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08A17098-536B-4EFE-8A04-6B66C0A9FA40}" xr6:coauthVersionLast="47" xr6:coauthVersionMax="47" xr10:uidLastSave="{00000000-0000-0000-0000-000000000000}"/>
  <bookViews>
    <workbookView xWindow="-120" yWindow="-120" windowWidth="20730" windowHeight="11160" activeTab="2" xr2:uid="{00000000-000D-0000-FFFF-FFFF00000000}"/>
  </bookViews>
  <sheets>
    <sheet name="Tablas de apoyo" sheetId="1" r:id="rId1"/>
    <sheet name="Análisis del Contexto" sheetId="2" r:id="rId2"/>
    <sheet name="Mapa de riesgos " sheetId="3" r:id="rId3"/>
    <sheet name="Det imp Rcorrupcion" sheetId="4" state="hidden" r:id="rId4"/>
    <sheet name="Matriz oportunidades V_2" sheetId="5" r:id="rId5"/>
    <sheet name="Impacto R. Corrupción" sheetId="6" r:id="rId6"/>
    <sheet name="Nº de riesgo x NC y DT" sheetId="7" r:id="rId7"/>
    <sheet name="Matriz RG-RC-RSD" sheetId="8" r:id="rId8"/>
    <sheet name="Control de Cambios" sheetId="9" state="hidden" r:id="rId9"/>
    <sheet name="DATOS OCULTOS" sheetId="10" state="hidden" r:id="rId10"/>
    <sheet name="Datos" sheetId="11" state="hidden" r:id="rId11"/>
  </sheets>
  <definedNames>
    <definedName name="_xlnm._FilterDatabase" localSheetId="2" hidden="1">'Mapa de riesgos '!$B$9:$BV$286</definedName>
    <definedName name="_xlnm._FilterDatabase" localSheetId="4" hidden="1">'Matriz oportunidades V_2'!$A$5:$AB$65</definedName>
    <definedName name="Adecuada" localSheetId="1">#REF!</definedName>
    <definedName name="Adecuada" localSheetId="4">#REF!</definedName>
    <definedName name="Adecuada">#REF!</definedName>
    <definedName name="CAL_CATEGORIA" localSheetId="1">#REF!</definedName>
    <definedName name="CAL_CATEGORIA" localSheetId="4">#REF!</definedName>
    <definedName name="CAL_CATEGORIA">#REF!</definedName>
    <definedName name="CAL_EFECTIVIDAD" localSheetId="1">#REF!</definedName>
    <definedName name="CAL_EFECTIVIDAD" localSheetId="4">#REF!</definedName>
    <definedName name="CAL_EFECTIVIDAD">#REF!</definedName>
    <definedName name="CAL_ESTADO" localSheetId="1">#REF!</definedName>
    <definedName name="CAL_ESTADO" localSheetId="4">#REF!</definedName>
    <definedName name="CAL_ESTADO">#REF!</definedName>
    <definedName name="CAL_TIPO" localSheetId="1">#REF!</definedName>
    <definedName name="CAL_TIPO" localSheetId="4">#REF!</definedName>
    <definedName name="CAL_TIPO">#REF!</definedName>
    <definedName name="CALIFICACIÓN" localSheetId="1">#REF!</definedName>
    <definedName name="CALIFICACIÓN" localSheetId="4">#REF!</definedName>
    <definedName name="CALIFICACIÓN">#REF!</definedName>
    <definedName name="CATEGORIA" localSheetId="1">#REF!</definedName>
    <definedName name="CATEGORIA" localSheetId="4">#REF!</definedName>
    <definedName name="CATEGORIA">#REF!</definedName>
    <definedName name="CLASE" localSheetId="1">#REF!</definedName>
    <definedName name="CLASE" localSheetId="4">#REF!</definedName>
    <definedName name="CLASE">#REF!</definedName>
    <definedName name="Clase_Riesgo" localSheetId="1">#REF!</definedName>
    <definedName name="Clase_Riesgo" localSheetId="4">#REF!</definedName>
    <definedName name="Clase_Riesgo">#REF!</definedName>
    <definedName name="Clasificacion">'Tablas de apoyo'!$C$2:$C$8</definedName>
    <definedName name="CLASIFICACIÓN_DEL_RIESGO" localSheetId="1">Datos!$A$23:$A$30</definedName>
    <definedName name="CLASIFICACIÓN_DEL_RIESGO" localSheetId="4">Datos!$A$23:$A$30</definedName>
    <definedName name="CLASIFICACIÓN_DEL_RIESGO">Datos!$A$23:$A$30</definedName>
    <definedName name="Cuenta_con_herramienta_de_Control?_SI___15_NO___0" localSheetId="1">#REF!</definedName>
    <definedName name="Cuenta_con_herramienta_de_Control?_SI___15_NO___0" localSheetId="4">#REF!</definedName>
    <definedName name="Cuenta_con_herramienta_de_Control?_SI___15_NO___0">#REF!</definedName>
    <definedName name="Documentada" localSheetId="1">#REF!</definedName>
    <definedName name="Documentada" localSheetId="4">#REF!</definedName>
    <definedName name="Documentada">#REF!</definedName>
    <definedName name="Efectiva" localSheetId="1">#REF!</definedName>
    <definedName name="Efectiva" localSheetId="4">#REF!</definedName>
    <definedName name="Efectiva">#REF!</definedName>
    <definedName name="EFECTIVIDAD" localSheetId="1">#REF!</definedName>
    <definedName name="EFECTIVIDAD" localSheetId="4">#REF!</definedName>
    <definedName name="EFECTIVIDAD">#REF!</definedName>
    <definedName name="ESTADO" localSheetId="1">#REF!</definedName>
    <definedName name="ESTADO" localSheetId="4">#REF!</definedName>
    <definedName name="ESTADO">#REF!</definedName>
    <definedName name="Herram" localSheetId="1">#REF!</definedName>
    <definedName name="Herram" localSheetId="4">#REF!</definedName>
    <definedName name="Herram">#REF!</definedName>
    <definedName name="HerramControl" localSheetId="1">#REF!</definedName>
    <definedName name="HerramControl" localSheetId="4">#REF!</definedName>
    <definedName name="HerramControl">#REF!</definedName>
    <definedName name="Herramientas" localSheetId="1">#REF!</definedName>
    <definedName name="Herramientas" localSheetId="4">#REF!</definedName>
    <definedName name="Herramientas">#REF!</definedName>
    <definedName name="Identificación" localSheetId="1">#REF!</definedName>
    <definedName name="Identificación" localSheetId="4">#REF!</definedName>
    <definedName name="Identificación">#REF!</definedName>
    <definedName name="IMPACTO" localSheetId="1">#REF!</definedName>
    <definedName name="IMPACTO" localSheetId="4">#REF!</definedName>
    <definedName name="IMPACTO">#REF!</definedName>
    <definedName name="Naturaleza" localSheetId="1">#REF!</definedName>
    <definedName name="Naturaleza" localSheetId="4">#REF!</definedName>
    <definedName name="Naturaleza">#REF!</definedName>
    <definedName name="OBJETIVO" localSheetId="4">#REF!</definedName>
    <definedName name="OBJETIVO">Datos!$B$2:$B$14</definedName>
    <definedName name="PROBABILIDAD" localSheetId="1">#REF!</definedName>
    <definedName name="PROBABILIDAD" localSheetId="4">#REF!</definedName>
    <definedName name="PROBABILIDAD">#REF!</definedName>
    <definedName name="Proceso" localSheetId="1">#REF!</definedName>
    <definedName name="Proceso" localSheetId="4">#REF!</definedName>
    <definedName name="Proceso">#REF!</definedName>
    <definedName name="PROCESOS" localSheetId="1">Datos!$A$2:$A$14</definedName>
    <definedName name="PROCESOS" localSheetId="4">Datos!$A$2:$A$14</definedName>
    <definedName name="PROCESOS">Datos!$A$2:$A$14</definedName>
    <definedName name="Score" localSheetId="1">#REF!</definedName>
    <definedName name="Score" localSheetId="4">#REF!</definedName>
    <definedName name="Score">#REF!</definedName>
    <definedName name="Seguimiento" localSheetId="1">#REF!</definedName>
    <definedName name="Seguimiento" localSheetId="4">#REF!</definedName>
    <definedName name="Seguimiento">#REF!</definedName>
    <definedName name="Sub_proceso" localSheetId="1">#REF!</definedName>
    <definedName name="Sub_proceso" localSheetId="4">#REF!</definedName>
    <definedName name="Sub_proceso">#REF!</definedName>
    <definedName name="TIPO" localSheetId="1">Datos!$A$17:$A$19</definedName>
    <definedName name="TIPO" localSheetId="4">#REF!</definedName>
    <definedName name="TIPO">Datos!$A$17:$A$19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5" roundtripDataSignature="AMtx7miGxaSoDqLDYrxtBJSnMLiBaPaaHg=="/>
    </ext>
  </extLst>
</workbook>
</file>

<file path=xl/calcChain.xml><?xml version="1.0" encoding="utf-8"?>
<calcChain xmlns="http://schemas.openxmlformats.org/spreadsheetml/2006/main">
  <c r="AC241" i="3" l="1"/>
  <c r="AH241" i="3" s="1"/>
  <c r="AI241" i="3" s="1"/>
  <c r="AC238" i="3"/>
  <c r="AH238" i="3" s="1"/>
  <c r="B48" i="10" l="1"/>
  <c r="B47" i="10"/>
  <c r="B46" i="10"/>
  <c r="B45" i="10"/>
  <c r="B44" i="10"/>
  <c r="B43" i="10"/>
  <c r="C647" i="6"/>
  <c r="C646" i="6"/>
  <c r="C648" i="6" s="1"/>
  <c r="C613" i="6"/>
  <c r="C612" i="6"/>
  <c r="C614" i="6" s="1"/>
  <c r="C545" i="6"/>
  <c r="C544" i="6"/>
  <c r="C546" i="6" s="1"/>
  <c r="C511" i="6"/>
  <c r="C510" i="6"/>
  <c r="C512" i="6" s="1"/>
  <c r="C474" i="6"/>
  <c r="C473" i="6"/>
  <c r="C475" i="6" s="1"/>
  <c r="C439" i="6"/>
  <c r="C438" i="6"/>
  <c r="C440" i="6" s="1"/>
  <c r="C404" i="6"/>
  <c r="C403" i="6"/>
  <c r="C405" i="6" s="1"/>
  <c r="O370" i="6"/>
  <c r="I370" i="6"/>
  <c r="C370" i="6"/>
  <c r="O369" i="6"/>
  <c r="O371" i="6" s="1"/>
  <c r="I369" i="6"/>
  <c r="I371" i="6" s="1"/>
  <c r="C369" i="6"/>
  <c r="C371" i="6" s="1"/>
  <c r="I336" i="6"/>
  <c r="C336" i="6"/>
  <c r="I335" i="6"/>
  <c r="I337" i="6" s="1"/>
  <c r="C335" i="6"/>
  <c r="C337" i="6" s="1"/>
  <c r="C302" i="6"/>
  <c r="C301" i="6"/>
  <c r="C303" i="6" s="1"/>
  <c r="I268" i="6"/>
  <c r="C268" i="6"/>
  <c r="I267" i="6"/>
  <c r="I269" i="6" s="1"/>
  <c r="C267" i="6"/>
  <c r="C269" i="6" s="1"/>
  <c r="C234" i="6"/>
  <c r="C233" i="6"/>
  <c r="C235" i="6" s="1"/>
  <c r="C200" i="6"/>
  <c r="C199" i="6"/>
  <c r="C201" i="6" s="1"/>
  <c r="I132" i="6"/>
  <c r="C132" i="6"/>
  <c r="I131" i="6"/>
  <c r="I133" i="6" s="1"/>
  <c r="C131" i="6"/>
  <c r="C133" i="6" s="1"/>
  <c r="I64" i="6"/>
  <c r="C63" i="6"/>
  <c r="C62" i="6"/>
  <c r="C64" i="6" s="1"/>
  <c r="O29" i="6"/>
  <c r="I29" i="6"/>
  <c r="C29" i="6"/>
  <c r="O28" i="6"/>
  <c r="O30" i="6" s="1"/>
  <c r="I28" i="6"/>
  <c r="I30" i="6" s="1"/>
  <c r="C28" i="6"/>
  <c r="C30" i="6" s="1"/>
  <c r="V27" i="4"/>
  <c r="P27" i="4"/>
  <c r="J27" i="4"/>
  <c r="D27" i="4"/>
  <c r="V26" i="4"/>
  <c r="V28" i="4" s="1"/>
  <c r="V29" i="4" s="1"/>
  <c r="P26" i="4"/>
  <c r="P28" i="4" s="1"/>
  <c r="P29" i="4" s="1"/>
  <c r="J26" i="4"/>
  <c r="J28" i="4" s="1"/>
  <c r="J29" i="4" s="1"/>
  <c r="D26" i="4"/>
  <c r="D28" i="4" s="1"/>
  <c r="D29" i="4" s="1"/>
  <c r="AC270" i="3"/>
  <c r="AH270" i="3" s="1"/>
  <c r="AI270" i="3" s="1"/>
  <c r="AC269" i="3"/>
  <c r="AH269" i="3" s="1"/>
  <c r="AI269" i="3" s="1"/>
  <c r="AC255" i="3"/>
  <c r="AH255" i="3" s="1"/>
  <c r="AC254" i="3"/>
  <c r="AH254" i="3" s="1"/>
  <c r="AC253" i="3"/>
  <c r="AH253" i="3" s="1"/>
  <c r="AC248" i="3"/>
  <c r="AH248" i="3" s="1"/>
  <c r="AC247" i="3"/>
  <c r="AH247" i="3" s="1"/>
  <c r="AC244" i="3"/>
  <c r="AH244" i="3" s="1"/>
  <c r="AC243" i="3"/>
  <c r="AH243" i="3" s="1"/>
  <c r="AC240" i="3"/>
  <c r="AH240" i="3" s="1"/>
  <c r="AC239" i="3"/>
  <c r="AH239" i="3" s="1"/>
  <c r="AC237" i="3"/>
  <c r="AH237" i="3" s="1"/>
  <c r="AC236" i="3"/>
  <c r="AH236" i="3" s="1"/>
  <c r="AI236" i="3" s="1"/>
  <c r="AC235" i="3"/>
  <c r="AH235" i="3" s="1"/>
  <c r="AC234" i="3"/>
  <c r="AH234" i="3" s="1"/>
  <c r="AC233" i="3"/>
  <c r="AH233" i="3" s="1"/>
  <c r="AC232" i="3"/>
  <c r="AH232" i="3" s="1"/>
  <c r="AC231" i="3"/>
  <c r="AH231" i="3" s="1"/>
  <c r="AC230" i="3"/>
  <c r="AH230" i="3" s="1"/>
  <c r="AC227" i="3"/>
  <c r="AH227" i="3" s="1"/>
  <c r="AI227" i="3" s="1"/>
  <c r="AC226" i="3"/>
  <c r="AH226" i="3" s="1"/>
  <c r="AI226" i="3" s="1"/>
  <c r="AC225" i="3"/>
  <c r="AH225" i="3" s="1"/>
  <c r="AI225" i="3" s="1"/>
  <c r="AC224" i="3"/>
  <c r="AH224" i="3" s="1"/>
  <c r="AI224" i="3" s="1"/>
  <c r="AC223" i="3"/>
  <c r="AH223" i="3" s="1"/>
  <c r="AI223" i="3" s="1"/>
  <c r="AC222" i="3"/>
  <c r="AH222" i="3" s="1"/>
  <c r="AI222" i="3" s="1"/>
  <c r="AC221" i="3"/>
  <c r="AH221" i="3" s="1"/>
  <c r="AI221" i="3" s="1"/>
  <c r="AC220" i="3"/>
  <c r="AH220" i="3" s="1"/>
  <c r="AI220" i="3" s="1"/>
  <c r="AC219" i="3"/>
  <c r="AH219" i="3" s="1"/>
  <c r="AI219" i="3" s="1"/>
  <c r="AC218" i="3"/>
  <c r="AH218" i="3" s="1"/>
  <c r="AI218" i="3" s="1"/>
  <c r="AC217" i="3"/>
  <c r="AH217" i="3" s="1"/>
  <c r="AI217" i="3" s="1"/>
  <c r="AC216" i="3"/>
  <c r="AH216" i="3" s="1"/>
  <c r="AI216" i="3" s="1"/>
  <c r="AC215" i="3"/>
  <c r="AH215" i="3" s="1"/>
  <c r="AI215" i="3" s="1"/>
  <c r="AC214" i="3"/>
  <c r="AH214" i="3" s="1"/>
  <c r="AI214" i="3" s="1"/>
  <c r="AC213" i="3"/>
  <c r="AH213" i="3" s="1"/>
  <c r="AI213" i="3" s="1"/>
  <c r="AC212" i="3"/>
  <c r="AH212" i="3" s="1"/>
  <c r="AI212" i="3" s="1"/>
  <c r="AC211" i="3"/>
  <c r="AH211" i="3" s="1"/>
  <c r="AI211" i="3" s="1"/>
  <c r="AC210" i="3"/>
  <c r="AH210" i="3" s="1"/>
  <c r="AC209" i="3"/>
  <c r="AH209" i="3" s="1"/>
  <c r="AI209" i="3" s="1"/>
  <c r="AC208" i="3"/>
  <c r="AH208" i="3" s="1"/>
  <c r="AC207" i="3"/>
  <c r="AH207" i="3" s="1"/>
  <c r="AC206" i="3"/>
  <c r="AH206" i="3" s="1"/>
  <c r="AC205" i="3"/>
  <c r="AH205" i="3" s="1"/>
  <c r="AC204" i="3"/>
  <c r="AH204" i="3" s="1"/>
  <c r="AC203" i="3"/>
  <c r="AH203" i="3" s="1"/>
  <c r="AC202" i="3"/>
  <c r="AH202" i="3" s="1"/>
  <c r="AI202" i="3" s="1"/>
  <c r="AC201" i="3"/>
  <c r="AH201" i="3" s="1"/>
  <c r="AI201" i="3" s="1"/>
  <c r="AC200" i="3"/>
  <c r="AH200" i="3" s="1"/>
  <c r="AC199" i="3"/>
  <c r="AH199" i="3" s="1"/>
  <c r="AC198" i="3"/>
  <c r="AH198" i="3" s="1"/>
  <c r="AC197" i="3"/>
  <c r="AH197" i="3" s="1"/>
  <c r="AC196" i="3"/>
  <c r="AH196" i="3" s="1"/>
  <c r="AC191" i="3"/>
  <c r="AH191" i="3" s="1"/>
  <c r="AI191" i="3" s="1"/>
  <c r="AC190" i="3"/>
  <c r="AH190" i="3" s="1"/>
  <c r="AI190" i="3" s="1"/>
  <c r="AC189" i="3"/>
  <c r="AH189" i="3" s="1"/>
  <c r="AI189" i="3" s="1"/>
  <c r="AC188" i="3"/>
  <c r="AH188" i="3" s="1"/>
  <c r="AI188" i="3" s="1"/>
  <c r="AC187" i="3"/>
  <c r="AH187" i="3" s="1"/>
  <c r="AI187" i="3" s="1"/>
  <c r="AC184" i="3"/>
  <c r="AH184" i="3" s="1"/>
  <c r="AI184" i="3" s="1"/>
  <c r="AC183" i="3"/>
  <c r="AH183" i="3" s="1"/>
  <c r="AI183" i="3" s="1"/>
  <c r="AC182" i="3"/>
  <c r="AH182" i="3" s="1"/>
  <c r="AI182" i="3" s="1"/>
  <c r="AC181" i="3"/>
  <c r="AH181" i="3" s="1"/>
  <c r="AC180" i="3"/>
  <c r="AH180" i="3" s="1"/>
  <c r="AC179" i="3"/>
  <c r="AH179" i="3" s="1"/>
  <c r="AC175" i="3"/>
  <c r="AH175" i="3" s="1"/>
  <c r="AI175" i="3" s="1"/>
  <c r="AC174" i="3"/>
  <c r="AH174" i="3" s="1"/>
  <c r="AC173" i="3"/>
  <c r="AH173" i="3" s="1"/>
  <c r="AC172" i="3"/>
  <c r="AH172" i="3" s="1"/>
  <c r="AC171" i="3"/>
  <c r="AH171" i="3" s="1"/>
  <c r="AC170" i="3"/>
  <c r="AH170" i="3" s="1"/>
  <c r="AC169" i="3"/>
  <c r="AH169" i="3" s="1"/>
  <c r="AC168" i="3"/>
  <c r="AH168" i="3" s="1"/>
  <c r="AC167" i="3"/>
  <c r="AH167" i="3" s="1"/>
  <c r="AC166" i="3"/>
  <c r="AH166" i="3" s="1"/>
  <c r="AC165" i="3"/>
  <c r="AH165" i="3" s="1"/>
  <c r="AC164" i="3"/>
  <c r="AH164" i="3" s="1"/>
  <c r="AC163" i="3"/>
  <c r="AH163" i="3" s="1"/>
  <c r="AC162" i="3"/>
  <c r="AH162" i="3" s="1"/>
  <c r="AC161" i="3"/>
  <c r="AH161" i="3" s="1"/>
  <c r="AC160" i="3"/>
  <c r="AH160" i="3" s="1"/>
  <c r="AI160" i="3" s="1"/>
  <c r="AC158" i="3"/>
  <c r="AH158" i="3" s="1"/>
  <c r="AI158" i="3" s="1"/>
  <c r="AC156" i="3"/>
  <c r="AH156" i="3" s="1"/>
  <c r="AI156" i="3" s="1"/>
  <c r="AC154" i="3"/>
  <c r="AH154" i="3" s="1"/>
  <c r="AI154" i="3" s="1"/>
  <c r="AC152" i="3"/>
  <c r="AH152" i="3" s="1"/>
  <c r="AI152" i="3" s="1"/>
  <c r="AC149" i="3"/>
  <c r="AH149" i="3" s="1"/>
  <c r="AI149" i="3" s="1"/>
  <c r="AC148" i="3"/>
  <c r="AH148" i="3" s="1"/>
  <c r="AC147" i="3"/>
  <c r="AH147" i="3" s="1"/>
  <c r="AC144" i="3"/>
  <c r="AH144" i="3" s="1"/>
  <c r="AI144" i="3" s="1"/>
  <c r="AC142" i="3"/>
  <c r="AH142" i="3" s="1"/>
  <c r="AI142" i="3" s="1"/>
  <c r="AC141" i="3"/>
  <c r="AH141" i="3" s="1"/>
  <c r="AI141" i="3" s="1"/>
  <c r="AC140" i="3"/>
  <c r="AH140" i="3" s="1"/>
  <c r="AI140" i="3" s="1"/>
  <c r="AC139" i="3"/>
  <c r="AH139" i="3" s="1"/>
  <c r="AC138" i="3"/>
  <c r="AH138" i="3" s="1"/>
  <c r="AC137" i="3"/>
  <c r="AH137" i="3" s="1"/>
  <c r="AC136" i="3"/>
  <c r="AH136" i="3" s="1"/>
  <c r="AC135" i="3"/>
  <c r="AH135" i="3" s="1"/>
  <c r="AC134" i="3"/>
  <c r="AH134" i="3" s="1"/>
  <c r="AI134" i="3" s="1"/>
  <c r="AC133" i="3"/>
  <c r="AH133" i="3" s="1"/>
  <c r="AI133" i="3" s="1"/>
  <c r="AC132" i="3"/>
  <c r="AH132" i="3" s="1"/>
  <c r="AC131" i="3"/>
  <c r="AH131" i="3" s="1"/>
  <c r="AC130" i="3"/>
  <c r="AH130" i="3" s="1"/>
  <c r="AI130" i="3" s="1"/>
  <c r="AC129" i="3"/>
  <c r="AH129" i="3" s="1"/>
  <c r="AC128" i="3"/>
  <c r="AH128" i="3" s="1"/>
  <c r="AC127" i="3"/>
  <c r="AH127" i="3" s="1"/>
  <c r="AI127" i="3" s="1"/>
  <c r="AC126" i="3"/>
  <c r="AH126" i="3" s="1"/>
  <c r="AC125" i="3"/>
  <c r="AH125" i="3" s="1"/>
  <c r="AC124" i="3"/>
  <c r="AH124" i="3" s="1"/>
  <c r="AC123" i="3"/>
  <c r="AH123" i="3" s="1"/>
  <c r="AC122" i="3"/>
  <c r="AH122" i="3" s="1"/>
  <c r="AC121" i="3"/>
  <c r="AH121" i="3" s="1"/>
  <c r="AI121" i="3" s="1"/>
  <c r="AC120" i="3"/>
  <c r="AH120" i="3" s="1"/>
  <c r="AI120" i="3" s="1"/>
  <c r="AC119" i="3"/>
  <c r="AH119" i="3" s="1"/>
  <c r="AC118" i="3"/>
  <c r="AH118" i="3" s="1"/>
  <c r="AC117" i="3"/>
  <c r="AH117" i="3" s="1"/>
  <c r="AC116" i="3"/>
  <c r="AH116" i="3" s="1"/>
  <c r="AC115" i="3"/>
  <c r="AH115" i="3" s="1"/>
  <c r="AC114" i="3"/>
  <c r="AH114" i="3" s="1"/>
  <c r="AC113" i="3"/>
  <c r="AH113" i="3" s="1"/>
  <c r="AC112" i="3"/>
  <c r="AH112" i="3" s="1"/>
  <c r="AC111" i="3"/>
  <c r="AH111" i="3" s="1"/>
  <c r="AI111" i="3" s="1"/>
  <c r="AC110" i="3"/>
  <c r="AH110" i="3" s="1"/>
  <c r="AC109" i="3"/>
  <c r="AH109" i="3" s="1"/>
  <c r="AC108" i="3"/>
  <c r="AH108" i="3" s="1"/>
  <c r="AI108" i="3" s="1"/>
  <c r="AC107" i="3"/>
  <c r="AH107" i="3" s="1"/>
  <c r="AI107" i="3" s="1"/>
  <c r="AC106" i="3"/>
  <c r="AH106" i="3" s="1"/>
  <c r="AI106" i="3" s="1"/>
  <c r="AC105" i="3"/>
  <c r="AH105" i="3" s="1"/>
  <c r="AC104" i="3"/>
  <c r="AH104" i="3" s="1"/>
  <c r="AC103" i="3"/>
  <c r="AH103" i="3" s="1"/>
  <c r="AC102" i="3"/>
  <c r="AH102" i="3" s="1"/>
  <c r="AI102" i="3" s="1"/>
  <c r="AC101" i="3"/>
  <c r="AH101" i="3" s="1"/>
  <c r="AC100" i="3"/>
  <c r="AH100" i="3" s="1"/>
  <c r="AC99" i="3"/>
  <c r="AH99" i="3" s="1"/>
  <c r="AC98" i="3"/>
  <c r="AH98" i="3" s="1"/>
  <c r="AC97" i="3"/>
  <c r="AH97" i="3" s="1"/>
  <c r="AC96" i="3"/>
  <c r="AH96" i="3" s="1"/>
  <c r="AI96" i="3" s="1"/>
  <c r="AC95" i="3"/>
  <c r="AH95" i="3" s="1"/>
  <c r="AI95" i="3" s="1"/>
  <c r="AC94" i="3"/>
  <c r="AH94" i="3" s="1"/>
  <c r="AC93" i="3"/>
  <c r="AH93" i="3" s="1"/>
  <c r="AC92" i="3"/>
  <c r="AH92" i="3" s="1"/>
  <c r="AC91" i="3"/>
  <c r="AH91" i="3" s="1"/>
  <c r="AI91" i="3" s="1"/>
  <c r="AC90" i="3"/>
  <c r="AH90" i="3" s="1"/>
  <c r="AC89" i="3"/>
  <c r="AH89" i="3" s="1"/>
  <c r="AC87" i="3"/>
  <c r="AH87" i="3" s="1"/>
  <c r="AC86" i="3"/>
  <c r="AH86" i="3" s="1"/>
  <c r="AI86" i="3" s="1"/>
  <c r="AC85" i="3"/>
  <c r="AH85" i="3" s="1"/>
  <c r="AC84" i="3"/>
  <c r="AH84" i="3" s="1"/>
  <c r="AC83" i="3"/>
  <c r="AH83" i="3" s="1"/>
  <c r="AC82" i="3"/>
  <c r="AH82" i="3" s="1"/>
  <c r="AC81" i="3"/>
  <c r="AH81" i="3" s="1"/>
  <c r="AC80" i="3"/>
  <c r="AH80" i="3" s="1"/>
  <c r="AC79" i="3"/>
  <c r="AH79" i="3" s="1"/>
  <c r="AC78" i="3"/>
  <c r="AH78" i="3" s="1"/>
  <c r="AI78" i="3" s="1"/>
  <c r="AC76" i="3"/>
  <c r="AH76" i="3" s="1"/>
  <c r="AC75" i="3"/>
  <c r="AH75" i="3" s="1"/>
  <c r="AC74" i="3"/>
  <c r="AH74" i="3" s="1"/>
  <c r="AC73" i="3"/>
  <c r="AH73" i="3" s="1"/>
  <c r="AI73" i="3" s="1"/>
  <c r="AC72" i="3"/>
  <c r="AH72" i="3" s="1"/>
  <c r="AI72" i="3" s="1"/>
  <c r="AC70" i="3"/>
  <c r="AH70" i="3" s="1"/>
  <c r="AI70" i="3" s="1"/>
  <c r="AC69" i="3"/>
  <c r="AH69" i="3" s="1"/>
  <c r="AC68" i="3"/>
  <c r="AH68" i="3" s="1"/>
  <c r="AC67" i="3"/>
  <c r="AH67" i="3" s="1"/>
  <c r="AC66" i="3"/>
  <c r="AH66" i="3" s="1"/>
  <c r="AC65" i="3"/>
  <c r="AH65" i="3" s="1"/>
  <c r="AI65" i="3" s="1"/>
  <c r="AC64" i="3"/>
  <c r="AH64" i="3" s="1"/>
  <c r="AC63" i="3"/>
  <c r="AH63" i="3" s="1"/>
  <c r="AC62" i="3"/>
  <c r="AH62" i="3" s="1"/>
  <c r="AC61" i="3"/>
  <c r="AH61" i="3" s="1"/>
  <c r="AC60" i="3"/>
  <c r="AH60" i="3" s="1"/>
  <c r="AC59" i="3"/>
  <c r="AH59" i="3" s="1"/>
  <c r="AC58" i="3"/>
  <c r="AH58" i="3" s="1"/>
  <c r="AC57" i="3"/>
  <c r="AH57" i="3" s="1"/>
  <c r="AC35" i="3"/>
  <c r="AH35" i="3" s="1"/>
  <c r="AC34" i="3"/>
  <c r="AH34" i="3" s="1"/>
  <c r="AI34" i="3" s="1"/>
  <c r="AC32" i="3"/>
  <c r="AH32" i="3" s="1"/>
  <c r="AI32" i="3" s="1"/>
  <c r="AC31" i="3"/>
  <c r="AH31" i="3" s="1"/>
  <c r="AC30" i="3"/>
  <c r="AH30" i="3" s="1"/>
  <c r="AC29" i="3"/>
  <c r="AH29" i="3" s="1"/>
  <c r="AC28" i="3"/>
  <c r="AH28" i="3" s="1"/>
  <c r="AC27" i="3"/>
  <c r="AH27" i="3" s="1"/>
  <c r="AC26" i="3"/>
  <c r="AH26" i="3" s="1"/>
  <c r="AC25" i="3"/>
  <c r="AH25" i="3" s="1"/>
  <c r="AI25" i="3" s="1"/>
  <c r="AC24" i="3"/>
  <c r="AH24" i="3" s="1"/>
  <c r="AC23" i="3"/>
  <c r="AH23" i="3" s="1"/>
  <c r="AC22" i="3"/>
  <c r="AH22" i="3" s="1"/>
  <c r="AC21" i="3"/>
  <c r="AH21" i="3" s="1"/>
  <c r="AC20" i="3"/>
  <c r="AH20" i="3" s="1"/>
  <c r="AC19" i="3"/>
  <c r="AH19" i="3" s="1"/>
  <c r="AC18" i="3"/>
  <c r="AH18" i="3" s="1"/>
  <c r="AC17" i="3"/>
  <c r="AH17" i="3" s="1"/>
  <c r="AC16" i="3"/>
  <c r="AH16" i="3" s="1"/>
  <c r="AC15" i="3"/>
  <c r="AH15" i="3" s="1"/>
  <c r="AC14" i="3"/>
  <c r="AH14" i="3" s="1"/>
  <c r="AC11" i="3"/>
  <c r="AH11" i="3" s="1"/>
  <c r="AC10" i="3"/>
  <c r="AH10" i="3" s="1"/>
  <c r="AI237" i="3" l="1"/>
  <c r="AI253" i="3"/>
  <c r="AI125" i="3"/>
  <c r="AI198" i="3"/>
  <c r="AI97" i="3"/>
  <c r="AI239" i="3"/>
  <c r="AI20" i="3"/>
  <c r="AI207" i="3"/>
  <c r="AI82" i="3"/>
  <c r="AI112" i="3"/>
  <c r="AI80" i="3"/>
  <c r="AI84" i="3"/>
  <c r="AI179" i="3"/>
  <c r="AI63" i="3"/>
  <c r="AI131" i="3"/>
  <c r="AI204" i="3"/>
  <c r="AI123" i="3"/>
  <c r="AI92" i="3"/>
  <c r="AI89" i="3"/>
  <c r="AI234" i="3"/>
  <c r="AI172" i="3"/>
  <c r="AI60" i="3"/>
  <c r="AI66" i="3"/>
  <c r="AI147" i="3"/>
  <c r="AI164" i="3"/>
  <c r="AI17" i="3"/>
  <c r="AI22" i="3"/>
  <c r="AI74" i="3"/>
  <c r="AI99" i="3"/>
  <c r="AI114" i="3"/>
  <c r="AI135" i="3"/>
  <c r="AI10" i="3"/>
  <c r="AI28" i="3"/>
  <c r="AI14" i="3"/>
  <c r="AI103" i="3"/>
  <c r="AI109" i="3"/>
  <c r="AI117" i="3"/>
  <c r="AI128" i="3"/>
  <c r="AI138" i="3"/>
  <c r="AI161" i="3"/>
  <c r="AI169" i="3"/>
  <c r="AI196" i="3"/>
  <c r="AI232" i="3"/>
  <c r="AI24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26" authorId="0" shapeId="0" xr:uid="{00000000-0006-0000-0100-000001000000}">
      <text>
        <r>
          <rPr>
            <sz val="10"/>
            <color rgb="FF000000"/>
            <rFont val="Arial"/>
            <family val="2"/>
          </rPr>
          <t>======
ID#AAAANS_slI0
    (2021-07-14 22:00:11)
Diligencie la DT Y AP
	-Nohora Isabel</t>
        </r>
      </text>
    </comment>
    <comment ref="B326" authorId="0" shapeId="0" xr:uid="{00000000-0006-0000-0100-000002000000}">
      <text>
        <r>
          <rPr>
            <sz val="10"/>
            <color rgb="FF000000"/>
            <rFont val="Arial"/>
            <family val="2"/>
          </rPr>
          <t>======
ID#AAAANS_slIs
    (2021-07-14 22:00:11)
Diligencia solo para las DT y AP</t>
        </r>
      </text>
    </comment>
    <comment ref="B329" authorId="0" shapeId="0" xr:uid="{00000000-0006-0000-0100-000003000000}">
      <text>
        <r>
          <rPr>
            <sz val="10"/>
            <color rgb="FF000000"/>
            <rFont val="Arial"/>
            <family val="2"/>
          </rPr>
          <t>======
ID#AAAANS_slJU
    (2021-07-14 22:00:11)
Aquellas características propias de PNN, que le facilitan o favorecen el logro de los objetivos del plan Estrategico institucional y de los procesos .(ventajas competitivas)</t>
        </r>
      </text>
    </comment>
    <comment ref="C329" authorId="0" shapeId="0" xr:uid="{00000000-0006-0000-0100-000004000000}">
      <text>
        <r>
          <rPr>
            <sz val="10"/>
            <color rgb="FF000000"/>
            <rFont val="Arial"/>
            <family val="2"/>
          </rPr>
          <t>======
ID#AAAANS_slH8
    (2021-07-14 22:00:11)
Aquellas características propias de PNN, que constituyen obstáculos internos al logro de los objetivos del plan Estratégico institucional y de los proceso.</t>
        </r>
      </text>
    </comment>
    <comment ref="A330" authorId="0" shapeId="0" xr:uid="{00000000-0006-0000-0100-000005000000}">
      <text>
        <r>
          <rPr>
            <sz val="10"/>
            <color rgb="FF000000"/>
            <rFont val="Arial"/>
            <family val="2"/>
          </rPr>
          <t>======
ID#AAAANS_slI8
    (2021-07-14 22:00:11)
Competencia del personal, disponibilidad del personal, seguridad y salud ocupacional.</t>
        </r>
      </text>
    </comment>
    <comment ref="A331" authorId="0" shapeId="0" xr:uid="{00000000-0006-0000-0100-000006000000}">
      <text>
        <r>
          <rPr>
            <sz val="10"/>
            <color rgb="FF000000"/>
            <rFont val="Arial"/>
            <family val="2"/>
          </rPr>
          <t>======
ID#AAAANS_slJI
    (2021-07-14 22:00:11)
Capacidad, diseño, ejecución, proveedores, entradas, salidas, gestión del conocimiento dentro de la entidad.</t>
        </r>
      </text>
    </comment>
    <comment ref="A332" authorId="0" shapeId="0" xr:uid="{00000000-0006-0000-0100-000007000000}">
      <text>
        <r>
          <rPr>
            <sz val="10"/>
            <color rgb="FF000000"/>
            <rFont val="Arial"/>
            <family val="2"/>
          </rPr>
          <t>======
ID#AAAANS_slH4
    (2021-07-14 22:00:11)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33" authorId="0" shapeId="0" xr:uid="{00000000-0006-0000-0100-000008000000}">
      <text>
        <r>
          <rPr>
            <sz val="10"/>
            <color rgb="FF000000"/>
            <rFont val="Arial"/>
            <family val="2"/>
          </rPr>
          <t>======
ID#AAAANS_slJo
    (2021-07-14 22:00:11)
Lineamientos en cuanto a la planeación estratégica de la entidad, estructura organizacional, seguimiento de las metas y objetivos institucionales, informes de gestión.</t>
        </r>
      </text>
    </comment>
    <comment ref="A334" authorId="0" shapeId="0" xr:uid="{00000000-0006-0000-0100-000009000000}">
      <text>
        <r>
          <rPr>
            <sz val="10"/>
            <color rgb="FF000000"/>
            <rFont val="Arial"/>
            <family val="2"/>
          </rPr>
          <t>======
ID#AAAANS_slIU
    (2021-07-14 22:00:11)
Canales utilizados y su efectividad, flujo de información necesaria para el desarrollo de las operaciones.</t>
        </r>
      </text>
    </comment>
    <comment ref="A335" authorId="0" shapeId="0" xr:uid="{00000000-0006-0000-0100-00000A000000}">
      <text>
        <r>
          <rPr>
            <sz val="10"/>
            <color rgb="FF000000"/>
            <rFont val="Arial"/>
            <family val="2"/>
          </rPr>
          <t>======
ID#AAAANS_slJE
    (2021-07-14 22:00:11)
Presupuesto de funcionamiento, recursos de inversión, infraestructura, capacidad instalada.</t>
        </r>
      </text>
    </comment>
    <comment ref="A336" authorId="0" shapeId="0" xr:uid="{00000000-0006-0000-0100-00000B000000}">
      <text>
        <r>
          <rPr>
            <sz val="10"/>
            <color rgb="FF000000"/>
            <rFont val="Arial"/>
            <family val="2"/>
          </rPr>
          <t>======
ID#AAAANS_slIc
    (2021-07-14 22:00:11)
Otro Factor interno no identificado en el listado pero que puede estar presente en el contexto.</t>
        </r>
      </text>
    </comment>
    <comment ref="B338" authorId="0" shapeId="0" xr:uid="{00000000-0006-0000-0100-00000C000000}">
      <text>
        <r>
          <rPr>
            <sz val="10"/>
            <color rgb="FF000000"/>
            <rFont val="Arial"/>
            <family val="2"/>
          </rPr>
          <t>======
ID#AAAANS_slIE
    (2021-07-14 22:00:11)
Aquellas características propias de PNN, que le facilitan o favorecen el logro de los objetivos del plan Estrategico institucional y de los procesos .(ventajas competitivas)</t>
        </r>
      </text>
    </comment>
    <comment ref="C338" authorId="0" shapeId="0" xr:uid="{00000000-0006-0000-0100-00000D000000}">
      <text>
        <r>
          <rPr>
            <sz val="10"/>
            <color rgb="FF000000"/>
            <rFont val="Arial"/>
            <family val="2"/>
          </rPr>
          <t>======
ID#AAAANS_slJk
    (2021-07-14 22:00:11)
Aquellas características propias de PNN, que constituyen obstáculos internos al logro de los objetivos del plan Estratégico institucional y de los proceso.</t>
        </r>
      </text>
    </comment>
    <comment ref="A339" authorId="0" shapeId="0" xr:uid="{00000000-0006-0000-0100-00000E000000}">
      <text>
        <r>
          <rPr>
            <sz val="10"/>
            <color rgb="FF000000"/>
            <rFont val="Arial"/>
            <family val="2"/>
          </rPr>
          <t>======
ID#AAAANS_slIY
    (2021-07-14 22:00:11)
Claridad en la descripción del alcance y objetivo del proceso.</t>
        </r>
      </text>
    </comment>
    <comment ref="A340" authorId="0" shapeId="0" xr:uid="{00000000-0006-0000-0100-00000F000000}">
      <text>
        <r>
          <rPr>
            <sz val="10"/>
            <color rgb="FF000000"/>
            <rFont val="Arial"/>
            <family val="2"/>
          </rPr>
          <t>======
ID#AAAANS_slJs
    (2021-07-14 22:00:11)
Relación precisa con otros procesos en cuanto a insumos, proveedores, productos, usuarios o clientes.</t>
        </r>
      </text>
    </comment>
    <comment ref="A341" authorId="0" shapeId="0" xr:uid="{00000000-0006-0000-0100-000010000000}">
      <text>
        <r>
          <rPr>
            <sz val="10"/>
            <color rgb="FF000000"/>
            <rFont val="Arial"/>
            <family val="2"/>
          </rPr>
          <t>======
ID#AAAANS_slIA
    (2021-07-14 22:00:11)
Procesos que determinan lineamientos necesarios para el desarrollo de todos los procesos de la entidad.</t>
        </r>
      </text>
    </comment>
    <comment ref="A342" authorId="0" shapeId="0" xr:uid="{00000000-0006-0000-0100-000011000000}">
      <text>
        <r>
          <rPr>
            <sz val="10"/>
            <color rgb="FF000000"/>
            <rFont val="Arial"/>
            <family val="2"/>
          </rPr>
          <t>======
ID#AAAANS_slII
    (2021-07-14 22:00:11)
Pertinencia en los procedimientos que desarrollan los procesos.</t>
        </r>
      </text>
    </comment>
    <comment ref="A343" authorId="0" shapeId="0" xr:uid="{00000000-0006-0000-0100-000012000000}">
      <text>
        <r>
          <rPr>
            <sz val="10"/>
            <color rgb="FF000000"/>
            <rFont val="Arial"/>
            <family val="2"/>
          </rPr>
          <t>======
ID#AAAANS_slIo
    (2021-07-14 22:00:11)
Grado de autoridad y responsabilidad de los funcionarios frente al proceso.</t>
        </r>
      </text>
    </comment>
    <comment ref="A344" authorId="0" shapeId="0" xr:uid="{00000000-0006-0000-0100-000013000000}">
      <text>
        <r>
          <rPr>
            <sz val="10"/>
            <color rgb="FF000000"/>
            <rFont val="Arial"/>
            <family val="2"/>
          </rPr>
          <t>======
ID#AAAANS_slJc
    (2021-07-14 22:00:11)
Efectividad en los flujos de información determinados en la interacción de los procesos.</t>
        </r>
      </text>
    </comment>
    <comment ref="A345" authorId="0" shapeId="0" xr:uid="{00000000-0006-0000-0100-000014000000}">
      <text>
        <r>
          <rPr>
            <sz val="10"/>
            <color rgb="FF000000"/>
            <rFont val="Arial"/>
            <family val="2"/>
          </rPr>
          <t>======
ID#AAAANS_slJY
    (2021-07-14 22:00:11)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46" authorId="0" shapeId="0" xr:uid="{00000000-0006-0000-0100-000015000000}">
      <text>
        <r>
          <rPr>
            <sz val="10"/>
            <color rgb="FF000000"/>
            <rFont val="Arial"/>
            <family val="2"/>
          </rPr>
          <t>======
ID#AAAANS_slIk
    (2021-07-14 22:00:11)
Otro Factor interno no identificado en el listado pero que puede estar presente en el contexto.</t>
        </r>
      </text>
    </comment>
    <comment ref="B348" authorId="0" shapeId="0" xr:uid="{00000000-0006-0000-0100-000016000000}">
      <text>
        <r>
          <rPr>
            <sz val="10"/>
            <color rgb="FF000000"/>
            <rFont val="Arial"/>
            <family val="2"/>
          </rPr>
          <t>======
ID#AAAANS_slJg
    (2021-07-14 22:00:11)
Son aquellas situaciones que se presentan en el entorno de PNN y que podrían favorecer el logro de los objetivos del Plan Estratégico Institucional y de los procesos.</t>
        </r>
      </text>
    </comment>
    <comment ref="C348" authorId="0" shapeId="0" xr:uid="{00000000-0006-0000-0100-000017000000}">
      <text>
        <r>
          <rPr>
            <sz val="10"/>
            <color rgb="FF000000"/>
            <rFont val="Arial"/>
            <family val="2"/>
          </rPr>
          <t>======
ID#AAAANS_slIM
    (2021-07-14 22:00:11)
Aquellas situaciones que se presentan en el entorno de PNN y que podrían afectar negativamente, las posibilidades de logro de los objetivos del Plan Estratégico Institucional y de los procesos</t>
        </r>
      </text>
    </comment>
    <comment ref="A349" authorId="0" shapeId="0" xr:uid="{00000000-0006-0000-0100-000018000000}">
      <text>
        <r>
          <rPr>
            <sz val="10"/>
            <color rgb="FF000000"/>
            <rFont val="Arial"/>
            <family val="2"/>
          </rPr>
          <t>======
ID#AAAANS_slJM
    (2021-07-14 22:00:11)
Disminución del presupuesto por prioridades del gobierno, austeridad del gastos, disponibilidad de capital, liquidez, mercados financieros, desempleo, competencia.</t>
        </r>
      </text>
    </comment>
    <comment ref="A350" authorId="0" shapeId="0" xr:uid="{00000000-0006-0000-0100-000019000000}">
      <text>
        <r>
          <rPr>
            <sz val="10"/>
            <color rgb="FF000000"/>
            <rFont val="Arial"/>
            <family val="2"/>
          </rPr>
          <t>======
ID#AAAANS_slJQ
    (2021-07-14 22:00:11)
Cambio de gobierno, legislación, políticas públicas, regulación, falta de continuidad de los programas establecidos.</t>
        </r>
      </text>
    </comment>
    <comment ref="A351" authorId="0" shapeId="0" xr:uid="{00000000-0006-0000-0100-00001A000000}">
      <text>
        <r>
          <rPr>
            <sz val="10"/>
            <color rgb="FF000000"/>
            <rFont val="Arial"/>
            <family val="2"/>
          </rPr>
          <t>======
ID#AAAANS_slJw
    (2021-07-14 22:00:11)
Normatividad externa (leyes, decretos, ordenanzas y acuerdos), cambios legales y normativos que pueden afectar la misión y visión de la entidad.</t>
        </r>
      </text>
    </comment>
    <comment ref="A352" authorId="0" shapeId="0" xr:uid="{00000000-0006-0000-0100-00001B000000}">
      <text>
        <r>
          <rPr>
            <sz val="10"/>
            <color rgb="FF000000"/>
            <rFont val="Arial"/>
            <family val="2"/>
          </rPr>
          <t>======
ID#AAAANS_slIQ
    (2021-07-14 22:00:11)
Relacionamiento de la entidad con las partes interesadas: CARs, comunidades, entidades departamentales, municipales, ONGs, instituciones y grupos al margen de la demografía, responsabilidad social, orden público, también hace parte el orden público.</t>
        </r>
      </text>
    </comment>
    <comment ref="A353" authorId="0" shapeId="0" xr:uid="{00000000-0006-0000-0100-00001C000000}">
      <text>
        <r>
          <rPr>
            <sz val="10"/>
            <color rgb="FF000000"/>
            <rFont val="Arial"/>
            <family val="2"/>
          </rPr>
          <t>======
ID#AAAANS_slIw
    (2021-07-14 22:00:11)
Avances en tecnología, acceso a sistemas de información externos, gobierno en línea.</t>
        </r>
      </text>
    </comment>
    <comment ref="A354" authorId="0" shapeId="0" xr:uid="{00000000-0006-0000-0100-00001D000000}">
      <text>
        <r>
          <rPr>
            <sz val="10"/>
            <color rgb="FF000000"/>
            <rFont val="Arial"/>
            <family val="2"/>
          </rPr>
          <t>======
ID#AAAANS_slJA
    (2021-07-14 22:00:11)
Emisiones y residuos, energía, catástrofes naturales, desarrollo sostenible.</t>
        </r>
      </text>
    </comment>
    <comment ref="A355" authorId="0" shapeId="0" xr:uid="{00000000-0006-0000-0100-00001E000000}">
      <text>
        <r>
          <rPr>
            <sz val="10"/>
            <color rgb="FF000000"/>
            <rFont val="Arial"/>
            <family val="2"/>
          </rPr>
          <t>======
ID#AAAANS_slIg
    (2021-07-14 22:00:11)
Otro Factor interno no identificado en el listado pero que puede estar presente en el contexto.</t>
        </r>
      </text>
    </comment>
    <comment ref="A525" authorId="0" shapeId="0" xr:uid="{00000000-0006-0000-0100-00001F000000}">
      <text>
        <r>
          <rPr>
            <sz val="10"/>
            <color rgb="FF000000"/>
            <rFont val="Arial"/>
            <family val="2"/>
          </rPr>
          <t>======
ID#AAAANGMbdkA
    (2021-07-12 23:31:23)
Diligencie la DT Y AP
	-Nohora Isabel</t>
        </r>
      </text>
    </comment>
    <comment ref="B525" authorId="0" shapeId="0" xr:uid="{00000000-0006-0000-0100-000020000000}">
      <text>
        <r>
          <rPr>
            <sz val="10"/>
            <color rgb="FF000000"/>
            <rFont val="Arial"/>
            <family val="2"/>
          </rPr>
          <t>======
ID#AAAANGMbdkE
    (2021-07-12 23:31:23)
Diligencia solo para las DT y AP</t>
        </r>
      </text>
    </comment>
    <comment ref="A560" authorId="0" shapeId="0" xr:uid="{00000000-0006-0000-0100-000021000000}">
      <text>
        <r>
          <rPr>
            <sz val="10"/>
            <color rgb="FF000000"/>
            <rFont val="Arial"/>
            <family val="2"/>
          </rPr>
          <t>======
ID#AAAAMfhfBDg
    (2020-07-10 00:37:58)
Seleccione el proceso. Aplica para el nivel central
	-Nohora Isabel</t>
        </r>
      </text>
    </comment>
    <comment ref="B560" authorId="0" shapeId="0" xr:uid="{00000000-0006-0000-0100-000022000000}">
      <text>
        <r>
          <rPr>
            <sz val="10"/>
            <color rgb="FF000000"/>
            <rFont val="Arial"/>
            <family val="2"/>
          </rPr>
          <t>======
ID#AAAAMfhfBCo
    (2020-07-10 00:37:58)
Selección del proceso para análisis del contexto.</t>
        </r>
      </text>
    </comment>
    <comment ref="A564" authorId="0" shapeId="0" xr:uid="{00000000-0006-0000-0100-000023000000}">
      <text>
        <r>
          <rPr>
            <sz val="10"/>
            <color rgb="FF000000"/>
            <rFont val="Arial"/>
            <family val="2"/>
          </rPr>
          <t>======
ID#AAAAMfhfBDU
    (2020-07-10 00:37:58)
Diligencie la DT Y AP
	-Nohora Isabel</t>
        </r>
      </text>
    </comment>
    <comment ref="B564" authorId="0" shapeId="0" xr:uid="{00000000-0006-0000-0100-000024000000}">
      <text>
        <r>
          <rPr>
            <sz val="10"/>
            <color rgb="FF000000"/>
            <rFont val="Arial"/>
            <family val="2"/>
          </rPr>
          <t>======
ID#AAAAMfhfBCU
    (2020-07-10 00:37:58)
Diligencia solo para las DT y AP</t>
        </r>
      </text>
    </comment>
    <comment ref="B567" authorId="0" shapeId="0" xr:uid="{00000000-0006-0000-0100-000025000000}">
      <text>
        <r>
          <rPr>
            <sz val="10"/>
            <color rgb="FF000000"/>
            <rFont val="Arial"/>
            <family val="2"/>
          </rPr>
          <t>======
ID#AAAAMfhfBCA
    (2020-07-10 00:37:58)
Aquellas características propias de PNN, que le facilitan o favorecen el logro de los objetivos del plan Estrategico institucional y de los procesos .(ventajas competitivas)</t>
        </r>
      </text>
    </comment>
    <comment ref="C567" authorId="0" shapeId="0" xr:uid="{00000000-0006-0000-0100-000026000000}">
      <text>
        <r>
          <rPr>
            <sz val="10"/>
            <color rgb="FF000000"/>
            <rFont val="Arial"/>
            <family val="2"/>
          </rPr>
          <t>======
ID#AAAAMfhfBDY
    (2020-07-10 00:37:58)
Aquellas características propias de PNN, que constituyen obstáculos internos al logro de los objetivos del plan Estratégico institucional y de los proceso.</t>
        </r>
      </text>
    </comment>
    <comment ref="A568" authorId="0" shapeId="0" xr:uid="{00000000-0006-0000-0100-000027000000}">
      <text>
        <r>
          <rPr>
            <sz val="10"/>
            <color rgb="FF000000"/>
            <rFont val="Arial"/>
            <family val="2"/>
          </rPr>
          <t>======
ID#AAAAMfhfBBk
    (2020-07-10 00:37:58)
Competencia del personal, disponibilidad del personal, seguridad y salud ocupacional.</t>
        </r>
      </text>
    </comment>
    <comment ref="A569" authorId="0" shapeId="0" xr:uid="{00000000-0006-0000-0100-000028000000}">
      <text>
        <r>
          <rPr>
            <sz val="10"/>
            <color rgb="FF000000"/>
            <rFont val="Arial"/>
            <family val="2"/>
          </rPr>
          <t>======
ID#AAAAMfhfBC4
    (2020-07-10 00:37:58)
Capacidad, diseño, ejecución, proveedores, entradas, salidas, gestión del conocimiento dentro de la entidad.</t>
        </r>
      </text>
    </comment>
    <comment ref="A570" authorId="0" shapeId="0" xr:uid="{00000000-0006-0000-0100-000029000000}">
      <text>
        <r>
          <rPr>
            <sz val="10"/>
            <color rgb="FF000000"/>
            <rFont val="Arial"/>
            <family val="2"/>
          </rPr>
          <t>======
ID#AAAAMfhfBBQ
    (2020-07-10 00:37:58)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71" authorId="0" shapeId="0" xr:uid="{00000000-0006-0000-0100-00002A000000}">
      <text>
        <r>
          <rPr>
            <sz val="10"/>
            <color rgb="FF000000"/>
            <rFont val="Arial"/>
            <family val="2"/>
          </rPr>
          <t>======
ID#AAAAMfhfBDE
    (2020-07-10 00:37:58)
Lineamientos en cuanto a la planeación estratégica de la entidad, estructura organizacional, seguimiento de las metas y objetivos institucionales, informes de gestión.</t>
        </r>
      </text>
    </comment>
    <comment ref="A572" authorId="0" shapeId="0" xr:uid="{00000000-0006-0000-0100-00002B000000}">
      <text>
        <r>
          <rPr>
            <sz val="10"/>
            <color rgb="FF000000"/>
            <rFont val="Arial"/>
            <family val="2"/>
          </rPr>
          <t>======
ID#AAAAMfhfBDM
    (2020-07-10 00:37:58)
Canales utilizados y su efectividad, flujo de información necesaria para el desarrollo de las operaciones.</t>
        </r>
      </text>
    </comment>
    <comment ref="A573" authorId="0" shapeId="0" xr:uid="{00000000-0006-0000-0100-00002C000000}">
      <text>
        <r>
          <rPr>
            <sz val="10"/>
            <color rgb="FF000000"/>
            <rFont val="Arial"/>
            <family val="2"/>
          </rPr>
          <t>======
ID#AAAAMfhfBB8
    (2020-07-10 00:37:58)
Presupuesto de funcionamiento, recursos de inversión, infraestructura, capacidad instalada.</t>
        </r>
      </text>
    </comment>
    <comment ref="A574" authorId="0" shapeId="0" xr:uid="{00000000-0006-0000-0100-00002D000000}">
      <text>
        <r>
          <rPr>
            <sz val="10"/>
            <color rgb="FF000000"/>
            <rFont val="Arial"/>
            <family val="2"/>
          </rPr>
          <t>======
ID#AAAAMfhfBCc
    (2020-07-10 00:37:58)
Otro Factor interno no identificado en el listado pero que puede estar presente en el contexto.</t>
        </r>
      </text>
    </comment>
    <comment ref="B576" authorId="0" shapeId="0" xr:uid="{00000000-0006-0000-0100-00002E000000}">
      <text>
        <r>
          <rPr>
            <sz val="10"/>
            <color rgb="FF000000"/>
            <rFont val="Arial"/>
            <family val="2"/>
          </rPr>
          <t>======
ID#AAAAMfhfBDA
    (2020-07-10 00:37:58)
Aquellas características propias de PNN, que le facilitan o favorecen el logro de los objetivos del plan Estrategico institucional y de los procesos .(ventajas competitivas)</t>
        </r>
      </text>
    </comment>
    <comment ref="C576" authorId="0" shapeId="0" xr:uid="{00000000-0006-0000-0100-00002F000000}">
      <text>
        <r>
          <rPr>
            <sz val="10"/>
            <color rgb="FF000000"/>
            <rFont val="Arial"/>
            <family val="2"/>
          </rPr>
          <t>======
ID#AAAAMfhfBCQ
    (2020-07-10 00:37:58)
Aquellas características propias de PNN, que constituyen obstáculos internos al logro de los objetivos del plan Estratégico institucional y de los proceso.</t>
        </r>
      </text>
    </comment>
    <comment ref="A577" authorId="0" shapeId="0" xr:uid="{00000000-0006-0000-0100-000030000000}">
      <text>
        <r>
          <rPr>
            <sz val="10"/>
            <color rgb="FF000000"/>
            <rFont val="Arial"/>
            <family val="2"/>
          </rPr>
          <t>======
ID#AAAAMfhfBCs
    (2020-07-10 00:37:58)
Claridad en la descripción del alcance y objetivo del proceso.</t>
        </r>
      </text>
    </comment>
    <comment ref="A578" authorId="0" shapeId="0" xr:uid="{00000000-0006-0000-0100-000031000000}">
      <text>
        <r>
          <rPr>
            <sz val="10"/>
            <color rgb="FF000000"/>
            <rFont val="Arial"/>
            <family val="2"/>
          </rPr>
          <t>======
ID#AAAAMfhfBBo
    (2020-07-10 00:37:58)
Relación precisa con otros procesos en cuanto a insumos, proveedores, productos, usuarios o clientes.</t>
        </r>
      </text>
    </comment>
    <comment ref="A579" authorId="0" shapeId="0" xr:uid="{00000000-0006-0000-0100-000032000000}">
      <text>
        <r>
          <rPr>
            <sz val="10"/>
            <color rgb="FF000000"/>
            <rFont val="Arial"/>
            <family val="2"/>
          </rPr>
          <t>======
ID#AAAAMfhfBC8
    (2020-07-10 00:37:58)
Procesos que determinan lineamientos necesarios para el desarrollo de todos los procesos de la entidad.</t>
        </r>
      </text>
    </comment>
    <comment ref="A580" authorId="0" shapeId="0" xr:uid="{00000000-0006-0000-0100-000033000000}">
      <text>
        <r>
          <rPr>
            <sz val="10"/>
            <color rgb="FF000000"/>
            <rFont val="Arial"/>
            <family val="2"/>
          </rPr>
          <t>======
ID#AAAAMfhfBBE
    (2020-07-10 00:37:58)
Pertinencia en los procedimientos que desarrollan los procesos.</t>
        </r>
      </text>
    </comment>
    <comment ref="A581" authorId="0" shapeId="0" xr:uid="{00000000-0006-0000-0100-000034000000}">
      <text>
        <r>
          <rPr>
            <sz val="10"/>
            <color rgb="FF000000"/>
            <rFont val="Arial"/>
            <family val="2"/>
          </rPr>
          <t>======
ID#AAAAMfhfBCg
    (2020-07-10 00:37:58)
Grado de autoridad y responsabilidad de los funcionarios frente al proceso.</t>
        </r>
      </text>
    </comment>
    <comment ref="A582" authorId="0" shapeId="0" xr:uid="{00000000-0006-0000-0100-000035000000}">
      <text>
        <r>
          <rPr>
            <sz val="10"/>
            <color rgb="FF000000"/>
            <rFont val="Arial"/>
            <family val="2"/>
          </rPr>
          <t>======
ID#AAAAMfhfBBg
    (2020-07-10 00:37:58)
Efectividad en los flujos de información determinados en la interacción de los procesos.</t>
        </r>
      </text>
    </comment>
    <comment ref="A583" authorId="0" shapeId="0" xr:uid="{00000000-0006-0000-0100-000036000000}">
      <text>
        <r>
          <rPr>
            <sz val="10"/>
            <color rgb="FF000000"/>
            <rFont val="Arial"/>
            <family val="2"/>
          </rPr>
          <t>======
ID#AAAAMfhfBB0
Microsoft Office User    (2020-07-10 00:37:58)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4" authorId="0" shapeId="0" xr:uid="{00000000-0006-0000-0100-000037000000}">
      <text>
        <r>
          <rPr>
            <sz val="10"/>
            <color rgb="FF000000"/>
            <rFont val="Arial"/>
            <family val="2"/>
          </rPr>
          <t>======
ID#AAAAMfhfBCY
    (2020-07-10 00:37:58)
Otro Factor interno no identificado en el listado pero que puede estar presente en el contexto.</t>
        </r>
      </text>
    </comment>
    <comment ref="B586" authorId="0" shapeId="0" xr:uid="{00000000-0006-0000-0100-000038000000}">
      <text>
        <r>
          <rPr>
            <sz val="10"/>
            <color rgb="FF000000"/>
            <rFont val="Arial"/>
            <family val="2"/>
          </rPr>
          <t>======
ID#AAAAMfhfBCM
    (2020-07-10 00:37:58)
Son aquellas situaciones que se presentan en el entorno de PNN y que podrían favorecer el logro de los objetivos del Plan Estratégico Institucional y de los procesos.</t>
        </r>
      </text>
    </comment>
    <comment ref="C586" authorId="0" shapeId="0" xr:uid="{00000000-0006-0000-0100-000039000000}">
      <text>
        <r>
          <rPr>
            <sz val="10"/>
            <color rgb="FF000000"/>
            <rFont val="Arial"/>
            <family val="2"/>
          </rPr>
          <t>======
ID#AAAAMfhfBBI
    (2020-07-10 00:37:58)
Aquellas situaciones que se presentan en el entorno de PNN y que podrían afectar negativamente, las posibilidades de logro de los objetivos del Plan Estratégico Institucional y de los procesos</t>
        </r>
      </text>
    </comment>
    <comment ref="A587" authorId="0" shapeId="0" xr:uid="{00000000-0006-0000-0100-00003A000000}">
      <text>
        <r>
          <rPr>
            <sz val="10"/>
            <color rgb="FF000000"/>
            <rFont val="Arial"/>
            <family val="2"/>
          </rPr>
          <t>======
ID#AAAAMfhfBCw
    (2020-07-10 00:37:58)
Disminución del presupuesto por prioridades del gobierno, austeridad del gastos, disponibilidad de capital, liquidez, mercados financieros, desempleo, competencia.</t>
        </r>
      </text>
    </comment>
    <comment ref="A588" authorId="0" shapeId="0" xr:uid="{00000000-0006-0000-0100-00003B000000}">
      <text>
        <r>
          <rPr>
            <sz val="10"/>
            <color rgb="FF000000"/>
            <rFont val="Arial"/>
            <family val="2"/>
          </rPr>
          <t>======
ID#AAAAMfhfBCI
    (2020-07-10 00:37:58)
Cambio de gobierno, legislación, políticas públicas, regulación, falta de continuidad de los programas establecidos.</t>
        </r>
      </text>
    </comment>
    <comment ref="A589" authorId="0" shapeId="0" xr:uid="{00000000-0006-0000-0100-00003C000000}">
      <text>
        <r>
          <rPr>
            <sz val="10"/>
            <color rgb="FF000000"/>
            <rFont val="Arial"/>
            <family val="2"/>
          </rPr>
          <t>======
ID#AAAAMfhfBBw
    (2020-07-10 00:37:58)
Normatividad externa (leyes, decretos, ordenanzas y acuerdos), cambios legales y normativos que pueden afectar la misión y visión de la entidad.</t>
        </r>
      </text>
    </comment>
    <comment ref="A590" authorId="0" shapeId="0" xr:uid="{00000000-0006-0000-0100-00003D000000}">
      <text>
        <r>
          <rPr>
            <sz val="10"/>
            <color rgb="FF000000"/>
            <rFont val="Arial"/>
            <family val="2"/>
          </rPr>
          <t>======
ID#AAAAMfhfBC0
    (2020-07-10 00:37:58)
Relacionamiento de la entidad con las partes interesadas: CARs, comunidades, entidades departamentales, municipales, ONGs, instituciones y grupos al margen de la demografía, responsabilidad social, orden público, también hace parte el orden público.</t>
        </r>
      </text>
    </comment>
    <comment ref="A591" authorId="0" shapeId="0" xr:uid="{00000000-0006-0000-0100-00003E000000}">
      <text>
        <r>
          <rPr>
            <sz val="10"/>
            <color rgb="FF000000"/>
            <rFont val="Arial"/>
            <family val="2"/>
          </rPr>
          <t>======
ID#AAAAMfhfBBs
    (2020-07-10 00:37:58)
Avances en tecnología, acceso a sistemas de información externos, gobierno en línea.</t>
        </r>
      </text>
    </comment>
    <comment ref="A592" authorId="0" shapeId="0" xr:uid="{00000000-0006-0000-0100-00003F000000}">
      <text>
        <r>
          <rPr>
            <sz val="10"/>
            <color rgb="FF000000"/>
            <rFont val="Arial"/>
            <family val="2"/>
          </rPr>
          <t>======
ID#AAAAMfhfBCE
    (2020-07-10 00:37:58)
Emisiones y residuos, energía, catástrofes naturales, desarrollo sostenible.</t>
        </r>
      </text>
    </comment>
    <comment ref="A593" authorId="0" shapeId="0" xr:uid="{00000000-0006-0000-0100-000040000000}">
      <text>
        <r>
          <rPr>
            <sz val="10"/>
            <color rgb="FF000000"/>
            <rFont val="Arial"/>
            <family val="2"/>
          </rPr>
          <t>======
ID#AAAAMfhfBBM
    (2020-07-10 00:37:58)
Otro Factor interno no identificado en el listado pero que puede estar presente en el contexto.</t>
        </r>
      </text>
    </comment>
  </commentList>
  <extLst>
    <ext xmlns:r="http://schemas.openxmlformats.org/officeDocument/2006/relationships" uri="GoogleSheetsCustomDataVersion1">
      <go:sheetsCustomData xmlns:go="http://customooxmlschemas.google.com/" r:id="rId1" roundtripDataSignature="AMtx7mjLUFcbaCAD/BN7Gd/3ju+NNgMK3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Q8" authorId="0" shapeId="0" xr:uid="{00000000-0006-0000-0200-000001000000}">
      <text>
        <r>
          <rPr>
            <sz val="10"/>
            <color rgb="FF000000"/>
            <rFont val="Arial"/>
            <family val="2"/>
          </rPr>
          <t>======
ID#AAAAMfhfBDc
Seleccionar teniendo en cuenta que la numeración correpsonde a    (2021-03-02 00:37:08)
5 Casi seguro  
4 Probable 
3 Posible 
2 Improbable 
1 Rara vez</t>
        </r>
      </text>
    </comment>
    <comment ref="AD8" authorId="0" shapeId="0" xr:uid="{00000000-0006-0000-0200-000002000000}">
      <text>
        <r>
          <rPr>
            <sz val="10"/>
            <color rgb="FF000000"/>
            <rFont val="Arial"/>
            <family val="2"/>
          </rPr>
          <t>======
ID#AAAAMfhfBBY
Teniendo en cuenta la clasificación obtenida en la columna AC, seleccionar según los siguientes rangos    (2021-03-02 00:37:08)
Fuerte: entre 96 y 100
Moderado: entre 86 y 95
Débil: entre 0 y 85</t>
        </r>
      </text>
    </comment>
    <comment ref="AE8" authorId="0" shapeId="0" xr:uid="{00000000-0006-0000-0200-000003000000}">
      <text>
        <r>
          <rPr>
            <sz val="10"/>
            <color rgb="FF000000"/>
            <rFont val="Arial"/>
            <family val="2"/>
          </rPr>
          <t>======
ID#AAAAMfhfBDQ
Seleccionar teniendo en cuenta    (2021-03-02 00:37:08)
Fuerte 
El control se ejecuta de manera consistente por parte del responsable. 
Moderado 
El control se ejecuta algunas veces por parte del responsable. 
Débil 
El control no se ejecuta por parte del responsable.</t>
        </r>
      </text>
    </comment>
    <comment ref="AF8" authorId="0" shapeId="0" xr:uid="{00000000-0006-0000-0200-000004000000}">
      <text>
        <r>
          <rPr>
            <sz val="10"/>
            <color rgb="FF000000"/>
            <rFont val="Arial"/>
            <family val="2"/>
          </rPr>
          <t>======
ID#AAAAMfhfBDI
Corresponde a la suma del rando calificación del diseño  (columna AD) con la calificación de la ejecución (Columna AE), según sea el caso    (2021-03-02 00:37:08)
Fuerte + Fuerte: Fuerte
Fuerte + Moderado: Moderado
Moderado + Débil: Débil
Fuerte +  Débil: Débil</t>
        </r>
      </text>
    </comment>
    <comment ref="AG8" authorId="0" shapeId="0" xr:uid="{00000000-0006-0000-0200-000005000000}">
      <text>
        <r>
          <rPr>
            <sz val="10"/>
            <color rgb="FF000000"/>
            <rFont val="Arial"/>
            <family val="2"/>
          </rPr>
          <t>======
ID#AAAAMfhfBBc
Seleccionar teniendo en cuenta el resultado obtenido en la columna AF el número correspondiente    (2021-03-02 00:37:08)
Fuerte: 100
Moderado: 50
Débil: 0</t>
        </r>
      </text>
    </comment>
    <comment ref="AI8" authorId="0" shapeId="0" xr:uid="{00000000-0006-0000-0200-000006000000}">
      <text>
        <r>
          <rPr>
            <sz val="10"/>
            <color rgb="FF000000"/>
            <rFont val="Arial"/>
            <family val="2"/>
          </rPr>
          <t>======
ID#AAAAMfhfBDk
Microsoft Office User    (2021-03-02 00:37:08)
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Nota: Se recomienda emplear la Fórmula: =PROMEDIO(Seleccionada las filas de la columna AH).</t>
        </r>
      </text>
    </comment>
    <comment ref="AJ8" authorId="0" shapeId="0" xr:uid="{00000000-0006-0000-0200-000007000000}">
      <text>
        <r>
          <rPr>
            <sz val="10"/>
            <color rgb="FF000000"/>
            <rFont val="Arial"/>
            <family val="2"/>
          </rPr>
          <t>======
ID#AAAAMfhfBBU
Seleccione de la lista desplegable teniendo en cuenta el resultado de la columna anterior (AJ) en los siguientes rangos    (2021-03-02 00:37:08)
Fuerte: 100
Moderado: Entre 99 y 50
Débil: entre 49 a 0</t>
        </r>
      </text>
    </comment>
  </commentList>
  <extLst>
    <ext xmlns:r="http://schemas.openxmlformats.org/officeDocument/2006/relationships" uri="GoogleSheetsCustomDataVersion1">
      <go:sheetsCustomData xmlns:go="http://customooxmlschemas.google.com/" r:id="rId1" roundtripDataSignature="AMtx7mgFZCK9lkOAG8mIoqlDoovN/b4Ok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133" authorId="0" shapeId="0" xr:uid="{00000000-0006-0000-0500-000001000000}">
      <text>
        <r>
          <rPr>
            <sz val="10"/>
            <color rgb="FF000000"/>
            <rFont val="Arial"/>
            <family val="2"/>
          </rPr>
          <t>======
ID#AAAANGMbdj8
Microsoft Office User    (2021-07-12 23:31:23)
Nivel del riesgo en letras (Moderado, mayor, catastrófico)</t>
        </r>
      </text>
    </comment>
    <comment ref="D303" authorId="0" shapeId="0" xr:uid="{00000000-0006-0000-0500-000002000000}">
      <text>
        <r>
          <rPr>
            <sz val="10"/>
            <color rgb="FF000000"/>
            <rFont val="Arial"/>
            <family val="2"/>
          </rPr>
          <t>======
ID#AAAANS_slI4
Microsoft Office User    (2021-07-14 22:00:11)
Nivel del riesgo en letras (Moderado, mayor, catastrófico)</t>
        </r>
      </text>
    </comment>
    <comment ref="D512" authorId="0" shapeId="0" xr:uid="{00000000-0006-0000-0500-000003000000}">
      <text>
        <r>
          <rPr>
            <sz val="10"/>
            <color rgb="FF000000"/>
            <rFont val="Arial"/>
            <family val="2"/>
          </rPr>
          <t>======
ID#AAAAMfhfBB4
Microsoft Office User    (2020-07-10 00:37:58)
Nivel del riesgo en letras (Moderado, mayor, catastrófico)</t>
        </r>
      </text>
    </comment>
  </commentList>
  <extLst>
    <ext xmlns:r="http://schemas.openxmlformats.org/officeDocument/2006/relationships" uri="GoogleSheetsCustomDataVersion1">
      <go:sheetsCustomData xmlns:go="http://customooxmlschemas.google.com/" r:id="rId1" roundtripDataSignature="AMtx7mhY43NAjRJPz0ruiJc561YjhEDL2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800-000001000000}">
      <text>
        <r>
          <rPr>
            <sz val="10"/>
            <color rgb="FF000000"/>
            <rFont val="Arial"/>
            <family val="2"/>
          </rPr>
          <t>======
ID#AAAAMfhfBCk
Microsoft Office User    (2021-03-02 00:37:08)
Fecha en la cual se recibio por orfeo o correo electrónico el mpa de riesgos final</t>
        </r>
      </text>
    </comment>
  </commentList>
  <extLst>
    <ext xmlns:r="http://schemas.openxmlformats.org/officeDocument/2006/relationships" uri="GoogleSheetsCustomDataVersion1">
      <go:sheetsCustomData xmlns:go="http://customooxmlschemas.google.com/" r:id="rId1" roundtripDataSignature="AMtx7mhzWvqGDsV4DuFefDsY/1DRsStP2w=="/>
    </ext>
  </extLst>
</comments>
</file>

<file path=xl/sharedStrings.xml><?xml version="1.0" encoding="utf-8"?>
<sst xmlns="http://schemas.openxmlformats.org/spreadsheetml/2006/main" count="14503" uniqueCount="4571">
  <si>
    <t>DEPENDENCIA</t>
  </si>
  <si>
    <t>CLASIFICACIÓN DEL RIESGO</t>
  </si>
  <si>
    <t>Comunicaciones</t>
  </si>
  <si>
    <t>Estratégico</t>
  </si>
  <si>
    <t>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t>
  </si>
  <si>
    <t xml:space="preserve">Probabilidad </t>
  </si>
  <si>
    <t>Oficina Asesora Juridica</t>
  </si>
  <si>
    <t xml:space="preserve">Imagen </t>
  </si>
  <si>
    <t xml:space="preserve">Estan relacionados con la percepción y la confianza por parte de  la ciudadania hacia la institución </t>
  </si>
  <si>
    <t xml:space="preserve">Impacto </t>
  </si>
  <si>
    <t>Oficina Asesora Planeación</t>
  </si>
  <si>
    <t>Operativo</t>
  </si>
  <si>
    <t>Comprende los riesgos relacionados tanto con la parte operativa como técnica de la entidad, incluye riesgos provenientes de deficiencias en los sistemas de información, en la definición de los procesos, en la estructura de la entidad, la desarticulación entre dependencias, lo cual conduce a ineficiencias, oportunidades de corrupción e incumplimiento de los compromisos institucionales.</t>
  </si>
  <si>
    <t xml:space="preserve">Subdirecciòn de Evaluación y Seguimiento </t>
  </si>
  <si>
    <t>Financiero</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</si>
  <si>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su interacción con las demás áreas dependerá en gran parte el éxito o fracaso de toda entidad.</t>
  </si>
  <si>
    <t xml:space="preserve">Subdirección  Instrumentos, permisos y trámites ambientales  </t>
  </si>
  <si>
    <t>Cumplimiento</t>
  </si>
  <si>
    <t>Se asocian con la capacidad de la entidad para cumplir con los requisitos legales, contractuales, de ética pública y en general con su compromiso ante la comunidad.</t>
  </si>
  <si>
    <t xml:space="preserve">Subdirección Administrativa y Financiera </t>
  </si>
  <si>
    <t>Tecnología</t>
  </si>
  <si>
    <t>Se asocian con la capacidad de la Entidad para que la tecnología
disponible satisfaga las necesidades actuales y futuras de la entidad y soporte el
cumplimiento de la misión.</t>
  </si>
  <si>
    <t xml:space="preserve">Corrupción </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</si>
  <si>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</si>
  <si>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</si>
  <si>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</si>
  <si>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</si>
  <si>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</si>
  <si>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</si>
  <si>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</si>
  <si>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</si>
  <si>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</si>
  <si>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</si>
  <si>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</si>
  <si>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</si>
  <si>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</si>
  <si>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</si>
  <si>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</si>
  <si>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</si>
  <si>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</si>
  <si>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</si>
  <si>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</si>
  <si>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</si>
  <si>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</si>
  <si>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</si>
  <si>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</si>
  <si>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</si>
  <si>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</si>
  <si>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</si>
  <si>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</si>
  <si>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</si>
  <si>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 xml:space="preserve">CONTEXTO </t>
  </si>
  <si>
    <t>Código: DE_FO_02</t>
  </si>
  <si>
    <t>Versión: 14</t>
  </si>
  <si>
    <t>Fecha vigencia: 23/06/2020</t>
  </si>
  <si>
    <t xml:space="preserve">PROCESO </t>
  </si>
  <si>
    <t>AUTORIDAD AMBIENTAL</t>
  </si>
  <si>
    <t>FECHA DE ACTUALIZACIÓN DEL CONTEXTO</t>
  </si>
  <si>
    <t>DIRECCIÓN TERRITORIAL/AP</t>
  </si>
  <si>
    <t>N.A.</t>
  </si>
  <si>
    <t xml:space="preserve">CONTEXTO INTERNO </t>
  </si>
  <si>
    <t>Factor</t>
  </si>
  <si>
    <t>Fortalezas</t>
  </si>
  <si>
    <t>Debilidades</t>
  </si>
  <si>
    <t>Personal</t>
  </si>
  <si>
    <t>Personal competente y comprometido para la ejecución de las actividades del proceso.</t>
  </si>
  <si>
    <t>Atribución de funciones y  competencias que no le son propias de su cargo por parte de los servidores públicos.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Posible desconocimiento de la documentación, lineamientos y normatividad relacionados con conflicto de Intereses.</t>
  </si>
  <si>
    <t xml:space="preserve">Procesos </t>
  </si>
  <si>
    <t>Proceso plenamente documentado que posee la totalidad de sus procesos internos aporbados y publicados.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</si>
  <si>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</si>
  <si>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</si>
  <si>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</si>
  <si>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Estratégicos</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</si>
  <si>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</si>
  <si>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 xml:space="preserve">Comunicación interna </t>
  </si>
  <si>
    <t>Existen canales de comunicación interna fluidos que permiten el óptimo de las actividades que están en cabeza del proceso.</t>
  </si>
  <si>
    <t>Debilidad de comunicación interna que dificultan el seguimiento a los trámites ambientales y proceso sancionatorios en todos los niveles de gestión, asi como interpretación normativa en los diferentes niveles de gestión</t>
  </si>
  <si>
    <t>Financieros</t>
  </si>
  <si>
    <t>Debilidad del proceso en cuanto a recursos para organziación de espacios de trabajo, seguimiento de los trámites y de procesos sancionatorios</t>
  </si>
  <si>
    <t>Otro</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</si>
  <si>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</si>
  <si>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</si>
  <si>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CONTEXTO DEL PROCESO</t>
  </si>
  <si>
    <t>Diseño del proceso</t>
  </si>
  <si>
    <t>Coordinación del proceso de forma integral en relación a los temas de PVC, Sancionatorios, riesgos públicos, emergencias y desastres naturales, para el ejercicio de Autoridad Ambiental.</t>
  </si>
  <si>
    <t>Interacción con otros procesos</t>
  </si>
  <si>
    <t>Transversalidad</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</si>
  <si>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</si>
  <si>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</si>
  <si>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Procesos Asociados</t>
  </si>
  <si>
    <t>Responsables del proceso</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</si>
  <si>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</si>
  <si>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</si>
  <si>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Comunicación entre los procesos</t>
  </si>
  <si>
    <t>La comunicación para la evaluación de la efectividad de los indicadores asociados la autoridad ambiental y adminsitración y manejo, sea de manera más periodica.</t>
  </si>
  <si>
    <t>Activos de seguridad digital del proceso</t>
  </si>
  <si>
    <t xml:space="preserve">No se cuenta conectividad óptima para el aceeso a las plataformas para la obtención imágenes satelitáles con un nivel de detalle que pueda responder a las necesidades del proceso.  </t>
  </si>
  <si>
    <t xml:space="preserve">CONTEXTO EXTERNO </t>
  </si>
  <si>
    <t xml:space="preserve">Oportunidades </t>
  </si>
  <si>
    <t xml:space="preserve">Amenazas </t>
  </si>
  <si>
    <t>Económicos y Financieros</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</si>
  <si>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</si>
  <si>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</si>
  <si>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 xml:space="preserve">Político </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</si>
  <si>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</si>
  <si>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</si>
  <si>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t>Legal y Reglamentarios</t>
  </si>
  <si>
    <r>
      <rPr>
        <sz val="11"/>
        <color rgb="FF000000"/>
        <rFont val="Arial Narrow"/>
        <family val="2"/>
      </rPr>
      <t>Aumento de la normatividad aplicable por la entidad en respuesta a la emergencia sanitaria por COVID-19.</t>
    </r>
    <r>
      <rPr>
        <sz val="11"/>
        <color rgb="FFFF0000"/>
        <rFont val="Arial Narrow"/>
        <family val="2"/>
      </rPr>
      <t xml:space="preserve">
</t>
    </r>
    <r>
      <rPr>
        <sz val="11"/>
        <color rgb="FF000000"/>
        <rFont val="Arial Narrow"/>
        <family val="2"/>
      </rPr>
      <t xml:space="preserve">
Requerimientos recibidos en la entidad por visitas de inspección por parte de las entidades de control en temas ambientales.
</t>
    </r>
    <r>
      <rPr>
        <sz val="11"/>
        <color rgb="FFFF0000"/>
        <rFont val="Arial Narrow"/>
        <family val="2"/>
      </rPr>
      <t xml:space="preserve">
</t>
    </r>
    <r>
      <rPr>
        <sz val="11"/>
        <color rgb="FF000000"/>
        <rFont val="Arial Narrow"/>
        <family val="2"/>
      </rPr>
      <t>Cambios en requisitos legales en temas ambientales para las sede de nivel central y direcciones territorial a los que la entidad no pueda dar respuesta oportuna.</t>
    </r>
    <r>
      <rPr>
        <sz val="11"/>
        <color rgb="FFFF0000"/>
        <rFont val="Arial Narrow"/>
        <family val="2"/>
      </rPr>
      <t xml:space="preserve">
</t>
    </r>
    <r>
      <rPr>
        <sz val="11"/>
        <color rgb="FF000000"/>
        <rFont val="Arial Narrow"/>
        <family val="2"/>
      </rPr>
      <t xml:space="preserve">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r>
  </si>
  <si>
    <t>Social y culturales</t>
  </si>
  <si>
    <t>Presiones asociadas a la presecia de grupos al margen de la ley y actividades ilícitas en la Aps.
Falta mejorar la articulación para el ejericio coordinado de autoridad ambiental en AP con situación de Comanejo.</t>
  </si>
  <si>
    <t>Tecnológicos</t>
  </si>
  <si>
    <t>Aumento en la debilidad de la conectividad de algunas áreas protegidas debido a los prestadores del servicio de internet, evidenciado en la emergencia santinaria por COVID-19.</t>
  </si>
  <si>
    <t xml:space="preserve">Ambientales </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</si>
  <si>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</si>
  <si>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</si>
  <si>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</si>
  <si>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</si>
  <si>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ADMINISTRACIÓN Y MANEJO DEL SISTEMA DE PARQUES NACIONALES NATURALES</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</si>
  <si>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</si>
  <si>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rPr>
        <sz val="11"/>
        <color theme="1"/>
        <rFont val="Arial Narrow"/>
        <family val="2"/>
      </rP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color theme="1"/>
        <rFont val="Arial Narrow"/>
        <family val="2"/>
      </rPr>
      <t xml:space="preserve">Cargas laboral 
</t>
    </r>
    <r>
      <rPr>
        <sz val="11"/>
        <color theme="1"/>
        <rFont val="Arial Narrow"/>
        <family val="2"/>
      </rPr>
      <t>Posible desconocimiento de la documentación, lineamientos y normatividad relacionados con conflicto de Intereses.</t>
    </r>
  </si>
  <si>
    <t>Procesos</t>
  </si>
  <si>
    <r>
      <rPr>
        <sz val="11"/>
        <color rgb="FF000000"/>
        <rFont val="Arial Narrow"/>
        <family val="2"/>
      </rP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rgb="FFFF0000"/>
        <rFont val="Arial Narrow"/>
        <family val="2"/>
      </rPr>
      <t xml:space="preserve"> </t>
    </r>
    <r>
      <rPr>
        <sz val="11"/>
        <color rgb="FF000000"/>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rgb="FFFF0000"/>
        <rFont val="Arial Narrow"/>
        <family val="2"/>
      </rPr>
      <t xml:space="preserve">
</t>
    </r>
    <r>
      <rPr>
        <sz val="11"/>
        <color rgb="FF000000"/>
        <rFont val="Arial Narrow"/>
        <family val="2"/>
      </rPr>
      <t>Re organización y lineamientos de mejora para dar respuesta en la ejecución de las actividades (funcionarios - contratistas) en situaciones de contigencia.</t>
    </r>
  </si>
  <si>
    <r>
      <rPr>
        <sz val="11"/>
        <color rgb="FF000000"/>
        <rFont val="Arial Narrow"/>
        <family val="2"/>
      </rPr>
      <t>Fallas en la comunicación entre los diferentes procesos de la entidad.
Las entradas y salidas de algunos procesos, no interactuan de manera efectiva.
Poca c</t>
    </r>
    <r>
      <rPr>
        <sz val="11"/>
        <color rgb="FF000000"/>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rgb="FFFF0000"/>
        <rFont val="Arial Narrow"/>
        <family val="2"/>
      </rPr>
      <t xml:space="preserve">
</t>
    </r>
  </si>
  <si>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</si>
  <si>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</si>
  <si>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rPr>
        <sz val="11"/>
        <color rgb="FF000000"/>
        <rFont val="Arial Narrow"/>
        <family val="2"/>
      </rPr>
      <t xml:space="preserve">Se cuenta con las herramientas de planeación y seguimiento institucional. 
Acompañamiento y seguimiento periódico al cumplimiento de las herramientas de planeación y seguimiento institucional. </t>
    </r>
    <r>
      <rPr>
        <strike/>
        <sz val="11"/>
        <color rgb="FF000000"/>
        <rFont val="Arial Narrow"/>
        <family val="2"/>
      </rPr>
      <t xml:space="preserve">
</t>
    </r>
  </si>
  <si>
    <t xml:space="preserve">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
</t>
  </si>
  <si>
    <t>Comunicación interna</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</si>
  <si>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</si>
  <si>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</si>
  <si>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</si>
  <si>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</si>
  <si>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</si>
  <si>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 xml:space="preserve">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t>
  </si>
  <si>
    <t>Trabajo articulado entre los lideres de proceso, la Oficina Asesora de Planeaciòn y demàs dependencias de la entidad en el marco de la actualizaciòn del modelo integrado de planeación y gestiòn.</t>
  </si>
  <si>
    <r>
      <rPr>
        <sz val="11"/>
        <color rgb="FF000000"/>
        <rFont val="Arial Narrow"/>
        <family val="2"/>
      </rPr>
      <t xml:space="preserve">Falta de articulación entre las dependencias que apuntan al cumplimiento de las metas del proceso y la oportuna entrega y recepciòn de informaciòn requerida para la ejecuciòn de las actividades. 
Baja Interacción con </t>
    </r>
    <r>
      <rPr>
        <sz val="11"/>
        <color rgb="FF000000"/>
        <rFont val="Arial Narrow"/>
        <family val="2"/>
      </rPr>
      <t>algunos</t>
    </r>
    <r>
      <rPr>
        <sz val="11"/>
        <color rgb="FF000000"/>
        <rFont val="Arial Narrow"/>
        <family val="2"/>
      </rPr>
      <t xml:space="preserve"> procesos de la entidad.</t>
    </r>
  </si>
  <si>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</si>
  <si>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</si>
  <si>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</si>
  <si>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</si>
  <si>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</si>
  <si>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</si>
  <si>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</si>
  <si>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</si>
  <si>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r>
      <rPr>
        <sz val="11"/>
        <color rgb="FF000000"/>
        <rFont val="Arial Narrow"/>
        <family val="2"/>
      </rP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rgb="FFFF9900"/>
        <rFont val="Arial Narrow"/>
        <family val="2"/>
      </rPr>
      <t xml:space="preserve">
</t>
    </r>
    <r>
      <rPr>
        <sz val="11"/>
        <color rgb="FF000000"/>
        <rFont val="Arial Narrow"/>
        <family val="2"/>
      </rPr>
      <t xml:space="preserve">Canales de comunicación con actores estratégicos para la generación de alianzas. 
</t>
    </r>
  </si>
  <si>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</si>
  <si>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t>Político</t>
  </si>
  <si>
    <r>
      <rPr>
        <sz val="11"/>
        <color rgb="FF000000"/>
        <rFont val="Arial Narrow"/>
        <family val="2"/>
      </rP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rgb="FFFF9900"/>
        <rFont val="Arial Narrow"/>
        <family val="2"/>
      </rPr>
      <t xml:space="preserve">
</t>
    </r>
    <r>
      <rPr>
        <sz val="11"/>
        <color rgb="FF000000"/>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</si>
  <si>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</si>
  <si>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</si>
  <si>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</si>
  <si>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</si>
  <si>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</si>
  <si>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rPr>
        <sz val="11"/>
        <color rgb="FF000000"/>
        <rFont val="Arial Narrow"/>
        <family val="2"/>
      </rP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rgb="FF000000"/>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</si>
  <si>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</si>
  <si>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Ambientales</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</si>
  <si>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</si>
  <si>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r>
      <rPr>
        <sz val="11"/>
        <color rgb="FF000000"/>
        <rFont val="Arial Narrow"/>
        <family val="2"/>
      </rPr>
      <t>Presiones antrópicas y de otros sectores (mineria, hidrocarburos) sobre los recursos naturales y ecosistemas que se protegen en la Areas protegidas que generan Afectación de los Objetivos de Conservación.</t>
    </r>
    <r>
      <rPr>
        <sz val="11"/>
        <color rgb="FFFF9900"/>
        <rFont val="Arial Narrow"/>
        <family val="2"/>
      </rPr>
      <t xml:space="preserve">
</t>
    </r>
    <r>
      <rPr>
        <sz val="11"/>
        <color rgb="FF000000"/>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</si>
  <si>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t>Otros</t>
  </si>
  <si>
    <r>
      <rPr>
        <sz val="11"/>
        <color rgb="FF000000"/>
        <rFont val="Arial Narrow"/>
        <family val="2"/>
      </rPr>
      <t>Buen relacionamiento con otras entidades adscritas al sector ambiente a escala nacional, regional y local. 
Espacios de trabajo en instancias de coordinación como las burbujas ambientales</t>
    </r>
    <r>
      <rPr>
        <sz val="11"/>
        <color rgb="FF339966"/>
        <rFont val="Arial Narrow"/>
        <family val="2"/>
      </rPr>
      <t xml:space="preserve">
</t>
    </r>
    <r>
      <rPr>
        <sz val="11"/>
        <color rgb="FF000000"/>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</si>
  <si>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</si>
  <si>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CONTROL DISCIPLINARIO</t>
  </si>
  <si>
    <t>Se cuenta con personal competente en materia disciplinaria y con conocimiento de la misión y funcionamiento de la entidad 
 Personal comprometido en el desarrollo de las diferentes actividades en materia disciplinaria</t>
  </si>
  <si>
    <t>Fortalecer la comprensión, evaluación y cumplimiento de la legislación y reglamentación ambiental vigente, por parte de los servidores públicos.
 Insuficiencia de personal para sustanciar los procesos disciplinarios
 La probabilidad de Ofertas económicas o intención de beneficiar a alguien con una decisión disciplinaria</t>
  </si>
  <si>
    <t xml:space="preserve">Estructuración del proceso disciplinario que contiene los procedimientos documentados (ordinario y verbal)
Se realiza Comité interno de seguimiento al plan de trabajo del periodo. </t>
  </si>
  <si>
    <t>Alto volumen de expedientes acumulados de vigencias anteriores</t>
  </si>
  <si>
    <t>Se dispone de los medios digitales para realizar la practica de las pruebas y diligencias de forma virtual</t>
  </si>
  <si>
    <t>Falta de una plataforma que permita identificar alertas tempranas
Digitalización parcial de los expedientes fisicos por razones de la reserva
No se cuenta con una impresora multifuncional exclusiva para garantizar la reserva</t>
  </si>
  <si>
    <t>Informes periodicos de la gestión del proceso</t>
  </si>
  <si>
    <t xml:space="preserve">Disponibilidad de la cartilla disciplinaria con fines de sensibilización al cumplimiento de los deberes por parte del servidor público.
Campañas informativas sobre la responsabilidad de los servidores públicos frente a los derechos de los ciudadanos, através del correo institucional </t>
  </si>
  <si>
    <t>Insufiencia de recursos financieros para vinculación y contratación de personal y para la práctica de pruebas por fuera del Grupo de Control Disciplinario.
 La dificultad para la práctica de pruebas en las Direcciones Territoriales.</t>
  </si>
  <si>
    <t>Vulnerabilidad de la reserva de la actuación disciplinaria por el espacio fisico asignado</t>
  </si>
  <si>
    <t>Asignacion de la competencia disciplinaria en primera instancia</t>
  </si>
  <si>
    <t>Austeridad del gasto como medida gubernamental que limita los recursos para la vinculación y contratación de personal y para la práctica de pruebas por fuera del Grupo de Control Disciplinario</t>
  </si>
  <si>
    <t>Existe normatividad relacionada con buenas prácticas ambientales en la oficina o sedes administrativas.
Expedición del Código General Disciplinario (Ley 1952 de 2019) 
Suspensión de terminos procesales (decreto 491 de 2020 y la resolución 0143 del 1 de abril de 2020, con ocasión a la emergencia sanitaria por el COVID-19)</t>
  </si>
  <si>
    <t>Prolongación de la entrada en vigencia del Código General Disciplinario (Ley 1952 de 2019), hasta el 1 de julio de 2021.</t>
  </si>
  <si>
    <t>Falta de infraestructura tecnologica para la practica de pruebas y diligencias en algunas areas protegidas</t>
  </si>
  <si>
    <t>Emergencia sanitaria por el COVID-19</t>
  </si>
  <si>
    <t>Versión: 13</t>
  </si>
  <si>
    <t>Fecha vigencia: 01/11/2019</t>
  </si>
  <si>
    <t>COORDINACIÓN DEL SINAP</t>
  </si>
  <si>
    <t>NA</t>
  </si>
  <si>
    <t>Se cuenta con personal competente para la ejecución de las actividades de la entidad.
 El personal a aumentado el conocimiento y empleo de diferentes herramientas tecnológicas para la ejecución de las actividades en la emergencia sanitaria COVID-19.</t>
  </si>
  <si>
    <t>El personal de planta, es Insuficiente para atender los temas proceso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</si>
  <si>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  en las escalas de gestión institucional.
Se reconoce a Parques Nacionales Naturales de Colombia  como coordinador del SINAP.
Se han generado espacio para la revisión y análisis de los procesos y procedimientos de la entidad, debido a la emergencia sanitaria de COVID-19.
Existe interiorización de las estratégicas y la políticas  de buenas practicas ambientales para oficinas y sedes administrativas </t>
  </si>
  <si>
    <t xml:space="preserve">La política del SINAP con visión 2030 que u incluirá la actualización del plan de acción del SINAP lo cual generara cambios en los planes de acción que se adelantan en los espacios de coordinación y participación en las diferentes escalas de gestión.
Es necesario difundir el proceso para fortalecer su conocimiento por parte del personal que labora en la entidad
Existen incertidumbre sobre los impactos que generara la emergencia sanitaria del COVID - 19 en el desarrollo de acciones del Proceso </t>
  </si>
  <si>
    <t xml:space="preserve">Se cuenta con la Plataforma del Registro Único Nacional de Áreas Protegidas RUNAP, en la cual se inscriben las áreas del SINAP por partes de las Autoridades Ambientales competentes 
 La plataforma del RUNAP es un subsistema del SIAC. 
</t>
  </si>
  <si>
    <t>Posible ocurrencia de fallas en la continuidad por varias situaciones, en temas como acceso a la plataforma, que es responsabilidad de otros proceso.</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</si>
  <si>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</si>
  <si>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</si>
  <si>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 con diferentes canales de comunicación que permiten la divulgación de la información del proceso para conocimiento de la entidad.</t>
  </si>
  <si>
    <t>N.A</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</si>
  <si>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</si>
  <si>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</si>
  <si>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</si>
  <si>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 xml:space="preserve">Se cuenta con un proceso articulado al mapa de procesos de PNNCs de Colombia.
Se encuentra Implementación la NTC PE 1000 con miras a la certificación para Áreas protegidas integrantes del SINAP inscritas en el RUNAP de PNNC, como miembro del CEN </t>
  </si>
  <si>
    <t>Se debe fortalecer el conocimiento y la capacitación relacionada en NTC PE 1000 en la entidad.
Con la expedición de la nueva política del SINAP podría requerirse la revisión del diseño del proceso.
 Posibilidad de aceptación de información incompleta o errónea por parte de las fuentes inscritas..</t>
  </si>
  <si>
    <t>El proceso hace parte del mapa del proceso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</si>
  <si>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</si>
  <si>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</si>
  <si>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</si>
  <si>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</si>
  <si>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</si>
  <si>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</si>
  <si>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 xml:space="preserve">Se cuenta con servidores tecnológicos para el funcionamiento de la plataforma RUNAP.
Existencia de un espacio específico en el servidor tecnológico de la entidad para salvaguardar la información del proceso.
PNNC cumple con los protocolos de información del país.
</t>
  </si>
  <si>
    <t xml:space="preserve">Se debe mejorar los protocolos relacionadas con confidencialidad, copia de sede seguridad, protección de perdida de información, protección de modificación/ alteración de acceso y disponibilidad acorde a la Norma  NTC PE 1000 y demás normas </t>
  </si>
  <si>
    <t xml:space="preserve">El SINAP por ser un compromiso de país en el marco del CDB posibilita gestionar recursos para su operación. </t>
  </si>
  <si>
    <t xml:space="preserve">
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</si>
  <si>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t>
  </si>
  <si>
    <t xml:space="preserve">Se cuenta con un marco normativo para el SINAP.
Se encuentra en formulación una nueva política pública del SINAP con visión 2030.
Existen acuerdos colaborativos con el sector Minas y Energía para apoyar la declaratoria de áreas protegidas.
</t>
  </si>
  <si>
    <t>Medidas del Gobierno Nacionales  por la emergencia del COVID 19, que afectan el desarrollo de los diálogos sociales que se adelanta en el marco del procesos.</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</si>
  <si>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</si>
  <si>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</si>
  <si>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</si>
  <si>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</si>
  <si>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COOPERACIÓN NACIONAL NO OFICIAL E INTERNACIONAL</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</si>
  <si>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</si>
  <si>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</si>
  <si>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</si>
  <si>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r>
      <rPr>
        <sz val="11"/>
        <color theme="1"/>
        <rFont val="Arial Narrow"/>
        <family val="2"/>
      </rPr>
      <t xml:space="preserve">Desconocimiento u omisión del procedimiento o documentos del proceso.
No cumplimiento de lineamientos para la seguridad de la información.
Baja socialización y sensibilización en los diferentes temas de la entidad en el </t>
    </r>
    <r>
      <rPr>
        <sz val="11"/>
        <color theme="1"/>
        <rFont val="Arial Narrow"/>
        <family val="2"/>
      </rPr>
      <t>momento de ingreso tanto para personal de planta como para contratistas.
Existen vacíos en la gestión y manejo de residuos según la legislación ambiental aplicable al nivel  central y direcciones territoriales de la Entidad.</t>
    </r>
  </si>
  <si>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</si>
  <si>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</si>
  <si>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r>
      <rPr>
        <sz val="11"/>
        <color theme="1"/>
        <rFont val="Arial Narrow"/>
        <family val="2"/>
      </rPr>
      <t xml:space="preserve">Disposición y adaptación la gestión de cambios institucionales y técnicos conforme las necesidades.
Actores reconocidos de forma positiva en el territorio dentro del conflicto del país.
</t>
    </r>
    <r>
      <rPr>
        <sz val="11"/>
        <color theme="1"/>
        <rFont val="Arial Narrow"/>
        <family val="2"/>
      </rPr>
      <t xml:space="preserve">
Implementación de estrategias y política de cero papel, para mejorar la eficiencia del consumo de dicho recurso, evidencia en la emergencia sanitaria COVID-19</t>
    </r>
    <r>
      <rPr>
        <sz val="11"/>
        <color rgb="FFFF0000"/>
        <rFont val="Arial Narrow"/>
        <family val="2"/>
      </rPr>
      <t>.</t>
    </r>
  </si>
  <si>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</si>
  <si>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</si>
  <si>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</si>
  <si>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</si>
  <si>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</si>
  <si>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r>
      <rPr>
        <sz val="11"/>
        <color rgb="FF000000"/>
        <rFont val="Arial Narrow"/>
        <family val="2"/>
      </rPr>
      <t>No se tienen identificados los posibles riegos provenientes de las actividades de las organizaciones vecinas, con las que se comparten las instalaciones del nivel central y en algunas oficinas de Direcciones Territoriales.</t>
    </r>
    <r>
      <rPr>
        <sz val="11"/>
        <color rgb="FF000000"/>
        <rFont val="Arial Narrow"/>
        <family val="2"/>
      </rPr>
      <t xml:space="preserve">
</t>
    </r>
    <r>
      <rPr>
        <sz val="11"/>
        <color rgb="FF000000"/>
        <rFont val="Arial Narrow"/>
        <family val="2"/>
      </rPr>
      <t>Poco adaptación de la cultura organizacional y de la infrastructura física, frente a otras modalidades de organización como trabajo en casa y teletrabajo.</t>
    </r>
  </si>
  <si>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</si>
  <si>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</si>
  <si>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</si>
  <si>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</si>
  <si>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</si>
  <si>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</si>
  <si>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</si>
  <si>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</si>
  <si>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</si>
  <si>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</si>
  <si>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</si>
  <si>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</si>
  <si>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</si>
  <si>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</si>
  <si>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DIRECCIONAMIENTO ESTRATÉGICO</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</si>
  <si>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</si>
  <si>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</si>
  <si>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</si>
  <si>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</si>
  <si>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</si>
  <si>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</si>
  <si>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</si>
  <si>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</si>
  <si>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</si>
  <si>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</si>
  <si>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</si>
  <si>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</si>
  <si>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</si>
  <si>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</si>
  <si>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</si>
  <si>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</si>
  <si>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</si>
  <si>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</si>
  <si>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</si>
  <si>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</si>
  <si>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</si>
  <si>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</si>
  <si>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</si>
  <si>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</si>
  <si>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</si>
  <si>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</si>
  <si>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</si>
  <si>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EVALUACIÓN INDEPENDIENTE</t>
  </si>
  <si>
    <t>Equipo Interdisciplinario.
Competencia, basándose en la educación, formación o experiencia apropiadas del equipo auditor.</t>
  </si>
  <si>
    <t>Personal Insuficiente.
No contar con el auditor de Tecnologías de la Información.
Fallas en el tratamiento de la información por el responsable de la misma. 
Incurrir en causales de conflicto de intereses e impedimento.
Necesidad de acceder a las capacitaciones en temas relacionadas con Control Interno, 
Falta de información a los procesos respecto a sus aspectos e impactos ambientales</t>
  </si>
  <si>
    <t>Enfoque por procesos apropiado en la entidad.
Enfoque hacia el Sistema de Gestión Integrado.
Actualización del Mapa de Procesos de la entidad, el cual haría más visible la operación en relación con MIPG.
Conocimiento por parte del personal del sistema de gestión de calidad, el cual sirve como base para implementar e integrar el sistema de gestión ambiental.</t>
  </si>
  <si>
    <t xml:space="preserve">Fallas en el control del Gestor Documental. 
</t>
  </si>
  <si>
    <t xml:space="preserve">Implementación del Modelo Estándar de Planeación y Gestión MIPG.
Implementación de estrategias y política de cero papel, para mejorar la eficiencia del consumo de dicho recurso.
</t>
  </si>
  <si>
    <t>Realización de campañas de auto control a toda la entidad y socialización de diferentes temas de control interno a los procesos.</t>
  </si>
  <si>
    <t>Cumplimiento del plan anual de auditoría en su totalidad a pesar de la baja asignación de los recursos.</t>
  </si>
  <si>
    <t xml:space="preserve">Necesidad de recursos para tener una cobertura amplia a nivel local y territorial en las auditorías. </t>
  </si>
  <si>
    <t xml:space="preserve">
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</si>
  <si>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</si>
  <si>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</si>
  <si>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Falta de apropiación en la entidad en lo relacionado a la legislación ambiental.
Falta de apropiación por parte de los Líderes de procesos, Funcionarios y Contratistas en la operatividad del Sistema de Gestión Integrado - MIPG - MECI
Bajos controles en la oportunidad, pertinencia y la integralidad de entrega de la información.</t>
  </si>
  <si>
    <t>Debido a la emergencia sanitaria y ambiental causada por el COVID - 19, las auditorias se están realizando de forma virtual, dificultando la verificación de la información in situ.</t>
  </si>
  <si>
    <t xml:space="preserve">Los Responsables de las Unidades de Decisión que pertenecen a un proceso y que deben desarrollar los procedimientos, no están articulados, cada uno lo desarrolla de forma independiente la parte que le corresponde. </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</si>
  <si>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</si>
  <si>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</si>
  <si>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</si>
  <si>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 de estos al sector salud.</t>
  </si>
  <si>
    <t>Cambio de políticas sectoriales y gubernamentales.
 Asignación de indicadores y metas que responden a metas externas.
Solicitud de aumento de auditoria debido a la emergencia sanitaria.</t>
  </si>
  <si>
    <t>Existe normativa relacionada con buenas prácticas ambientales para oficinas y sedes administrativas.</t>
  </si>
  <si>
    <t>Cambio en la normatividad. 
Aumento de requerimientos legales debido a la emergencia sanitaria.</t>
  </si>
  <si>
    <t>Debilidades en la conectividad que se ha evidenciado para la entrega oportuna de información en la emergencia sanitaria COVID 19.
Ataque cibernético.</t>
  </si>
  <si>
    <t>Acceso a infraestructura y servicios para operar desde las áreas protegidas.
Afectación en la operación de la entidad, debido a la emergencia sanitaria y ambiental, causada por el COVID 19.</t>
  </si>
  <si>
    <t>GESTIÓN DE COMUNICACIONES</t>
  </si>
  <si>
    <t>*Falta de comunicador en la Dirección Territorial Andes Norientales.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</si>
  <si>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t>
  </si>
  <si>
    <t xml:space="preserve">*Baja apropiación en la aplicación de la estrategia  de comunicaciones en los tres niveles.
*Falta de apropiación de las metas y procesos que son responsabilidad del Grupo de Comunicación y Educación. Los indicadores del PAA de alguas DT y AP no incluyen todos los mecanismos. </t>
  </si>
  <si>
    <r>
      <rPr>
        <sz val="11"/>
        <color theme="1"/>
        <rFont val="Arial Narrow"/>
        <family val="2"/>
      </rPr>
      <t>La existencia de la única emisora dedicada a divulgar y educar sobre el tema de la conservación con 24 horas de programación.</t>
    </r>
    <r>
      <rPr>
        <sz val="11"/>
        <color rgb="FFFF0000"/>
        <rFont val="Arial Narrow"/>
        <family val="2"/>
      </rPr>
      <t xml:space="preserve">
</t>
    </r>
  </si>
  <si>
    <r>
      <rPr>
        <sz val="11"/>
        <color theme="1"/>
        <rFont val="Arial Narrow"/>
        <family val="2"/>
      </rPr>
      <t>*No todo el personal cuenta con un correo institucional, suficientes equipos, ni conexión a internet, ni existe un medio interno que tenga cobertura del 100% para el acceso de la información.</t>
    </r>
    <r>
      <rPr>
        <sz val="11"/>
        <color rgb="FF800080"/>
        <rFont val="Arial Narrow"/>
        <family val="2"/>
      </rPr>
      <t xml:space="preserve">
*</t>
    </r>
    <r>
      <rPr>
        <sz val="11"/>
        <color theme="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rgb="FF000000"/>
        <rFont val="Arial Narrow"/>
        <family val="2"/>
      </rPr>
      <t xml:space="preserve">
</t>
    </r>
    <r>
      <rPr>
        <sz val="11"/>
        <color rgb="FFFF0000"/>
        <rFont val="Arial Narrow"/>
        <family val="2"/>
      </rPr>
      <t>* Baja respuesta en el soporte remoto para la realización de productos que requieran de equipos audiovisuales especializados, que se ha requerido por el trabajo remoto en respuesta a la contigencia del COVID-19.</t>
    </r>
  </si>
  <si>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</si>
  <si>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</si>
  <si>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</si>
  <si>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directrices emitidas desde el nivel central.
*No todas las DT incluye en sus indicadores la meta de comunicación interna. 
</t>
  </si>
  <si>
    <r>
      <rPr>
        <sz val="11"/>
        <color theme="1"/>
        <rFont val="Arial Narrow"/>
        <family val="2"/>
      </rP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rgb="FFFF0000"/>
        <rFont val="Arial Narrow"/>
        <family val="2"/>
      </rPr>
      <t xml:space="preserve"> </t>
    </r>
  </si>
  <si>
    <t xml:space="preserve">* Algunos mecanismos de la estrategia de comunicación y educación (procesos educativos, interpretación del patrimonio y comunicación comunitaria) se ven afectados en su ejecución debido al aislamiento por el COVID-19, por la necesidad de interacción con las comunidades y partes interesadas, lo cual no es posible en el contexto actual por recomendaciones de distanciamiento físico, limitaciones de aforo, etc. </t>
  </si>
  <si>
    <t>* Comunicaciones internas en los tres niveles de gestión para apoyar la implementación y apropiación del Sistema de Gestión Ambiental de la Entidad.</t>
  </si>
  <si>
    <t>*La página web no se actualiza por quienes tienen esta responsabilidad.</t>
  </si>
  <si>
    <t xml:space="preserve">*Los  procesos y procedimientos responden a un enfoque técnico de la educación y comunicación basada en la estrategia de comunicación y educación para la conservación.
* Buena organización de archivo gráfico y audiovisual que permitió la producción de material gráfico o audiovisual asociado a actividades de de comunicación interna y externa requeridos y socializados  en el tiempo de contigencia por el COVID-19. </t>
  </si>
  <si>
    <t>*Estabilidad en el grupo del proceso de gestión de comunicaciones lo cual ha permitdo continuidad y mejora del mismo.</t>
  </si>
  <si>
    <t xml:space="preserve">*Algunos procesos no informan adecuadamente de las actividades que adelantan para poder dar apoyo en comunicación interna a su gestión. </t>
  </si>
  <si>
    <t>Fortalecimiento e incentivo al uso de medios de comunicación virtuales para las actividades de la Estrategia de Comunicación y Educación ambiental.</t>
  </si>
  <si>
    <t>* Acceder a recursos de cooperación internacional.
* Alianzas público privadas  para conseguir donaciones y apalancar proyectos.</t>
  </si>
  <si>
    <t xml:space="preserve">* Recorte de presupuesto para el sector que afecta la ejecución de programas y metas. </t>
  </si>
  <si>
    <t>* 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</si>
  <si>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</si>
  <si>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Formulación de decretos o leyes que vayan en contravía de la gestión de conservación y declaratoria de nuevas áreas.</t>
  </si>
  <si>
    <t xml:space="preserve">* Vincular a diferentes actores estratégicos que apoyen en la gestión de conservación. </t>
  </si>
  <si>
    <t>* Afectación del cumplimiento de acuerdos con comunidades o grupos étnicos por diferentes factores externos.</t>
  </si>
  <si>
    <t xml:space="preserve">*Implementación de Gobierno digital para mejorar la interacción con los ciudadanos. </t>
  </si>
  <si>
    <t>* Exigencia de Gobierno digital y el Plan Anticorrupción y Atención al Ciudadano sobre la necesidad de asegurar la accesibilidad a personas en condición de discapacidad. 
* La conectividad de algunas regiones no permite la ejecución de actividades de la estrategia de comunicación y educación ambiental, mediante métodos virtuales empleados en respuesta a la contigencia del COVID-19.</t>
  </si>
  <si>
    <t>* Posibilidades de hacer campañas en redes sociales.  Los entornos digitales nos han acercado a la interaccción con los grupos.</t>
  </si>
  <si>
    <t>* Crisis por falta de información, rumores o declaraciones infundadas.</t>
  </si>
  <si>
    <t>GESTIÓN DEL CONOCIMIENTO Y LA INNOVACIÓN</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</si>
  <si>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</si>
  <si>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r>
      <rPr>
        <sz val="11"/>
        <color theme="1"/>
        <rFont val="Arial Narrow"/>
        <family val="2"/>
      </rPr>
      <t xml:space="preserve">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t>
    </r>
    <r>
      <rPr>
        <sz val="11"/>
        <color rgb="FFC00000"/>
        <rFont val="Arial Narrow"/>
        <family val="2"/>
      </rPr>
      <t>Posible desconocimiento de la documentación, lineamientos y normatividad relacionados con conflicto de Interes.</t>
    </r>
  </si>
  <si>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</si>
  <si>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t>
  </si>
  <si>
    <t>Existen herramientas tecnológicas que soportan la gestión de la información y aportan al conocimiento institucional.</t>
  </si>
  <si>
    <t>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</si>
  <si>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</si>
  <si>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amplicativo o el desarrollo tecnológico requerido.</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</si>
  <si>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</si>
  <si>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</si>
  <si>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</si>
  <si>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</si>
  <si>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</si>
  <si>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</si>
  <si>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</si>
  <si>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</si>
  <si>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</si>
  <si>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</si>
  <si>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</si>
  <si>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</si>
  <si>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</si>
  <si>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</si>
  <si>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</si>
  <si>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</si>
  <si>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Debidlida de la conectividad por parte los prestadores de servicio de internet.</t>
  </si>
  <si>
    <t>GESTIÓN CONTRACTUAL</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</si>
  <si>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</si>
  <si>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</si>
  <si>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r>
      <rPr>
        <sz val="11"/>
        <color theme="1"/>
        <rFont val="Arial Narrow"/>
        <family val="2"/>
      </rPr>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t>
    </r>
    <r>
      <rPr>
        <sz val="11"/>
        <color rgb="FF95B3D7"/>
        <rFont val="Arial Narrow"/>
        <family val="2"/>
      </rPr>
      <t xml:space="preserve">y reporte de la Gestión  Contractual en el PAA </t>
    </r>
  </si>
  <si>
    <t>Dificultades para realizar seguimiento a la oportuna implementación de los procedimientos de contratación dada la delegación de ordenación del gasto.
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</si>
  <si>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</si>
  <si>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</si>
  <si>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</si>
  <si>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</si>
  <si>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Expedición del Decreto 491 de 2020  por el cual se adoptan medidas de de urgencia para garantizar la aatención y la prestacion de los servicios por parte de las autoridades públicas</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</si>
  <si>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</si>
  <si>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</si>
  <si>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</si>
  <si>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Emergencia sanitaria por el COVID 19</t>
  </si>
  <si>
    <t>CONTEXTO</t>
  </si>
  <si>
    <t>GESTIÓN DE RECURSOS FINANCIEROS</t>
  </si>
  <si>
    <t>CONTEXTO INTERNO</t>
  </si>
  <si>
    <t>El personal ejecuta la actividades con enfoque de autocontrol y mejora continua.</t>
  </si>
  <si>
    <t>Insuficiencia en la planta de personal 
 Los cargos asignados a los grupos financieros en las DT's no corresponden a las compentecias requeridas para los responsables de presupuesto, tesotería y contabilidad.
 Posible falta de valores éticos y morales en el servidor público.
 Falta de información a los procesos respecto a sus aspectos e impactos ambientales.
Posible desconocimiento de la documentación, lineamientos y normatividad relacionados con conflicto de Intereses.</t>
  </si>
  <si>
    <t>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Conocimiento por parte del personal del sistema de gestión de calidad, el cual sirve como base para implementar e integrar el sistema de gestión ambiental.</t>
  </si>
  <si>
    <t>Algunos procedimientos de otros procesos no están articulados con el proceso financiero, siendo este transversal. 
 Falta definir documentos metodologicos que incluyan plazos en lo referente a tesoreria, presupuesto e ingresos. 
 Respuesta inoportuna por parte de las dependencias, a los requerimientos realizados
 Incumplimiento de los factores de evaluación para asignación del PAC por parte de las dependencias
 Falta planeación estrategica en la distribución anual de los recursos para la subcuenta FONAM de acuerdo a la proyección de ingresos
 Falta de cumplimiento por parte de las dependencias del nivel central y Direcciones Territoriales del lineamiento y/o plazos establecidos en el manual de politicas contables.
 Falta generar acciones correctivas a los incumplimientos de lineamientos de ley y los generados por el GGF.
 Realizar el Registro Presupuestal sin los documentos legales que soporten el acto administrativo correspondiente
 No generar acciones correctivas a los incumplimientos de lineamientos de ley y los generados por el GGF.
 Falta de implementación del punto de control relacionado con anexar el acto administrativo e indicar el número de Certificado de Disponibilidad Presupuestal en el radicado del sistema de gestión documental
 Omisión de la clausula de plazo de ejecución
 Deficiencia en la aplicación de los puntos de control existentes 
 No existe un seguimiento a la bolsa de deducciones
 Que el titular del certificado no solicite al usuario administrador,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</si>
  <si>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Utilización del sistema documental como herramienta de control del proceso de cadena presupuestal. 
 Plataforma de reservas en linea que permite el recaudo de los ingreso por ecoturismo de las áreas protegidas.
 Software de inventarios neon que permite el manejo y control optimo de la propiedad plante y equipos e inventarios de la entidad., generando información confiabl para incluir en los estados financieros.</t>
  </si>
  <si>
    <t>Dificultad en la conexión de internet que incide en las actividades que se desarrollan.
 Falta de recursos tecnológicos para el manejo de procesos administrativos de cobro de cartera</t>
  </si>
  <si>
    <t>Implementación de estrategias y política de cero papel, para mejorar la eficiencia del consumo de dicho recurso.</t>
  </si>
  <si>
    <t>Se ha fortalecido la comunicación interna por medio de los encuentros realizados con las Direcciones Territoriales</t>
  </si>
  <si>
    <t>Desconocimiento de la ley organica de presupuesto y demás normatividad relacionada .</t>
  </si>
  <si>
    <t>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</si>
  <si>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</si>
  <si>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</si>
  <si>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CONTEXTO EXTERNO</t>
  </si>
  <si>
    <t>Oportunidades</t>
  </si>
  <si>
    <t>Amenazas</t>
  </si>
  <si>
    <t>Factores externos que impacten en el recaudo proyectado por la entidad para cada vigencia.
 Restricción de PAC por Directriz Nacional e incumplimiento de los factores de evaluación para asignación del PAC.</t>
  </si>
  <si>
    <t>Emisión de la Ley 1930 de 2018 artículo 45, por medio de la cual se dictan disposiciones para la gestión integral de los páramos en Colombia. Esta ley permite el recaudo de recursos del sector electrico dirgidos con destinación especifica a las areas protegidas que contempla la ley en mención.
 Existe normativa relacionada con buenas prácticas ambientales para oficinas y sedes administrativas.</t>
  </si>
  <si>
    <t>Emision de leyes que generan recorte presupuestal</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</si>
  <si>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</si>
  <si>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</si>
  <si>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 xml:space="preserve">GESTION DE RECURSOS FÍSICOS </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</si>
  <si>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</si>
  <si>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</si>
  <si>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t xml:space="preserve">Se encuentra en proceso de actualización el normograma para incluir lo refente a la normatividad ambiental aplicable al proceso.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Falta de implementación de los lineamientos de infraestructura sostenible.
No asegurar  los bienes de la entidad solicitados en el formato de inclusión 
</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</si>
  <si>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</si>
  <si>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</si>
  <si>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</si>
  <si>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</si>
  <si>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</si>
  <si>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</si>
  <si>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</si>
  <si>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N.A </t>
  </si>
  <si>
    <t xml:space="preserve">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</si>
  <si>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Demora en la entrega de los formatos de inclusión de los bienes (DTAO).
Falta de controles en las salidas y prestamo de bienes</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</si>
  <si>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</si>
  <si>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</si>
  <si>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Gestión de recursos financieros con FONTUR y KFW para el mantenimiento y/o construcción de bienes inmuebles</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</si>
  <si>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</si>
  <si>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</si>
  <si>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</si>
  <si>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</si>
  <si>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</si>
  <si>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GESTIÓN DOCUMENTAL</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</si>
  <si>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</si>
  <si>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</si>
  <si>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</si>
  <si>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</si>
  <si>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</si>
  <si>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</si>
  <si>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</si>
  <si>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</si>
  <si>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</si>
  <si>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dcomental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</si>
  <si>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</si>
  <si>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</si>
  <si>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</si>
  <si>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</si>
  <si>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</si>
  <si>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 xml:space="preserve">Por las características geográficas de la entidad no hay cobertura tecnológica para todos los usuarios ni cobertura electríca suficiente o estable para algunas de las áreas protegidas, limitando el acceso y manejo del sistema de gestión documental
</t>
  </si>
  <si>
    <t>Emergencia sanitaria y ambiental por el COVID 19 que afecta el acceso y organización de los archivos físicos</t>
  </si>
  <si>
    <r>
      <rPr>
        <sz val="11"/>
        <color theme="1"/>
        <rFont val="Arial Narrow"/>
        <family val="2"/>
      </rPr>
      <t xml:space="preserve">*Falta de comunicador en la Dirección Territorial Andes Norientales. 1. Posible desconocimiento de la documentación, lineamientos y normatividad relacionados con conflicto de Intereses.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
</t>
    </r>
    <r>
      <rPr>
        <sz val="11"/>
        <color theme="1"/>
        <rFont val="Arial Narrow"/>
        <family val="2"/>
      </rPr>
      <t>Posible desconocimiento de la documentación, lineamientos y normatividad relacionados con conflicto de Intereses.</t>
    </r>
  </si>
  <si>
    <r>
      <rPr>
        <sz val="11"/>
        <color theme="1"/>
        <rFont val="Arial Narrow"/>
        <family val="2"/>
      </rPr>
      <t>La existencia de la única emisora dedicada a divulgar y educar sobre el tema de la conservación con 24 horas de programación.</t>
    </r>
    <r>
      <rPr>
        <sz val="11"/>
        <color rgb="FFFF0000"/>
        <rFont val="Arial Narrow"/>
        <family val="2"/>
      </rPr>
      <t xml:space="preserve">
</t>
    </r>
  </si>
  <si>
    <r>
      <rPr>
        <sz val="11"/>
        <color theme="1"/>
        <rFont val="Arial Narrow"/>
        <family val="2"/>
      </rPr>
      <t>*No todo el personal cuenta con un correo institucional, suficientes equipos, ni conexión a internet, ni existe un medio interno que tenga cobertura del 100% para el acceso de la información.</t>
    </r>
    <r>
      <rPr>
        <sz val="11"/>
        <color rgb="FF800080"/>
        <rFont val="Arial Narrow"/>
        <family val="2"/>
      </rPr>
      <t xml:space="preserve">
*</t>
    </r>
    <r>
      <rPr>
        <sz val="11"/>
        <color theme="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rgb="FF000000"/>
        <rFont val="Arial Narrow"/>
        <family val="2"/>
      </rPr>
      <t xml:space="preserve">
</t>
    </r>
    <r>
      <rPr>
        <sz val="11"/>
        <color rgb="FFFF0000"/>
        <rFont val="Arial Narrow"/>
        <family val="2"/>
      </rPr>
      <t>* Baja respuesta en el soporte remoto para la realización de productos que requieran de equipos audiovisuales especializados, que se ha requerido por el trabajo remoto en respuesta a la contigencia del COVID-19.</t>
    </r>
  </si>
  <si>
    <r>
      <rPr>
        <sz val="11"/>
        <color theme="1"/>
        <rFont val="Arial Narrow"/>
        <family val="2"/>
      </rP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rgb="FFFF0000"/>
        <rFont val="Arial Narrow"/>
        <family val="2"/>
      </rPr>
      <t xml:space="preserve"> </t>
    </r>
  </si>
  <si>
    <t>GESTIÓN DE TECNOLOGÍAS Y SEGURIDAD DE LA INFORMACIÓN</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</si>
  <si>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</si>
  <si>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Insuficiencia de personal para el desarrollo de las actividades del proceso Gestión de Tecnologías y Seguridad de la Información. 
Fuga de información por desconocimiento o uso indebido por parte de los usuarios.
Falta de continuidad del personal de tecnologías.
Incumplimiento en la entrega de los productos que aportan a la construccion y mantenimiento de los sistemas, en los tiempos definidos.</t>
  </si>
  <si>
    <t>Se cuenta con un sistema de gestion de Seguridad de la Información.
Existencia y conocimiento por parte del personal del sistema de gestión de calidad, el cual sirve como base para implementar e integrar el sistema de gestión ambiental.</t>
  </si>
  <si>
    <t>Falta de apropiación e insuficiencia de personal para aplicar los lineamientos gestión y administración de la información.
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No contar una oficina de Tecnologías de la Información y las Comunicaciones, que cuente con lider especialista en el tema, el cual cuente con un equipo de apoyo al menos por cada una de las líneas.</t>
  </si>
  <si>
    <t>Se cuenta con diferentes plataformas tecnológicas que soportan las necesidades básicas de gestión y administración de la información.</t>
  </si>
  <si>
    <t>Falta de robustez e interoperabilidad para soportar y administrar de manera óptima la información de la Entidad.
Falta de recursos para el respaldo de información en otros medios de almacenamiento.
Falta de alineación de gestión de la información contra las tablas de retencion documental
Contar con todas las herramientas que apoyen actividades estratégicas, administrativas y de apoyo.
Vulnerabilidad de la información, debido al trabajo en casa derivado de la emergencia sanitaria donde la entidad no puede ejercer el control suficiente frente a la seguridad de la información.</t>
  </si>
  <si>
    <t>Existe compromiso por la Dirección para la implementación de lineamientos de gestión TI y de seguridad de la información que se enfocan en la integración con la misión Institucional.
Implementación de estrategias y política de cero papel, para mejorar la eficiencia del consumo de dicho recurso.</t>
  </si>
  <si>
    <t>Falta de aprovisionamiento de recursos para la implementación de los proyectos del PETIC.</t>
  </si>
  <si>
    <t>Falta fortalecimiento de los planes de comunicación frente al uso y apropiación de las tecnologías y seguridad de la información.
Falta de uso y apropiación de los sistemas de información de la entidad.</t>
  </si>
  <si>
    <t>Se realiza el aprovisionamiento de infraesctructura en algunos sitios (DT´s y AP), optimizando recursos y servicios</t>
  </si>
  <si>
    <t>Falta de actualización tecnológica para que las DTs y APs puedan reportar correctamente a todos los sistemas de información.
Tanto en Nivel Central, como en DT existe deficiencia de espacios adecuados para el almacenamiento y funcionamiento seguro de la infraestructura tecnológica.</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</si>
  <si>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</si>
  <si>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Falta de entrega de los productos en los tiempos definidos.
Incumplimiento de ANS de los contratos de tecnologías por parte de los proveedores.
No se tienen identificados los posibles riegos provenientes de las actividades de las organizaciones con las que se comparten las instalaciones del nivel central y en algunas oficinas de Direcciones Territoriales.</t>
  </si>
  <si>
    <t>Falta impulsar la implementación del modelo de Arquitectura Empresarial en la institución.</t>
  </si>
  <si>
    <t>Trabajo colaborativo con las dependencias para la definición e implementación de los sistemas y herramientas tecnológicas.</t>
  </si>
  <si>
    <t>Desconocimiento por parte de los usuarios de buenas prácticas en el manejo de la información institucional.
Publicación inconsistente de los datos contenidos en los sistemas de información asignados al proceso</t>
  </si>
  <si>
    <t>Por las características geográficas de la entidad no hay cobertura electríca suficiente o estable para algunas de las áreas protegidas.</t>
  </si>
  <si>
    <t>Generación de residuos técnologicos y físicos que requieren disposición final adecuada a la normatividad.</t>
  </si>
  <si>
    <t>Fortalecer las herramientas para las actividades de toma de datos en campo, que permitan aportar al ejercício de prevención, vigilancia y control en las Áreas Protegidas y a la toma de decisiones. (Para todos los procesos misionales)</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</si>
  <si>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</si>
  <si>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</si>
  <si>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Se requieren mejores alianzas con otras instituciones, para compartir infraestructura de telecomunicaciones que mejoren la cobertura y disponibilidad de radio.</t>
  </si>
  <si>
    <t xml:space="preserve">Modificaciones en la normatividad que apoyen al fortalecimiento de la infraestructura tecnológica de la entidad
Existe normativa relacionada con buenas prácticas ambientales para oficinas y sedes administrativas. </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</si>
  <si>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</si>
  <si>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Afectación de la infraestructura tecnológica en las APs., causada por las condiciones sociales de la zona.</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</si>
  <si>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</si>
  <si>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</si>
  <si>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</si>
  <si>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t>CONTEXTO DELA ORGANIZACIÓN</t>
  </si>
  <si>
    <t>ANÁLISIS INTERNO</t>
  </si>
  <si>
    <t>Se cuenta con personal competente para la ejecución de las actividades del proceso de gestión jurídica.</t>
  </si>
  <si>
    <t>Insuficiencia de personal en algunas dependencias para el desarrollo de las actividades de los procesos</t>
  </si>
  <si>
    <t xml:space="preserve">Organización de la información predial y judicial debidamente analizada. 
Apoyo transversal desde el punto de vista jurídico en los tres niveles de decisión. 
</t>
  </si>
  <si>
    <t>Retraso de algunos procesos por situaciones ajenas a la Oficina Juridica. 
Insuficiencia de insumos técnicos que soporten la decisión jurídica que debe emitirse en el marco de la asesoría jurídica que brinda la Oficina.</t>
  </si>
  <si>
    <t>Deficiencias en los sistemas de información y tecnológicos con los que cuenta la entidad, para asegurar y evitar pérdida de información de la entidad.</t>
  </si>
  <si>
    <t>Directivo/estratégico</t>
  </si>
  <si>
    <t>Debilidades en el diseño y formulación de los indicadores que miden el plan de acción institucional</t>
  </si>
  <si>
    <t>Retroalimentación permanente del equipo para facilitar la comunicación de procesos, decisiones y avances de los asuntos de la oficina.</t>
  </si>
  <si>
    <t>Infraestructura</t>
  </si>
  <si>
    <t>Relaciones con las partes interesadas</t>
  </si>
  <si>
    <t>Atención oportuna de la solicitudes realizadas por los usuarios</t>
  </si>
  <si>
    <t>ANÁLISIS EXTERNO</t>
  </si>
  <si>
    <t>Económico</t>
  </si>
  <si>
    <t>Cambio de gobierno que redefinan políticas ambientales no acordes con la misión de la entidad</t>
  </si>
  <si>
    <t>Legal</t>
  </si>
  <si>
    <t>Cambios normativos que afecten el marco legal de la entidad</t>
  </si>
  <si>
    <t>Social</t>
  </si>
  <si>
    <t>Tecnológico</t>
  </si>
  <si>
    <t>Medio ambientales</t>
  </si>
  <si>
    <t>Comunicación externa</t>
  </si>
  <si>
    <t>GESTIÓN DEL TALENTO HUMANO</t>
  </si>
  <si>
    <t>Idoneidad del personal para cumplir sus funciones y/o obligaciones contractuales</t>
  </si>
  <si>
    <t>Insuficiencia de personal.
Posible desconocimiento de la documentación, lineamientos y normatividad relacionados con conflicto de Intereses.</t>
  </si>
  <si>
    <t>Se tienen indicadores que miden la implementación del plan de bienestar, capacitación y Seguridad y Salud en el Trabajo.</t>
  </si>
  <si>
    <t>No existe articulación entre la planeación y la ejecución de las actividades de capacitación.
Falta identificar los  aspectos e impactos ambientales por parte de cada proceso, generando baja información y conciencia por parte del personal.
Existen vacíos de información en lo concerniente a legislación ambiental aplicable al nivel central y direcciones territoriales de la entidad.</t>
  </si>
  <si>
    <t>Implementación de estrategias y política de cero papel, para mejorar la eficiencia del consumo de dicho recurso</t>
  </si>
  <si>
    <t>Falta de presupuesto para la actualización del software de nómina.</t>
  </si>
  <si>
    <t>Se cuenta con el relacionamiento adecuado con DAFP, CNSC siendo entidades que brindan asesoria en temas administrativos de personal.
La entidad cuenta con algunas estrategias para la gestión adecuada de los recursos naturales, tales como eficiencia en el uso de agua y puntos verdes para la separación de residuos. 
La entidad cuenta con planes pos consumo para ser empleados por los funcionarios y contratistas de la Entidad.</t>
  </si>
  <si>
    <t>No se tienen identificados los posibles riesgos en temas ambientales provenientes de las actividades de las organizaciones con las que se comparten las instalaciones del nivel central y en algunas oficinas de Direcciones Territoriales</t>
  </si>
  <si>
    <t>Los resultados de los indicadores del SSST se han utilizado para mejoras en el proceso</t>
  </si>
  <si>
    <t>N</t>
  </si>
  <si>
    <t>Reporte inmediato de las actividades de accidente e incidente para una respuesta del SSST.</t>
  </si>
  <si>
    <t>Algunos reportes y/o información son generados y/o entregados fuera de los tiempos establecidos generando dificultades en el desarrollo de las actividades del proceso.</t>
  </si>
  <si>
    <t xml:space="preserve">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t>
  </si>
  <si>
    <t>Apropiación por parte de los integrantes del proceso en la implementación de estrategias y política de cero papel, lo cual se evidencia en la eficiencia del consumo de dicho recurso.</t>
  </si>
  <si>
    <t>Se cuenta con Software para el registro y liquidación de nómina</t>
  </si>
  <si>
    <t>El software de nómina requiere la incorporación de otros componentes.</t>
  </si>
  <si>
    <r>
      <rPr>
        <sz val="11"/>
        <color theme="1"/>
        <rFont val="Arial Narrow"/>
        <family val="2"/>
      </rPr>
      <t>Falta de presupuesto para financiar nuevos cargos en la planta de personal y cumplir con algunas de las actividades del proceso relacionadas con capacitación, bienestar y SSS</t>
    </r>
    <r>
      <rPr>
        <sz val="11"/>
        <color rgb="FF800080"/>
        <rFont val="Arial Narrow"/>
        <family val="2"/>
      </rPr>
      <t>T</t>
    </r>
    <r>
      <rPr>
        <sz val="11"/>
        <color theme="1"/>
        <rFont val="Arial Narrow"/>
        <family val="2"/>
      </rPr>
      <t xml:space="preserve">
Directiva Presidencial relacionada con la austeridad del Gasto que afecta las actividades del proceso.</t>
    </r>
  </si>
  <si>
    <t>Directiva Presidencial relacionada con la austeridad del Gasto que afecta las actividades del proceso.</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</si>
  <si>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</si>
  <si>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Directiva Presidencial relacionada con la austeridad del Gasto que afecta las actividades del proceso.
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</si>
  <si>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</si>
  <si>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t>Existen aplicativos como SIGEP que permite recopilar la información del funcionario y SEDEL que registra lo relacionado a evaluación de desempeño.</t>
  </si>
  <si>
    <t>Cobertura de internet es intermitente o nula generando que las AP no accedan a la información de forma continua.</t>
  </si>
  <si>
    <t xml:space="preserve">Generación de catastrófes medio ambientales que genera la exposición de los servidores a condiciones inseguras.
La prestación de los servicios públicos es intermitente o nula generando condiciones inhóspitas en las AP.
Emergencia sanitaria generada por el COVID 19
</t>
  </si>
  <si>
    <t>PARTICIPACIÓN SOCIAL</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</si>
  <si>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</si>
  <si>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</si>
  <si>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</si>
  <si>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</si>
  <si>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</si>
  <si>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</si>
  <si>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</si>
  <si>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</si>
  <si>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</si>
  <si>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</si>
  <si>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</si>
  <si>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</si>
  <si>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</si>
  <si>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</si>
  <si>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</si>
  <si>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</si>
  <si>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</si>
  <si>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</si>
  <si>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</si>
  <si>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</si>
  <si>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</si>
  <si>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</si>
  <si>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</si>
  <si>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</si>
  <si>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</si>
  <si>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</si>
  <si>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</si>
  <si>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</si>
  <si>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</si>
  <si>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</si>
  <si>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</si>
  <si>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</si>
  <si>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SERVICIO AL CIUDADANO</t>
  </si>
  <si>
    <t>El personal presenta en el Comité Interno del GPC seguimiento y control a las actividades que desarrolla en el proceso de servicio al ciudadano. 
DTAM cuenta con personal para la ejecución de las actividades del proceso de atencion al usuario</t>
  </si>
  <si>
    <t>Insuficiencia de personal  para el desarrollo de las actividades del proceso de servicio al ciudadano. 
No contar con una dependencia exclusiva de servicio al ciudadano. 
Falta optimizar el manejo de los aplicativos relacionados con servicio al ciudadano.  
Falta de capacitación al personal que apoya el proceso de servicio al ciudadano. 
Posible desconocimiento de la documentación, lineamientos y normatividad relacionados con conflicto de Intereses.</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</si>
  <si>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</si>
  <si>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</si>
  <si>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</si>
  <si>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</si>
  <si>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</si>
  <si>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</si>
  <si>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 xml:space="preserve">El sistema de gestión documental presenta falencias en cuanto al dato de días de tramite y no permite la radicacion de los archivos en PDF.
La ventanilla única de Parques Nacionales presenta errores en su funcionamiento  y de conexión con el sistema de gestión documental.
 </t>
  </si>
  <si>
    <t xml:space="preserve">Falta de presupuesto para la creacion de la dependencia de servicio al ciudadano con cobertura a nivel nacional </t>
  </si>
  <si>
    <t>Existencia de un amplio marco legal  que garantiza el acceso a los ciudadanos  a diversos mecanismos de participaciòn  para proteger sus derechos y brindar una adecuada atencion. 
Expedición del decreto 491 de 2020 por medio del cual se modifican transitoriamente los plazos de respuesta establecido en la ley 1755 de 2015</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</si>
  <si>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</si>
  <si>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</si>
  <si>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</si>
  <si>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</si>
  <si>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</si>
  <si>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Emergencia sanitaria generada por el COVID 19 afectando el servicio al ciudadano de forma presencial ya que imposibilita el acceso de alguna parte de los ciudadanos.</t>
  </si>
  <si>
    <t>El DNP organiza ferias nacionales de servicio al ciudadano, que permiten facilitar a la población  el acceso a los tramites y servicios
Contar con página web para interactuar con los ciudadanos.
Medios de difusiòn a través de los diferentes canales de comunicaciòn dispuestos para los ciudadanos</t>
  </si>
  <si>
    <t>SOSTENIBILIDAD FINANCIERA Y NEGOCIOS AMBIENTALES</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</si>
  <si>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</si>
  <si>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</si>
  <si>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</si>
  <si>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</si>
  <si>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</si>
  <si>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</si>
  <si>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</si>
  <si>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</si>
  <si>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</si>
  <si>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</si>
  <si>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</si>
  <si>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</si>
  <si>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</si>
  <si>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Debilidad en la información técnico y financiera, del contenido en los informes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</si>
  <si>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</si>
  <si>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</si>
  <si>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</si>
  <si>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</si>
  <si>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</si>
  <si>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</si>
  <si>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 xml:space="preserve">DIRECCIÓN TERRITORIAL  AMAZONÍA </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</si>
  <si>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</si>
  <si>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</si>
  <si>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</si>
  <si>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</si>
  <si>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rPr>
        <sz val="9"/>
        <color theme="1"/>
        <rFont val="Arial Narrow"/>
        <family val="2"/>
      </rP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rgb="FF3366FF"/>
        <rFont val="Arial Narrow"/>
        <family val="2"/>
      </rPr>
      <t xml:space="preserve">
</t>
    </r>
    <r>
      <rPr>
        <sz val="9"/>
        <color rgb="FF000000"/>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</si>
  <si>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</si>
  <si>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</si>
  <si>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</si>
  <si>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</si>
  <si>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</si>
  <si>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</si>
  <si>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</si>
  <si>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</si>
  <si>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</si>
  <si>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</si>
  <si>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</si>
  <si>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rPr>
        <sz val="9"/>
        <color theme="1"/>
        <rFont val="Arial Narrow"/>
        <family val="2"/>
      </rPr>
      <t xml:space="preserve">Falta de articulación entre las dependencias que apuntan al cumplimiento de las metas del proceso y la oportuna entega y recepción requerida para la ejecución de las actividades
</t>
    </r>
    <r>
      <rPr>
        <sz val="9"/>
        <color rgb="FF000000"/>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</si>
  <si>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</si>
  <si>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</si>
  <si>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</si>
  <si>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</si>
  <si>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</si>
  <si>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</si>
  <si>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</si>
  <si>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</si>
  <si>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</si>
  <si>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</si>
  <si>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</si>
  <si>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</si>
  <si>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</si>
  <si>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</si>
  <si>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</si>
  <si>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</si>
  <si>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</si>
  <si>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rPr>
        <sz val="9"/>
        <color theme="1"/>
        <rFont val="Arial Narrow"/>
        <family val="2"/>
      </rP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color theme="1"/>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</si>
  <si>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</si>
  <si>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</si>
  <si>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</si>
  <si>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</si>
  <si>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DIRECCIÓN TERRITORIAL  ANDES NORORIENTALES</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</si>
  <si>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</si>
  <si>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</si>
  <si>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</si>
  <si>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</si>
  <si>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</si>
  <si>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</si>
  <si>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</si>
  <si>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</si>
  <si>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</si>
  <si>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</si>
  <si>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</si>
  <si>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</si>
  <si>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</si>
  <si>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</si>
  <si>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</si>
  <si>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</si>
  <si>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</si>
  <si>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</si>
  <si>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</si>
  <si>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</si>
  <si>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</si>
  <si>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</si>
  <si>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</si>
  <si>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</si>
  <si>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</si>
  <si>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t>
  </si>
  <si>
    <t>Se cuenta con personal competente para la ejecución de las actividades de la entidad.
Capacidad de adaptación del personal con funciones administrativas a las condiciones de trabajo en casa debido a la pandemia COVID 19.</t>
  </si>
  <si>
    <t>Insuficiente personal para atender los temas asociados a la coordinación del SINAP, por lo que esta labor se adelanta por personal vinculado por contrato.
Existencia de alta rotación de personal que afecta la continuidad de los procesos.
Alta rotación de personal.
Personal en operativo en campo con poco conocimiento y manejo de tecnologias de información necesarias para comunicarse por  la pandemia COVID 19
Dificultad para el desarrollo de las actividades operativas y misionales de las áreas protegidas que requieren el desplazamiento y/o contactos con comunidades aledañas debido a la pandemia COVID 19.</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</si>
  <si>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</si>
  <si>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Dificultad en la emergencia sanitaria COVID 19, para el desarrollo de algunas actividades en los procesos que requieren su ejecución presencial.
Falencias en el desarrollo de actividades que requieren la interacción con actores sociales en la emergencia sanitaria COVID - 19.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desechos, aplicable en la dirección Territorial.
Falta un mayor control en la compra de insumos tanto en cantidad como en cumplimiento de normatividad ambiental.</t>
  </si>
  <si>
    <t>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 administrativos) en la emergencia sanitaria COVID-19.</t>
  </si>
  <si>
    <t xml:space="preserve">
Mejorar el Sistema, de manera que sea mas facilmente operable por todos sus usuarios internos y externos y la información sea de facil acceso.
Dificultad de acceso a herramientas técnologicas para el desarrollo de actividades en la emergencia sanitaria por COVID-19  en algunos sectores de AP .  </t>
  </si>
  <si>
    <t>Se cuenta con un proceso articulado con las diferentes instancias que componen el SINAP.
Respuesta oportuna de la Entidad a los requerimientos generados por la emergencia sanitaria COVID-19.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</si>
  <si>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t>
  </si>
  <si>
    <t>Se cuenta con diferentes canales de comunicación interna que permiten la divulgación de la información interna de la entidad.
Mayor comunicación interna entre las diferentes dependencias relacionada con requerimientos administrativos en la emergencia sanitaria COVID - 19.</t>
  </si>
  <si>
    <r>
      <rPr>
        <sz val="11"/>
        <color theme="1"/>
        <rFont val="Arial Narrow"/>
        <family val="2"/>
      </rPr>
      <t xml:space="preserve">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r>
  </si>
  <si>
    <t>Se tienen indeintificadas las partes interesadas en el proceso de coordinacion del SINAP, tanto a nivel nacional como enlas escalas de gestión.
Se tienen espacios de coordinación y de participación en las escalas de gestión institucional.
Se reconoce a Parques Nacionales como coordinador del SINAP.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</si>
  <si>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</si>
  <si>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</si>
  <si>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del Gobierno por la emergencia sanitaria COVID - 19.
Incertidumbre en la asignación de recursos que se ejecutan a través de convenios y/o contratos a futuro por efectos del COVID - 19.</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</si>
  <si>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</si>
  <si>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</si>
  <si>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 a la entidad por la emergencia sanitaria COVID-19.
Cambios en requisitos legales ambientales aplicables a sedes administrativas en los que la entidad no pueda cumplir.</t>
  </si>
  <si>
    <t>Búsqueda de mecanismo para interactuar en los procesos generados por PNNC en la emergencia sanitaria COVID-19.</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</si>
  <si>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</si>
  <si>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</si>
  <si>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 en la emergencia sanitaria COVID-19.</t>
  </si>
  <si>
    <t>Impacto positivo a nivel ambiental por la baja presencia de actividades antropogénicas en las diferentes AP en la emergencia sanitaria del COVID 19.</t>
  </si>
  <si>
    <t>Debil inclusión de los temas del SINAP en el SINA. 
Aumento en la presencia  de  grupos al margen de la ley en las AP.</t>
  </si>
  <si>
    <t>DIRECCIÓN TERRITORIAL  CARIBE</t>
  </si>
  <si>
    <t>Se cuenta con el personal indoneo y competente para la ejecución de las actividades.</t>
  </si>
  <si>
    <t xml:space="preserve">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</si>
  <si>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metodlogias,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</si>
  <si>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no cuentan con recursos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</si>
  <si>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</si>
  <si>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t>
  </si>
  <si>
    <t>Existen los lineamientos para la planeación estratégica y el seguimiento a los informes de gestión.
Respuesta oportuna por la Entidad a los requerimientos generados por la emergencia sanitaria por COVID-19.
Implementación de la estrategias y política de cero papel, para mejorar la eficiencia del consumo de dicho recurso.</t>
  </si>
  <si>
    <t>Debilidades en el seguimiento de las metas institucionales.
Se carece de una bateria de indicadores ajustados a la realidad de la gestión que adelantan las Aps, y que efectivamente permitan medir la gestión que estas desarrollan. Por ejemplo: UOT, no tiene claridad sobre la forma de medir el avance en terminos de caracterización predial; procesos nuevos en el marco del acuerdo paz (PNIS y PDET), no encajan en ningun indicador establecido para medir la gestión.</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</si>
  <si>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</si>
  <si>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</si>
  <si>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</si>
  <si>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</si>
  <si>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</si>
  <si>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</si>
  <si>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</si>
  <si>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la DT y sus AP, debido a que las necesidades de la entidad frente a los recursos asignados son insuficientes.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</si>
  <si>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</si>
  <si>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Una de las estrategias del plan de desarrollo "Infraestructura y competitividad estratégicas" se convierte en una presión para determinadas áreas de la DT, ya que algunos de los proyectos de 4G se desarrollan en zonas de influencia o al interior del AP.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</si>
  <si>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</si>
  <si>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</si>
  <si>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</si>
  <si>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</si>
  <si>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</si>
  <si>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</si>
  <si>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</si>
  <si>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</si>
  <si>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DIRECCIÓN TERRITORIAL  ORINOQUÍA</t>
  </si>
  <si>
    <t xml:space="preserve">Competencia adecuada del personal.
Personal idóneo y comprometido. 
Convocatorias internas para cargos vacantes y ascensos. 
Contratación de mano de obra local el las áreas protegidas. 
La gestión del grupo administrativo del área protegida que atiende temas puntuales, no se ha visto afectada en la realización de las actividades bajo la modalidad trabajo en casa, excepto cuando se requiera realizar el inventario de elementos. 
</t>
  </si>
  <si>
    <t>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tecnicas adoptadas por el sistema integrado de gestión.
Las áreas protegidas no aplican algunos formatos por la limitación de personal y desconocimiento. 
Desconocimiento de la normatividad ambiental y normas técnicas colombianas  
Falencia en la ejecución del mecanismo de teletrabajo y trabajo remoto.
Falencia en la cultura de autocuidado en materia de seguirdad y salud  en el trabajo.
Falta de sitios para realizar Aislamiento preventivo para cumplir con las funciones  y posteriormente retornar a sus hogares. Aumento de gastos presupuestales para cumplir con su trabajo.
Falta de Capacitaciones para en temas ambientales y en el manejo de emergencias, incendios, naufragios, accidentes, etc. 
El desarrollo del trabajo en casa implica que los contratistas y funcionarios resuelvan las necesidades de recursos tecnológicos para el desarrollo de las actividades de la Entidad, estando obligados a hacer uso de los elementos personales  y en algunos casos se exponen a no contar con estos, como es el caso del scanner.</t>
  </si>
  <si>
    <t>Existen lineamientos claros para algunos procesos misionales y estratégicos. 
Diseño de linemaientos, medidas preventivas y protocolos para atender la emergencia sanitaria por parte de presindencia, entidades gubernamentales, privadas y públicas.
Sistemas de Gestión Integrado con enfoque de procesos.
Se encuentra disponible la información SIG en la intranet.</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</si>
  <si>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implemetación de las políticas medio ambientales para el manejo (residuos sólidos, líquidos y manejo del plástico) al interior de las áreas protegidas y DT en las infraestructuras, vías de acceso y senderos.
No esta claramente documentada la integración de las politicas (ambiental, calidad, seguridad y salud en el trabajo).
Los procesos no han identificado sus aspectos e impactos ambientales, generando baja información y conciencia por parte de personal.
Se cuenta con un Plan Integral de manejo Ambiental de algunas Área Protegida. 
El personal asociado al Plan Integral de manejo Ambiental está cualificado. 
Procesos de mejora continua implementados asociados al Plan Integral de manejo Ambiental del Área Protegida.
Diseño y desarrollo de un Plan de formación por cada línea estratégica de gestión del área protegida. 
Monitoreo del estado de la cantidad y la calidad de los cuerpos de agua priorizados o concesionados en el Área Protegida. 
Cumplimiento de criterios para lista verde e indicadores de efectividad del manejo del área protegida.  
</t>
  </si>
  <si>
    <t xml:space="preserve">La Entidad cuenta con algunas plataformas y servidor para documentar y procesar información que se genera desde las áreas protegidas.
Las plataformas han sido funcionales para adelantar tramites y servicios. </t>
  </si>
  <si>
    <t>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tecnologico (conectividad)  para la ejecución de las actividades misionales a cargo de los funcionarios a partir de la estragia de trabajo en casa en ocasión a la emergencia sanitaria por crisis de la pandemia COVID-19.
Falta de recursos para la adquisición de elementos como computadores y escritorios adecuados para un mejor desempeño de las funciones.</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</si>
  <si>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</si>
  <si>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</si>
  <si>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Se cuenta con un plan de comunicaciones articulado a la Estrategia Nacional de Comunicación y Educación Ambiental para el fortalecimiento organizacional y posicionamiento de la DTOR.  
Adaptación y capacidad técnica del personal de la entidad para el diseño de herramientas gráficas, audiovisuales entre otras que eprmitan fortalecer el canal de comunicación interna de funcionarios y contratistas en torno a la emergencia sanitaria por la pandemia COVID-19.</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</si>
  <si>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Falta de equipos de radio comunicaciones para atender emergencias entre otras actividades.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</si>
  <si>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</si>
  <si>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Las cadenas de valor de los proyectos de inversión actualmente en la entidad, no tienen priorizado un rubro para atención de emergencias sanitarias.
Disminución de presupuestos que no hacen eficiente la operatividad del A.P.
Equipos costosos que requieren insumos y mantenimientos, asociados al funcionamiento de los diferentes componentes de los sistemas de tratamiento (PTAR y PTAP) y que para adquirirlos requieren aprobación presupuestal por Nivel Central.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</si>
  <si>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energia,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</si>
  <si>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del nivel central y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</si>
  <si>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</si>
  <si>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Insertidumbre en la asignación presupuestal para la próxima vigencia debido a prioridades por la emergencia sanitaria y directivas de austeridad del gasto.
Incertidumbre en la ejecución de los recursos asignados por nacion y cooperación por las diferentes medidas de prevención en torno a la emergencia sanitaria, definidias a nivel nacional, regional y local. 
Los recortes presupuestales originados por la austeridad en el gasto
Suspension de ejecucion presupuestal de proyectos de Cooperación Internacional por temas de riesgo público y relacionamiento comunitario.  </t>
  </si>
  <si>
    <t xml:space="preserve">La implementación del acuerdo de Paz.  
Politicas públicas de desarrollo sostenible 
Politica del SINAP en proceso de formulación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</si>
  <si>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Directrices generadas por el gobierno nacional en torno a la crisis financiera generada por la emergencia sanitaria.
La baja Gobenanza y Gobernabilidad en el área protegida.  
Falta darle continuidad al proceso del Espacio de Dialogo Ambiental, para avanzar en la resolucion de conflctos socioambientales y articularse con los Centros Regionales de Dialogo Ambiental creados por Ministerio de Ambiente y Desarrollo Sostenible Resolución 2035 de 2018..
Ausencia de </t>
  </si>
  <si>
    <t>Implementación del Modelo Intergrado de Planeación y Gestión - Decreto 1499 de 2017.
Politica del SINAP 
Aprobación del plan nacional de desarrollo vigencia 2018 - 2022.</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</si>
  <si>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</si>
  <si>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</si>
  <si>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emergencia sanitaria. 
No hay una propuesta clara institucional para abordar la problemática ambiental y se carece de un experto en negociacion de conflictos socioambientales por parte de la entidad (aporte AP).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</si>
  <si>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</si>
  <si>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geografica de las sedes operativas y/o administrativas, que limitan la respuesta oportuna a los requerimientos institucionales. 
</t>
  </si>
  <si>
    <t>Existen mecanismos e instancias de seguimiento y control a la afectación de las áreas protegidas. 
El SIRAP Orinoquia un sub-sistema consolidado. 
Certificación de un sistema de gestión ambiental bajo requisitos de la norma tecnica colombiana GTC ISO 14001:2015. 
Implementación de nuevas alternativas tecnológicas y de manejo, con Universidades, para la potabilización y tratamientos de aguas 
Posible integración de diversas empresas que realicen el manejo y disposición final de residuos para apoyo del Plan Integral de Manejo Ambiental del Área Protegida.</t>
  </si>
  <si>
    <t>Proyección e implementación de proyectos minero energeticos, desarrollo vial y de vivienda rural, sistemas productivos dentro de las las áreas, afectan los Objetivos de Conservación.
Acapamiento de tierras y cultivos de uso ilicito. 
Enfermedad de salud pública que afecta la fauna silvestre. 
(aspectos e impacto ambiental )Las prácticas de bioseguridad en muchas ocasiones dificultan aplicar medidas de gestión ambiental ya que obligan a utilizar más recursos (por ejemplo agua) y a generar mayores desechos. En situación de emergencia sanitaria se le da mas prioridad a la salud de la población que a las políticas medioambientales.
Probabilidad de aumento de presión por cacería, por dificultades para el desarrollo de todas las acciones asociadas al Ejercicio de la Autoridad Ambiental, debido a la emergencia sanitaria derivada por COVID 19.
No se cuenta con un punto adecuado para la segregación de residuos orgánicos en algunas APs.</t>
  </si>
  <si>
    <t>La existencia de medios de comunicación regional y local interesados conocer y divulgar información de interés de las áreas protegidas.
A nivel regional y local se cuenta con alianzas de medios para el posicionamiento de la DTOR.</t>
  </si>
  <si>
    <t xml:space="preserve">No visibilizacion a nivel regional y local de las áreas las protegidas de la DTOR. 
Poco posicionamiento del SIRAP Orinoquia. 
</t>
  </si>
  <si>
    <t>DIRECCIÓN TERRITORIAL  PACÍFICO</t>
  </si>
  <si>
    <t>Personal con capacidad técnica, experiencia y compromiso  para responder y dar cumplimiento a las funciones y misión de la entidad
Plan de bienestar institucional
Capacidad de adaptación de las personas a las condiciones de trabajo en casa debido a la pandemia COVID 19.</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</si>
  <si>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
Bajo conocimiento del personal para el manejo de plataformas  virtuales que permiten la conectividad y comunicación</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</si>
  <si>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</si>
  <si>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Falta de identificación de aspectos e impactos en los procesos generando bajo conocimiento y conciencia por parte del personal en el tema.
Falta de socialización al personal nuevo sobre los procesos y tramites que se realizan en la entidad</t>
  </si>
  <si>
    <t>Se cuentan con plataformas y sistemas de información para el seguimiento de las actividades misionales en la Entidad.
Respuesta oportuna por el soporte tecnológico de la entidad en la emergencia sanitaria por COVID-19.</t>
  </si>
  <si>
    <t xml:space="preserve">Deficiencias en los sistemas de información y tecnológicos con los que cuenta la DTPA, para garantizar la operatividad  en términos de eficiencia.
Débil utilización de los recursos tecnológicos con los que cuenta la entidad (Intranet, Orfeo, GLPI)
Existen áreas protegidas donde le soporte tecnológico no tiene alcance. </t>
  </si>
  <si>
    <t>Se cuenta con herramientas de planeación que permiten determinar el cumplimiento de metas y objetivos para la DTPA.
Respuesta oportuna de la Entidad a los requerimientos generados por la emergencia sanitaria de COVID-19.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</si>
  <si>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Falta de coordinación entre los niveles de gestión para el desarrollo de los procesos conjuntos. 
Dificultad en el ejercicio de liderazgo para el desarrollo de actividades debido al difícil  acceso de algunas zonas  debido a la emergencia sanitaria COVID 19.</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</si>
  <si>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</si>
  <si>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t>
  </si>
  <si>
    <t>Mejoramiento de la infraestructura física para de la Dirección Territorial como para las  áreas protegidas adscritas a la DTPA, lo cual beneficia tanto a los funcionarios y contratistas para el ejercicio de las funciones, como a los visitantes.
Sistema de relacionamiento fortalecido con las comunidades de base.</t>
  </si>
  <si>
    <t xml:space="preserve">
Se cuenta con infraestructura y equipos básicos para el desarrollo de las actividades; no obstante, es necesario se cuente con presupuesto en cada vigencia para su mantenimiento y fortalecimiento</t>
  </si>
  <si>
    <t xml:space="preserve">
Alianzas con distintas entidades para realizar acuerdos que ayuden cumplimiento de la misión de la Entidad.
La entidad cuenta con algunas estrategias para la gestión adecuada de los recursos naturales, tales como eficiencia en el uso de agua y puntos verdes para la separación de residuos. 
La entidad cuenta con planes posconsumo que pueden ser utilizados por funcionarios y contratistas de la Entidad.</t>
  </si>
  <si>
    <t xml:space="preserve">
La ubicación de las sedes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</si>
  <si>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</si>
  <si>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 ante la emergencia Sanitaria por COVID-19.</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</si>
  <si>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</si>
  <si>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</si>
  <si>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normativad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</si>
  <si>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</si>
  <si>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por la entidad  en las AP.</t>
  </si>
  <si>
    <t xml:space="preserve">Oposición de las comunidades  al desarrollo y aprobación de planes de manejo
Disidentes de los grupos al margen de la ley que siguen en el territorio (AP) generando inseguridad.
Efectos colaterales en la forma de socializar con las comunidades debido a la emergencia sanitaria COVID-19  </t>
  </si>
  <si>
    <t>Las herramientas de gobierno en línea facilita el control de las actividades en las Entidades del Estado</t>
  </si>
  <si>
    <t>Adaptación a los cambios tecnológicos en los procesos contractuales.
Falencias en los servicios de conectividad por aumento de las fallas en los servicios de telecomunicaciones.</t>
  </si>
  <si>
    <t xml:space="preserve">Planes de emergencia y monitoreos (Alertas tempranas) en alianza con Universidades y Entidades especializadas.
Convenios con Entidades estatales para el control y vigilancia
Areas protegidas con vocación ecoturistica
Implementación de programas de Desarrollo Local Sostenible en alianza con entidades de Cooperación Internacional.
Impacto positivo a nivel ambiental por la baja presencia de actividades antropogénicas en las diferentes áreas protegidas en la emergencia sanitaria del COVID 19.
</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</si>
  <si>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áreas protegidas y/o en sus zonas de amortiguación (ampliación de frontera agropecuaria, deforestación, ganadería extensiva, pesca ilegal)</t>
  </si>
  <si>
    <t xml:space="preserve">Alta capacidad de la Entidad para la convocatoria institucional pública y privada 
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</si>
  <si>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</si>
  <si>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MAPA DE RIESGOS DE GESTIÓN, CORRUPCIÓN Y SEGURIDAD DIGITAL</t>
  </si>
  <si>
    <t>Fecha vigencia dd/mm/aaaa: 23/06/2020</t>
  </si>
  <si>
    <t xml:space="preserve">IDENTIFICACIÓN DEL RIESGO </t>
  </si>
  <si>
    <t>VALORACIÓN DEL RIESGO</t>
  </si>
  <si>
    <t>TRATAMIENTO DEL RIESGO</t>
  </si>
  <si>
    <t xml:space="preserve">MONITOREO Y REVISIÓN </t>
  </si>
  <si>
    <t xml:space="preserve">SEGUIMIENTO (GCI)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</si>
  <si>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</si>
  <si>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</si>
  <si>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</si>
  <si>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</si>
  <si>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</si>
  <si>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</si>
  <si>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</si>
  <si>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</si>
  <si>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EVALUACIÓN DEL DISEÑO Y EJECUCIÓN DEL CONTROL </t>
  </si>
  <si>
    <t xml:space="preserve">CALIFICACIÓN DE LA SOLIDEZ DEL CONJUNTO DE CONTROLES </t>
  </si>
  <si>
    <t>Solidez del Conjunto de Controles</t>
  </si>
  <si>
    <r>
      <rPr>
        <b/>
        <sz val="10"/>
        <color theme="1"/>
        <rFont val="Arial Narrow"/>
        <family val="2"/>
      </rPr>
      <t>Número del Riesgo</t>
    </r>
    <r>
      <rPr>
        <b/>
        <strike/>
        <sz val="10"/>
        <color theme="0"/>
        <rFont val="Arial Narrow"/>
        <family val="2"/>
      </rPr>
      <t xml:space="preserve">
</t>
    </r>
  </si>
  <si>
    <t xml:space="preserve">Proceso </t>
  </si>
  <si>
    <t>Objetivo del proceso</t>
  </si>
  <si>
    <t xml:space="preserve">Clasificación del riesgo </t>
  </si>
  <si>
    <t>Riesgo</t>
  </si>
  <si>
    <t>Nivel de Gestión</t>
  </si>
  <si>
    <r>
      <rPr>
        <b/>
        <sz val="10"/>
        <color theme="1"/>
        <rFont val="Arial Narrow"/>
        <family val="2"/>
      </rPr>
      <t>Activo</t>
    </r>
    <r>
      <rPr>
        <b/>
        <sz val="10"/>
        <color rgb="FF595959"/>
        <rFont val="Arial Narrow"/>
        <family val="2"/>
      </rPr>
      <t xml:space="preserve">* Solo aplica para riesgos de seguridad digital </t>
    </r>
  </si>
  <si>
    <t xml:space="preserve">Descripción del riesgo 
</t>
  </si>
  <si>
    <r>
      <rPr>
        <b/>
        <sz val="10"/>
        <color theme="1"/>
        <rFont val="Arial Narrow"/>
        <family val="2"/>
      </rPr>
      <t>Amenaza</t>
    </r>
    <r>
      <rPr>
        <b/>
        <sz val="10"/>
        <color rgb="FF3F3F3F"/>
        <rFont val="Arial Narrow"/>
        <family val="2"/>
      </rPr>
      <t xml:space="preserve">* Solo aplica para riesgos de seguridad digital </t>
    </r>
  </si>
  <si>
    <r>
      <rPr>
        <b/>
        <sz val="10"/>
        <color theme="1"/>
        <rFont val="Arial Narrow"/>
        <family val="2"/>
      </rPr>
      <t>Causa(s) / Vulnerabilidades  *</t>
    </r>
    <r>
      <rPr>
        <b/>
        <sz val="10"/>
        <color rgb="FF3F3F3F"/>
        <rFont val="Arial Narrow"/>
        <family val="2"/>
      </rPr>
      <t xml:space="preserve">Este último solo aplica para riesgos de seguridad digital </t>
    </r>
  </si>
  <si>
    <t xml:space="preserve">Efecto / Consecuencias 
</t>
  </si>
  <si>
    <r>
      <rPr>
        <b/>
        <sz val="10"/>
        <color theme="0"/>
        <rFont val="Arial Narrow"/>
        <family val="2"/>
      </rPr>
      <t xml:space="preserve">Etapas del trámite </t>
    </r>
    <r>
      <rPr>
        <b/>
        <sz val="10"/>
        <color rgb="FF3F3F3F"/>
        <rFont val="Arial Narrow"/>
        <family val="2"/>
      </rPr>
      <t>** Aplicar para riesgos asociados con trámites.</t>
    </r>
  </si>
  <si>
    <r>
      <rPr>
        <b/>
        <sz val="10"/>
        <color theme="1"/>
        <rFont val="Arial Narrow"/>
        <family val="2"/>
      </rPr>
      <t xml:space="preserve">Etapa de racionalización </t>
    </r>
    <r>
      <rPr>
        <b/>
        <sz val="10"/>
        <color rgb="FF3F3F3F"/>
        <rFont val="Arial Narrow"/>
        <family val="2"/>
      </rPr>
      <t>** Aplicar para riesgos asociados con trámites.</t>
    </r>
  </si>
  <si>
    <t xml:space="preserve">Tipo de riesgo </t>
  </si>
  <si>
    <t>Unidad de decisión responsable</t>
  </si>
  <si>
    <t>Probabilidad</t>
  </si>
  <si>
    <t>Impacto</t>
  </si>
  <si>
    <t>Zona del Riesgo</t>
  </si>
  <si>
    <t xml:space="preserve">Control existente </t>
  </si>
  <si>
    <t>Clase de control</t>
  </si>
  <si>
    <t>1.1. Asignación del responsable 
¿Existe un responsable asignado de la ejecución?</t>
  </si>
  <si>
    <t xml:space="preserve">1.2. Segregación y autoridad del responsable </t>
  </si>
  <si>
    <t xml:space="preserve">2. Periodicidad </t>
  </si>
  <si>
    <t xml:space="preserve">3. Propósito </t>
  </si>
  <si>
    <t xml:space="preserve">4. Cómo se realiza la actividad de control </t>
  </si>
  <si>
    <t>5. ¿Qué pasa con las observaciones o desviaciones ?</t>
  </si>
  <si>
    <t xml:space="preserve">6. Evidencia de la ejecución del control </t>
  </si>
  <si>
    <t>Total Diseño de Control</t>
  </si>
  <si>
    <t>Rango de calificación del diseño del control</t>
  </si>
  <si>
    <t xml:space="preserve">RANGO DE CALIFICACIÓN DE LA EJECUCIÓN </t>
  </si>
  <si>
    <t>Solidez individual de cada control</t>
  </si>
  <si>
    <t>Total Solidez Individual</t>
  </si>
  <si>
    <r>
      <rPr>
        <b/>
        <sz val="10"/>
        <color theme="1"/>
        <rFont val="Arial Narrow"/>
        <family val="2"/>
      </rPr>
      <t xml:space="preserve">Promedio del </t>
    </r>
    <r>
      <rPr>
        <b/>
        <u/>
        <sz val="10"/>
        <color theme="1"/>
        <rFont val="Arial Narrow"/>
        <family val="2"/>
      </rPr>
      <t>conjunto de controles  de  Riesgos</t>
    </r>
  </si>
  <si>
    <r>
      <rPr>
        <b/>
        <sz val="10"/>
        <color theme="1"/>
        <rFont val="Arial Narrow"/>
        <family val="2"/>
      </rPr>
      <t>Promedio Total  para la calificación de la solidez del</t>
    </r>
    <r>
      <rPr>
        <b/>
        <u/>
        <sz val="10"/>
        <color theme="1"/>
        <rFont val="Arial Narrow"/>
        <family val="2"/>
      </rPr>
      <t xml:space="preserve"> conjunto de controles</t>
    </r>
  </si>
  <si>
    <t>Calificación de la solidez del conjunto de controles</t>
  </si>
  <si>
    <r>
      <rPr>
        <b/>
        <sz val="10"/>
        <color theme="1"/>
        <rFont val="Arial Narrow"/>
        <family val="2"/>
      </rPr>
      <t>¿</t>
    </r>
    <r>
      <rPr>
        <b/>
        <u/>
        <sz val="10"/>
        <color theme="1"/>
        <rFont val="Arial Narrow"/>
        <family val="2"/>
      </rPr>
      <t xml:space="preserve">El conjunto </t>
    </r>
    <r>
      <rPr>
        <b/>
        <sz val="10"/>
        <color theme="1"/>
        <rFont val="Arial Narrow"/>
        <family val="2"/>
      </rPr>
      <t>de los controles ayuda a disminuir?</t>
    </r>
  </si>
  <si>
    <t>Zona del riesgo Residual</t>
  </si>
  <si>
    <t>Opciones de tratamiento</t>
  </si>
  <si>
    <t>Acción de control</t>
  </si>
  <si>
    <t xml:space="preserve">Peso  porcentual de la acción de control </t>
  </si>
  <si>
    <t>Registro/ evidencia (acción de control)</t>
  </si>
  <si>
    <t>Responsable</t>
  </si>
  <si>
    <t xml:space="preserve">Fecha de inicio </t>
  </si>
  <si>
    <t xml:space="preserve">Fecha de finalización </t>
  </si>
  <si>
    <t>Meta</t>
  </si>
  <si>
    <t xml:space="preserve">Indicador </t>
  </si>
  <si>
    <t xml:space="preserve">Plan de contingencia ante posible materialización del riesgo </t>
  </si>
  <si>
    <t>Fecha</t>
  </si>
  <si>
    <t>Descripción Monitoreo</t>
  </si>
  <si>
    <t>% Avance</t>
  </si>
  <si>
    <t>Gestión</t>
  </si>
  <si>
    <t>Insostenibilidad financiera en la gestión e implementación de los mecanismos financieros  para generar recursos a Parques Nacionales Naturales que contribuyan a la disminución de la brecha.</t>
  </si>
  <si>
    <t>NC-DT</t>
  </si>
  <si>
    <t>No generación de recursos económicos en la  gestión e implementación de los mecanismos financieros definidos e identificados por el proceso en las áreas a las que aplique</t>
  </si>
  <si>
    <t>1. Ausencia de recursos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t>
  </si>
  <si>
    <t>1. No reducción de la brecha financiera.
2. Incumplimiento de los objetivos institucionales.</t>
  </si>
  <si>
    <t>Subdirección de sostenibilidad y negocios ambientales</t>
  </si>
  <si>
    <t>EXTREMO</t>
  </si>
  <si>
    <t>El personal del proceso de Sostenibilidad Financiera y negocios ambientales revisa, ajusta y/o propone  mecanismos económicos y/o financieros, así como alianzas estratégicas, de forma semestral, quedando como evidencia un documento técnico.</t>
  </si>
  <si>
    <t>Preventivo</t>
  </si>
  <si>
    <t xml:space="preserve">Fuerte </t>
  </si>
  <si>
    <t>PROBABILIDAD</t>
  </si>
  <si>
    <t>ALTO</t>
  </si>
  <si>
    <t>REDUCIR EL RIESGO</t>
  </si>
  <si>
    <t xml:space="preserve">1. Diseñar y/o ajustar semestralmente un mecanismos financieros que permitan la  generación de recursos en PNN y la disminución de la brecha financiera. </t>
  </si>
  <si>
    <t xml:space="preserve">Documento técnico de los  mecanismos financieros  diseñados y/o ajustados </t>
  </si>
  <si>
    <t xml:space="preserve">Documento técnico de los mecanismos financieros  finalizado y enviado para revisión jurídica </t>
  </si>
  <si>
    <t xml:space="preserve">Realizar identificación, diseño de nuevos mecanismos financieros  que permitan generar recursos para la entidad </t>
  </si>
  <si>
    <r>
      <rPr>
        <b/>
        <sz val="10"/>
        <color theme="1"/>
        <rFont val="Arial Narrow"/>
        <family val="2"/>
      </rPr>
      <t>SSNA:</t>
    </r>
    <r>
      <rPr>
        <sz val="10"/>
        <color theme="1"/>
        <rFont val="Arial Narrow"/>
        <family val="2"/>
      </rPr>
      <t xml:space="preserve"> Para el primer cuatrimestre, se cuenta con un (1) Instrumento económico diseñado y/o ajustado, correspondiente al Documento técnico económico sobre la Definición de tarifa para sector de Bahía Concha del PNN Tayrona. Se cuenta con la Resolución en publicación para comentarios y próxima firma de Dirección General. </t>
    </r>
    <r>
      <rPr>
        <b/>
        <sz val="10"/>
        <color theme="1"/>
        <rFont val="Arial Narrow"/>
        <family val="2"/>
      </rPr>
      <t xml:space="preserve">Anexo 1. </t>
    </r>
    <r>
      <rPr>
        <sz val="10"/>
        <color theme="1"/>
        <rFont val="Arial Narrow"/>
        <family val="2"/>
      </rPr>
      <t>Instrumentos económicos. De acuerdo a la gestión respecto a los diferentes mecanismos, se tienen avances cualitativos en el Mecanismo Financiero Diseño de PSA, a través de reunión de avance PNN Cocuy (15/03/2021), La SSNA realiza acompañamiento en el desarrollo del plan financiero del proyecto, buscando la implementación del esquema en un plazo de 36 meses, se formulo el perfil de proyecto el cual se presenta al MADS.</t>
    </r>
    <r>
      <rPr>
        <b/>
        <sz val="10"/>
        <color theme="1"/>
        <rFont val="Arial Narrow"/>
        <family val="2"/>
      </rPr>
      <t xml:space="preserve"> Anexo 2. p</t>
    </r>
    <r>
      <rPr>
        <sz val="10"/>
        <color theme="1"/>
        <rFont val="Arial Narrow"/>
        <family val="2"/>
      </rPr>
      <t xml:space="preserve">erfil de proyecto PSA Cocuy, lista asistencia reunión; para el Mecanismo Financiero- Compensaciones: A la fecha se acompaña la formulación de dos planes de compensación:
1) Manejo integral y uso sustentable del PNN Macuira en gobernanza compartida con el pueblo Wayuu. Compensación por pérdida de biodiversidad a cargo de la empresa Eolos, proyecto de generación de energía eolica alfa y beta. El proyecto se encuentra formulado y está a la espera de la radicación por parte de la empresa.
2) Compra del predio San Miguel, Municipio San Juanito, PNN Chingaza.  Compensación por pérdida de biodiversidad a cargo de la concesión CSS Constructores, proyecto "Variante Tunja Sogamoso".  Se determinó viabilidad jurídica, social y de manejo del área con lo que se procederá a formulación ante la ANLA y negociación con propietario. </t>
    </r>
    <r>
      <rPr>
        <b/>
        <sz val="10"/>
        <color theme="1"/>
        <rFont val="Arial Narrow"/>
        <family val="2"/>
      </rPr>
      <t>Ver Anexo 3</t>
    </r>
    <r>
      <rPr>
        <sz val="10"/>
        <color theme="1"/>
        <rFont val="Arial Narrow"/>
        <family val="2"/>
      </rPr>
      <t xml:space="preserve">. Compensaciones que posee: 
1) Documento de soporte elaborado por Parques Macuira
2a) Acta de reunión entre CSS Constructores y PNN determinando viabilidad e inicio de actividades para compensación en PNN Chingaza
2b) memorando con viabilidad jurídica para compra del predio en PNN Chingaza. </t>
    </r>
  </si>
  <si>
    <t>Los soportes suministrados y la descripción de los mismos en la matriz, son eficaces y denotan seguimiento que aportan a a la No materializar el Riesgo.</t>
  </si>
  <si>
    <r>
      <rPr>
        <b/>
        <sz val="10"/>
        <color theme="1"/>
        <rFont val="Arial Narrow"/>
        <family val="2"/>
      </rPr>
      <t>SSNA:</t>
    </r>
    <r>
      <rPr>
        <sz val="10"/>
        <color theme="1"/>
        <rFont val="Arial Narrow"/>
        <family val="2"/>
      </rPr>
      <t xml:space="preserve"> Para el segundo cuatrimestre, se presentan avances  en el diseño de los siguientes mecanismos financieros: </t>
    </r>
    <r>
      <rPr>
        <b/>
        <u/>
        <sz val="10"/>
        <color theme="1"/>
        <rFont val="Arial Narrow"/>
        <family val="2"/>
      </rPr>
      <t>Mecanismo Financiero Diseño de PSA</t>
    </r>
    <r>
      <rPr>
        <sz val="10"/>
        <color theme="1"/>
        <rFont val="Arial Narrow"/>
        <family val="2"/>
      </rPr>
      <t xml:space="preserve">  Se avanza en la estructuración del documento técnico del PSA para conservar el recurso hídrico en la cuenca del rio Yarumales del PNN Serranía de la Macarena. Se ha avanzado en el mapeo de áreas estratégidas y en fortalecer la justificación de la selección de los predios, así mismo y a partir del marco lógico se ha avanzado en la estructuración del PSA,  en su etapa de perfil.  Anexo 1. perfil de proyecto PSA PNN Macarena.
</t>
    </r>
    <r>
      <rPr>
        <b/>
        <u/>
        <sz val="10"/>
        <color theme="1"/>
        <rFont val="Arial Narrow"/>
        <family val="2"/>
      </rPr>
      <t xml:space="preserve">Mecanismo FinancIero- Compensaciones: </t>
    </r>
    <r>
      <rPr>
        <sz val="10"/>
        <color theme="1"/>
        <rFont val="Arial Narrow"/>
        <family val="2"/>
      </rPr>
      <t>Para el diseño de este mecanismo se presentan los siguientes avances: 
1) “Manejo integral y uso sustentable del PNN Macuira en gobernanza compartida con el pueblo Wayuu” De manera articulada se ha estructurado el documento técnico que soporta la Compensación por pérdida de biodiversidad a cargo de la empresa Eolos, proyecto de generación de energía eolica alfa y beta; de acuerdo al trabajo realizado con la empresa Eolos, se estructuró le proyecto y fue radicado para revisión ante el ANLA (radicado 2021053313-1-000 del 25 de marzo de 2021) a la Autoridad Nacional de Licencias Ambientales con el proyecto de compensación para el PNN Macuira para lo cual se cuenta con el radicado ante la autoridad ambiental y el  documento de proyecto final.  
2) Compra del predio San Miguel, Municipio San Juanito, PNN Chingaza.  Compensación por pérdida de biodiversidad a cargo de la concesión CSS Constructores, proyecto "Variante Tunja Sogamoso".  Para el plan de compensación a partir de la compra del predio San Miguel en el PNN Chingaza, a cargo del consorcio SES (proyecto Variante Tunja Sogamoso), la ANLA aprobó con una comunicación preliminar enviada el año pasado.  Por lo que la aprobación se dio antes de la radicación de la información específica del predio.  Sin embargo, desde la SSNA se envió toda la información técnica y jurídica de soporte a la empresa para que esta cumpliera con el envío de la información.  Estos soportes se enviaron mediante radicado PNN 20213000037231.  
El plan de compensación fue aprobado mediante Resolución 1165 de 6 de julio de 2021.  Se aprueba por el ANLA  el proyecto de compensación. Se anexa resolución ;  Ver Anexo 2. Compensaciones (1) Documento de soporte elaborado por Parques Macuira, 2) Resolución de aporbación.)</t>
    </r>
  </si>
  <si>
    <t>Los soportes suministrados y la descripción de los mismos en la matriz denotan seguimiento al Riesgo. Sin embargo no se puede establecer que aporten a la No materialización del Riesgo.</t>
  </si>
  <si>
    <t>Insostenibilidad financiera en la gestión e implementación de los mecanismos financieros para generar recursos a Parques Nacionales Naturales que contribuyan a la disminución de la brecha.</t>
  </si>
  <si>
    <t xml:space="preserve">2. Insuficiente seguimiento a la implementación de los mecanismos financieros diseñados y/o ajustados. </t>
  </si>
  <si>
    <t>El personal del proceso de Sostenibilidad Financiera realiza un  seguimiento anual a los mecanismos financieros diseñados y en implementación conforme los soportes entregados por el GGF, dejando un documento de la actividad</t>
  </si>
  <si>
    <t xml:space="preserve">2. Realizar seguimiento anual a los  mecanismos financieros en implementación que permitan la generación de recursos en PNN y la disminución de la brecha financiera. </t>
  </si>
  <si>
    <t>Documento técnico de los  mecanismos financieros  diseñados y/o ajustados.</t>
  </si>
  <si>
    <t xml:space="preserve">Subdirección de sostenibilidad y negocios ambientales </t>
  </si>
  <si>
    <t>Documento técnico de seguimiento a los mecanismos financieros  finalizado y publicado</t>
  </si>
  <si>
    <r>
      <rPr>
        <b/>
        <sz val="10"/>
        <color theme="1"/>
        <rFont val="Arial Narrow"/>
        <family val="2"/>
      </rPr>
      <t>SSNA:</t>
    </r>
    <r>
      <rPr>
        <sz val="10"/>
        <color theme="1"/>
        <rFont val="Arial Narrow"/>
        <family val="2"/>
      </rPr>
      <t xml:space="preserve"> Se realizó vía email, solicitud del histórico de recaudos discriminados por instrumentos de la vigencia 2014 al 2021 a la Subdirección administrativa y financiera con el fin de dar avance a la evaluación. Adicionalmente se avanza en la revisión del documento de evaluación de recursos propios del año pasado.</t>
    </r>
    <r>
      <rPr>
        <b/>
        <sz val="10"/>
        <color theme="1"/>
        <rFont val="Arial Narrow"/>
        <family val="2"/>
      </rPr>
      <t xml:space="preserve"> Anexo 1.</t>
    </r>
    <r>
      <rPr>
        <sz val="10"/>
        <color theme="1"/>
        <rFont val="Arial Narrow"/>
        <family val="2"/>
      </rPr>
      <t xml:space="preserve"> correo solicitud información financiera y de recaudo instrumenrtos.docx</t>
    </r>
  </si>
  <si>
    <t>No se evidencia avance descriptivo o está incompleto en el Mapa de Riesgos.</t>
  </si>
  <si>
    <t>Se avanza en la construcción del  documento el cual tiene como finalidad ser un insumo del estado del arte en cuanto a la información que se tiene en PARQUES para la construcción de una Estrategia de Sostenibilidad Financiera. La actualización incluye los nuevos ejercicios de valoraciones de los servicios ecosistémicos proporcionados por el SPNN y las áreas protegidas que lo conforman, cálculo de la brecha financiera y la identificación de los mecanismos financieros que actualmente recaudan recursos para la Entidad, así como aquellos que se proponen para el mediano plazo.
En el proceso de construcción del documento actualizado se avanza, en la consolidación de los ejercicios de valoración de servicios ecosistémicos y en la identificación de algunos elementos técnicos que aporten para considerar futuros mecanismos financieros. Anexo 1. Elementos tecnicos - mecanismos financieros 31MAYO2021 V1</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</si>
  <si>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</si>
  <si>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Implementación poco efectiva de los planes de capacitación, bienestar y SGSST</t>
  </si>
  <si>
    <t>||</t>
  </si>
  <si>
    <t>El no desarrollo de los planes de capacitación, bienestar, SGSST y evaluación del desempeño.</t>
  </si>
  <si>
    <t>1. No existe articulación entre la planeación y la ejecución de las actividades de capacitación.</t>
  </si>
  <si>
    <t>1. Incumplimiento en las metas del proceso.
 2. Deamandas.
 3. Sanciones y cierres temporales de centro de trabajo</t>
  </si>
  <si>
    <t>Operativos</t>
  </si>
  <si>
    <t>Grupo de Gestión Humana</t>
  </si>
  <si>
    <t>El profesional asignado para el tema en Nivel Central realiza trimestralmente un seguimiento a la ejecución de las actividades dejando como evidencia el Informe de actividades.</t>
  </si>
  <si>
    <t>Fuerte</t>
  </si>
  <si>
    <t>MODERADO</t>
  </si>
  <si>
    <t>Definir en el plan de capacitación las capacitaciones a implementar</t>
  </si>
  <si>
    <t>Plan de capacitación</t>
  </si>
  <si>
    <t># Plan de capacitación socializado</t>
  </si>
  <si>
    <t>Solicitar formalmente la justificación al responsable por el incumplimiento de las actividades programadas y llevar a cabo las mismas siempre y cuando el tiempo lo permite</t>
  </si>
  <si>
    <r>
      <rPr>
        <b/>
        <sz val="10"/>
        <color theme="1"/>
        <rFont val="Arial Narrow"/>
        <family val="2"/>
      </rPr>
      <t>GGH -</t>
    </r>
    <r>
      <rPr>
        <sz val="10"/>
        <color theme="1"/>
        <rFont val="Arial Narrow"/>
        <family val="2"/>
      </rPr>
      <t xml:space="preserve"> El plan de capacitación se encuentra debidamente formulado conforme al diagnóstico elaborado en la vigencia 2020, su adopción esta en tramite Mediante ORFEO No 20214400002173 se envió a la OAP Plan Estratégico de Talento Humano 2021 con sus planes complementarios, con el fin de obtener la aprobación por el Comité Institucional de Gestión y Desempeño de Parques Nacionales Naturales de Colombia y realizar la respectiva adopción por medio de Resolución.  El día 19 de marzo se realizó la presentación del PETH al Comité Institucional de Gestión y Desempeño para su aprobación. Actualmente la resolución de adopción se encuentra en trámite en SAF, OAJ y DG. EVIDENCIA ANEXO 2</t>
    </r>
  </si>
  <si>
    <r>
      <rPr>
        <b/>
        <sz val="10"/>
        <color theme="1"/>
        <rFont val="Arial Narrow"/>
        <family val="2"/>
      </rPr>
      <t xml:space="preserve">GGH – CUMPLIDO </t>
    </r>
    <r>
      <rPr>
        <sz val="10"/>
        <color theme="1"/>
        <rFont val="Arial Narrow"/>
        <family val="2"/>
      </rPr>
      <t xml:space="preserve">Se adopta Plan Estratégico de Talento Humano 2021 con sus planes complementarios entre ellos el Plan Institucional de Capacitación, mediante Resolución 141 del 24 de mayo de 2021, documentos debidamente socializados en la entidad.  </t>
    </r>
    <r>
      <rPr>
        <b/>
        <sz val="10"/>
        <color theme="1"/>
        <rFont val="Arial Narrow"/>
        <family val="2"/>
      </rPr>
      <t>EVIDENCIA ANEXO 1</t>
    </r>
  </si>
  <si>
    <t>2. La dificultad del acceso a las diferentes áreas protegidas por su ubicación.</t>
  </si>
  <si>
    <t>La coordinadora del Grupo de Gestión Humana determina las estratégias de forma anual para propiciar espacios que permitan mayor cobertura quedando como evidencia los listados de asistencia y material fotográfico.</t>
  </si>
  <si>
    <t>Gestionar actividades semestralmente de capacitación, bienestar y SGSST de forma virtual</t>
  </si>
  <si>
    <t>Certificados o constancias de cumplimiento, presentaciones, pantallazos y/o correo electrónicos</t>
  </si>
  <si>
    <t># de actividades de capacitación, bienestar y SST de formato virtual</t>
  </si>
  <si>
    <r>
      <rPr>
        <b/>
        <sz val="10"/>
        <color theme="1"/>
        <rFont val="Arial Narrow"/>
        <family val="2"/>
      </rPr>
      <t xml:space="preserve">GGH </t>
    </r>
    <r>
      <rPr>
        <sz val="10"/>
        <color theme="1"/>
        <rFont val="Arial Narrow"/>
        <family val="2"/>
      </rPr>
      <t xml:space="preserve">Se gestionaron actividades de SST y capacitación de forma virtual las siguientes temáticas: 1. SST: Inscripción curso 50 horas SST y seguridad vial, reuniones COPASS, reuniones seguridad vial. Capacitaciones en plataforma de colmena curso de 50 horas de SST, curso de SST de 20 horas y seguridad vial 27 certificaciones hasta la fecha.  2. CAPACITACIÓN:  Curso Evaluación Desempeño Laboral Curso Integridad y Lucha Contra la Corrupción –DAFP Curso Finanza del Clima –DNP Curso Ingles /competencia Laboral  Ley 712 -2014, Ley Transparencia y Derecho Acceso a la Información. Inducción Reinducción Conservación Biodiversidad Municipal ESAP; Restauración Ecológica de bosques y suelos en la Amazonia Glaciologia y Sostenibilidad: herramientas para enfrentar la ansiedad climática –UNIANDES Incentivos a la Conservación en Reservas Naturales de la Sociedad Civil-USAID Hacia la promoción de sistemas agroalimentarios inclusivos -ONU Promotores del Cuidado. Secretaria de Salud Distrital Diseño y Construcción de Indicadores -DANE. Capacitaciones relacionadas con buen gobierno y cultura organizacional. </t>
    </r>
    <r>
      <rPr>
        <b/>
        <sz val="10"/>
        <color theme="1"/>
        <rFont val="Arial Narrow"/>
        <family val="2"/>
      </rPr>
      <t>EVIDENCIA ANEXO 3</t>
    </r>
  </si>
  <si>
    <r>
      <rPr>
        <b/>
        <sz val="10"/>
        <color theme="1"/>
        <rFont val="Arial Narrow"/>
        <family val="2"/>
      </rPr>
      <t>GGH -</t>
    </r>
    <r>
      <rPr>
        <sz val="10"/>
        <color theme="1"/>
        <rFont val="Arial Narrow"/>
        <family val="2"/>
      </rPr>
      <t xml:space="preserve"> Se gestionaron actividades de capacitación, bienestar y SGSST de manera virtual de las siguientes temáticas: </t>
    </r>
    <r>
      <rPr>
        <b/>
        <sz val="10"/>
        <color theme="1"/>
        <rFont val="Arial Narrow"/>
        <family val="2"/>
      </rPr>
      <t>CAPACITACIÓN:</t>
    </r>
    <r>
      <rPr>
        <sz val="10"/>
        <color theme="1"/>
        <rFont val="Arial Narrow"/>
        <family val="2"/>
      </rPr>
      <t xml:space="preserve"> Curso EDL, Avances EDL, Curso ITLC 2021, Avances ITLC 2021, FG MIPG 2021, Avances FG MIPG 2019, 8M MIPG 2021, Avances 8M MIPG 2019, Modulo Auditoria Curso MIPG, Avances Mod Auditoria MIPG 2021, Curso para Gerentes Públicos, Avances C Gerentes Publicos DAFP, CV Inducción Altos funcionarios ESAP, Avances Inducción Altos Funcionarios ESAP, Programa Inducción Reinducción DAFP, Avances Prog Iducción y reinducción DAFP, Inducción Interna, Avances Inducción, Reinducción, Avances Reinducción, Curso Lenguaje Claro DNP, Avances , Lenguaje Claro, Curso Finanza Clima DNP, Avances Curso Finanza Clima DNP. </t>
    </r>
    <r>
      <rPr>
        <b/>
        <sz val="10"/>
        <color theme="1"/>
        <rFont val="Arial Narrow"/>
        <family val="2"/>
      </rPr>
      <t>BIENESTAR</t>
    </r>
    <r>
      <rPr>
        <sz val="10"/>
        <color theme="1"/>
        <rFont val="Arial Narrow"/>
        <family val="2"/>
      </rPr>
      <t xml:space="preserve">: Servicio de caja de compensación, servicios del fondo nacional del ahorro. </t>
    </r>
    <r>
      <rPr>
        <b/>
        <sz val="10"/>
        <color theme="1"/>
        <rFont val="Arial Narrow"/>
        <family val="2"/>
      </rPr>
      <t>SGSST</t>
    </r>
    <r>
      <rPr>
        <sz val="10"/>
        <color theme="1"/>
        <rFont val="Arial Narrow"/>
        <family val="2"/>
      </rPr>
      <t xml:space="preserve">: Ergonomía en casa, Riesgo psicosocial, COPASST inspecciones de seguridad, COPASST investigación de accidentes de trabajo, Básico brigadas de emergencias, Primeros auxilios para brigada, Primeros auxilios avanzados para brigada, Combate de incendios brigadas.
</t>
    </r>
    <r>
      <rPr>
        <b/>
        <sz val="10"/>
        <color theme="1"/>
        <rFont val="Arial Narrow"/>
        <family val="2"/>
      </rPr>
      <t>NOTA:</t>
    </r>
    <r>
      <rPr>
        <sz val="10"/>
        <color theme="1"/>
        <rFont val="Arial Narrow"/>
        <family val="2"/>
      </rPr>
      <t xml:space="preserve"> Se adjunta una muestra de los certificados toda vez que el espacio en DRIVE es muy reducido. </t>
    </r>
    <r>
      <rPr>
        <b/>
        <sz val="10"/>
        <color theme="1"/>
        <rFont val="Arial Narrow"/>
        <family val="2"/>
      </rPr>
      <t>EVIDENCIA ANEXO 2</t>
    </r>
  </si>
  <si>
    <t>Formular e implementar  lineamientos, metodologías y estrategias de planeación, seguimiento, evaluación y mejora continua dirigidos al cumplimiento  de la misión, objetivos estratégicos y requerimientos legales aplicables.</t>
  </si>
  <si>
    <t xml:space="preserve">Deficiencia en la formulación y/o seguimiento de los instrumentos de planeación </t>
  </si>
  <si>
    <t>Nivel Central</t>
  </si>
  <si>
    <t>Problemas en la formulación  y/o seguimiento del  Plan Estratégico Institucional, Plan de Acción Anual, afectando la planeación de Entidad.</t>
  </si>
  <si>
    <t xml:space="preserve">1. Información inadecuada o no disponible para la toma de decisiones </t>
  </si>
  <si>
    <t xml:space="preserve">Toma de decisiones inadecuadas y falta de implementación de acciones correctivas y preventivas.
Incumplimiento de la misión y/o visión de la entidad  
Suministrar información errada, incompleta y/o desactualizada a los entes de control y otras entidades que lo soliciten. </t>
  </si>
  <si>
    <t>Oficina Asesora de Planeación</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</si>
  <si>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</si>
  <si>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</si>
  <si>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</si>
  <si>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Un informe trimestral de la revisión del reporte de Seguimiento del PAA.</t>
  </si>
  <si>
    <t>Formulación: Actualización y presentación en el Comité Directivo para aprobación.
Seguimiento: Realizar los ajustes permiten es al seguimiento.</t>
  </si>
  <si>
    <r>
      <rPr>
        <b/>
        <sz val="10"/>
        <color theme="1"/>
        <rFont val="Arial Narrow"/>
        <family val="2"/>
      </rPr>
      <t xml:space="preserve">OAP: PARA EL PAA 2020: </t>
    </r>
    <r>
      <rPr>
        <sz val="10"/>
        <color theme="1"/>
        <rFont val="Arial Narrow"/>
        <family val="2"/>
      </rPr>
      <t>Se realizó seguimiento, cierre y publicación del último seguimiento a los indicadores del PAA-2020. De manera permanente se realizó acompañamiento a las Direcciones Territoriales, Areas Protegidas y Líderes de Proceso.</t>
    </r>
    <r>
      <rPr>
        <b/>
        <sz val="10"/>
        <color theme="1"/>
        <rFont val="Arial Narrow"/>
        <family val="2"/>
      </rPr>
      <t xml:space="preserve">
PLAN DE ACCIÓN ANUAL 2021</t>
    </r>
    <r>
      <rPr>
        <sz val="10"/>
        <color theme="1"/>
        <rFont val="Arial Narrow"/>
        <family val="2"/>
      </rPr>
      <t xml:space="preserve">: Para el adecuado programación y seguimiento del PAA 2021, se adelantaron las actividades necesarias que permitieran la adecuada actualización de las programaciones físicas de los indicadores de la entidad para la vigencia 2021, detalladas por Direcciones Territoriales y Areas Protegidas. 
En el marco de las actualizaciones de los indicadores también se actualizaron sus Hojas metodológicas, las cuales fueron publicadas en la intranet, el día 09 de abril del 2021. 
En cumplimiento a lo expuesto en el Decreto 612 de 2018, por el cual se busca “la integración de los planes institucionales y estratégicos al Plan de Acción…”; teniendo en cuenta la integración de nuevas temáticas al PEI, en el Plan de Acción anual se realizó:
1. Formulación de dos indicadores nuevos “No. De árboles plantados”, “No. De viveros en funcionamiento”. 
2. Reformulación de los indicadores “Porcentaje de la superficie degradada en áreas protegidas priorizadas que se encuentra en proceso de rehabilitación”, “No. de hectáreas bajo sistemas de conservación: restauración, rehabilitación, recuperación, sistemas sostenibles derivados de usos legales y permitidos en el SPNN y sus zonas de influencia” y “Porcentaje de la superficie degradada en áreas protegidas priorizadas, que se encuentran en proceso de restauración”. 
El punto 1 y 2 con el fin de recoger los compromisos de PNNC asociados a la siembra de 2.000.000 de árboles. 
3. Se realizó la socialización del PEI-PAA 2021 a líderes de proceso nivel central, líderes temáticos y enlaces de planeación a nivel territorial, del cronograma y batería de indicadores (marzo del 2021). 
Evidencias: Anexo 1. RIESGO 3 ACCIÓN 1.docx
</t>
    </r>
  </si>
  <si>
    <r>
      <rPr>
        <b/>
        <sz val="10"/>
        <color theme="1"/>
        <rFont val="Arial Narrow"/>
        <family val="2"/>
      </rPr>
      <t>OAP: PLAN DE ACCIÓN ANUAL 2021</t>
    </r>
    <r>
      <rPr>
        <sz val="10"/>
        <color theme="1"/>
        <rFont val="Arial Narrow"/>
        <family val="2"/>
      </rPr>
      <t xml:space="preserve">: Con corte a 30 de Agosto, se han realizado 3 seguimientos a los incadores del PAA: Seguimiento con corte a 30 de Marzo, Seguimiento con corte a 30 de Mayo y Seguimiento con corte a 30 de junio.  
Nota: Se anexa el reporte del primer trimestre, debido a que su reporte no alcanzó a ser reportado en anterior cuatrimestre. El primer seguimiento del PAA-2021 se realizó con corte a 30 de marzo, pero la ejecución de la acción se hizo en el mes de abril, dandose su publicación el 30 de abril. 
</t>
    </r>
    <r>
      <rPr>
        <b/>
        <sz val="10"/>
        <color theme="1"/>
        <rFont val="Arial Narrow"/>
        <family val="2"/>
      </rPr>
      <t>Evidencias:</t>
    </r>
    <r>
      <rPr>
        <sz val="10"/>
        <color theme="1"/>
        <rFont val="Arial Narrow"/>
        <family val="2"/>
      </rPr>
      <t xml:space="preserve"> Anexo 1. SEGUIMIENTO PAA-2021
</t>
    </r>
  </si>
  <si>
    <t xml:space="preserve">2. Lineamientos o metodologías débiles o inexistentes para la formulación y/o seguimiento de los planes. </t>
  </si>
  <si>
    <t>La Oficina Asesora de Planeación generará los lineamientos oportunos y claros informando las fechas de reporte, cargue y seguimiento del año en curso.</t>
  </si>
  <si>
    <t>2. Realizar acompañamiento y apoyo permanente en los procesos relacionados con la formulación y/o seguimiento del PAA.</t>
  </si>
  <si>
    <t xml:space="preserve">Listados de Asistencia y/o comunicaciones  </t>
  </si>
  <si>
    <t>(Realizar acompañamiento conforme la solicitud a todos los procesos, DT y AP/ Acompañamientos solicitados)*100</t>
  </si>
  <si>
    <r>
      <rPr>
        <b/>
        <sz val="10"/>
        <color theme="1"/>
        <rFont val="Arial Narrow"/>
        <family val="2"/>
      </rPr>
      <t xml:space="preserve">OAP: </t>
    </r>
    <r>
      <rPr>
        <sz val="10"/>
        <color theme="1"/>
        <rFont val="Arial Narrow"/>
        <family val="2"/>
      </rPr>
      <t xml:space="preserve">Se ha brindado un acompañamiento continuo, a través de capacitaciones y socialización de lineamientos de operación, Propuesta de actualización del procedimiento correspondiente y actualización y publicación de las hojas metodológicas de los indicadores para la vigencia 2021(9/04/2021), en el marco del Proceso de Seguimiento y Reporte al Primer trimestre de la vigencia 2021 se establecio y socializó el cronograma para el 2021 y los respectivos lineamientos para la coordinación de seguimiento. EN LOS MESES COMPRENDIDOS ENTRE 01 DE ENERO AL 30 DE ABRIL. Nota se anexa una muestra del desarrollo de la actividad. </t>
    </r>
    <r>
      <rPr>
        <b/>
        <sz val="10"/>
        <color theme="1"/>
        <rFont val="Arial Narrow"/>
        <family val="2"/>
      </rPr>
      <t>Anexo 1.</t>
    </r>
    <r>
      <rPr>
        <sz val="10"/>
        <color theme="1"/>
        <rFont val="Arial Narrow"/>
        <family val="2"/>
      </rPr>
      <t xml:space="preserve"> ACTAS Y ASISTENCIAS - RIESGO 3.zip. MEMORANDO IND. AMBIENTAL, REVISION EVA. DTAM, REVISION EVA. GESTION CEBALLOS, RTA S.PEÑA- PROGRAMACIONES 2021, 120212300000803_DIRECTRICES INDICADORES</t>
    </r>
  </si>
  <si>
    <r>
      <rPr>
        <b/>
        <sz val="10"/>
        <color theme="1"/>
        <rFont val="Arial Narrow"/>
        <family val="2"/>
      </rPr>
      <t xml:space="preserve">OAP: </t>
    </r>
    <r>
      <rPr>
        <sz val="10"/>
        <color theme="1"/>
        <rFont val="Arial Narrow"/>
        <family val="2"/>
      </rPr>
      <t xml:space="preserve">Se ha brindado un acompañamiento continuo y permanente, a través de reuniones en las cuales se realizó socialización de lineamientos, publicación de las hojas metodológicas.  En el marco del Proceso de Seguimiento y Reporte, se socializó cambio de cronograma y lineamientos para los Reportes mensuales del PAA.  Nota se anexa una muestra del desarrollo de la actividad. </t>
    </r>
    <r>
      <rPr>
        <b/>
        <sz val="10"/>
        <color theme="1"/>
        <rFont val="Arial Narrow"/>
        <family val="2"/>
      </rPr>
      <t>Anexo 2.</t>
    </r>
    <r>
      <rPr>
        <sz val="10"/>
        <color theme="1"/>
        <rFont val="Arial Narrow"/>
        <family val="2"/>
      </rPr>
      <t xml:space="preserve"> ASISTENCIAS + CRONOGRAMA.</t>
    </r>
  </si>
  <si>
    <t>3. Personal no capacitado para la formulación y seguimiento adecuado de los planes en la Entidad.</t>
  </si>
  <si>
    <t xml:space="preserve">Socialización por parte de la Oficina Asesora de Planeación de las herramientas definidas para el seguimiento de los planes, a los profesionales de planeación y calidad, de las Direcciones Territoriales y dependencias en el nivel central, de forma  anual,quedando listas de asistencia y comunicaciones. </t>
  </si>
  <si>
    <t xml:space="preserve">3. Generar alertas de manera oportuna del PAA, de acuerdo a los lineamientos y criterios de evaluación. </t>
  </si>
  <si>
    <t>Comunicaciones (ORFEO o Correos electrónicos o Actas)</t>
  </si>
  <si>
    <t>(Alertas realizadas y comunicadas/ Número de alertas identificadas) *100</t>
  </si>
  <si>
    <r>
      <rPr>
        <b/>
        <sz val="10"/>
        <color theme="1"/>
        <rFont val="Arial Narrow"/>
        <family val="2"/>
      </rPr>
      <t xml:space="preserve">OAP: </t>
    </r>
    <r>
      <rPr>
        <sz val="10"/>
        <color theme="1"/>
        <rFont val="Arial Narrow"/>
        <family val="2"/>
      </rPr>
      <t>De acuerdo a los lineamientos y criterios de evaluación se generaron alertas en el proceso de programación de magnitudes, tanto para los líderes de proceso, como para las DTs y sus Aps. Especialmente, se generaron observaciones frente a la falta de programación de metas en unos indicadores; para subsanar lo anterior se realizaron reuniones con las DTs y los Líderes de Proceso, los días 9 y 10 de marzo. Evidencias: Carpeta ALERTAS -RIESGOS</t>
    </r>
  </si>
  <si>
    <r>
      <rPr>
        <b/>
        <sz val="10"/>
        <color theme="1"/>
        <rFont val="Arial Narrow"/>
        <family val="2"/>
      </rPr>
      <t xml:space="preserve">OAP: </t>
    </r>
    <r>
      <rPr>
        <sz val="10"/>
        <color theme="1"/>
        <rFont val="Arial Narrow"/>
        <family val="2"/>
      </rPr>
      <t xml:space="preserve">De acuerdo a los lineamientos y criterios de evaluación se generaron dos informes de Alertas para los Seguimientos del Primer y Segundo trimestre. Evidencia: </t>
    </r>
    <r>
      <rPr>
        <b/>
        <sz val="10"/>
        <color theme="1"/>
        <rFont val="Arial Narrow"/>
        <family val="2"/>
      </rPr>
      <t>Anexo 3.</t>
    </r>
    <r>
      <rPr>
        <sz val="10"/>
        <color theme="1"/>
        <rFont val="Arial Narrow"/>
        <family val="2"/>
      </rPr>
      <t xml:space="preserve"> ALERTAS</t>
    </r>
  </si>
  <si>
    <t>Corrupción</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</si>
  <si>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</si>
  <si>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</si>
  <si>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1. Intereses particulares que puedan afectar la proyección de metas.</t>
  </si>
  <si>
    <t>Investigaciones disciplinarias.
Afectación de la Imagen Institucional.
Detrimentro patrimonial.
Incumplimiento de la misión de la Entidad.</t>
  </si>
  <si>
    <t>El profesional responsable del tema en la OAP generará y socializará anualmente los lineamientos de actualización y reprogramacion de magnitudes de los indicadores a traves del cronograma de seguimiento del PAA.</t>
  </si>
  <si>
    <t>1. Evaluar la pertinencia de las solicitudes de actualización de magnitudes físicas de los indicadores.</t>
  </si>
  <si>
    <t>Comunicaciones (ORFEO o Correos electrónicos)</t>
  </si>
  <si>
    <t>(Solicitudes evaluadas / solicitudes recibidas)*100</t>
  </si>
  <si>
    <r>
      <rPr>
        <b/>
        <sz val="10"/>
        <color theme="1"/>
        <rFont val="Arial Narrow"/>
        <family val="2"/>
      </rPr>
      <t xml:space="preserve">OAP: </t>
    </r>
    <r>
      <rPr>
        <sz val="10"/>
        <color theme="1"/>
        <rFont val="Arial Narrow"/>
        <family val="2"/>
      </rPr>
      <t>En el presente trimeste se realizó el proceso de programaciones de magnitudes físicas para el 2021; en este sentido, por procedimiento el proceso de actualizaciones no aplica para el primer cuatrimestre. Este proceso se realizará en junio, producto del primer seguimiento. No se anexan evidencias.</t>
    </r>
  </si>
  <si>
    <t>La Unidad de Decisión reportó que no programó avances al respecto para este periodo.</t>
  </si>
  <si>
    <r>
      <rPr>
        <b/>
        <sz val="10"/>
        <color theme="1"/>
        <rFont val="Arial Narrow"/>
        <family val="2"/>
      </rPr>
      <t>OAP:</t>
    </r>
    <r>
      <rPr>
        <sz val="10"/>
        <color theme="1"/>
        <rFont val="Arial Narrow"/>
        <family val="2"/>
      </rPr>
      <t xml:space="preserve"> Se evaluó la pertinencia de las solicitudes de actualización de magnitudes físicas de los indicadores de cinco (05) procesos</t>
    </r>
    <r>
      <rPr>
        <b/>
        <sz val="10"/>
        <color theme="1"/>
        <rFont val="Arial Narrow"/>
        <family val="2"/>
      </rPr>
      <t xml:space="preserve">. </t>
    </r>
    <r>
      <rPr>
        <sz val="10"/>
        <color theme="1"/>
        <rFont val="Arial Narrow"/>
        <family val="2"/>
      </rPr>
      <t xml:space="preserve">Este proceso se realizaró en junio, producto del primer seguimiento. </t>
    </r>
    <r>
      <rPr>
        <b/>
        <sz val="10"/>
        <color theme="1"/>
        <rFont val="Arial Narrow"/>
        <family val="2"/>
      </rPr>
      <t xml:space="preserve">Evidencias: Anexo 4. </t>
    </r>
    <r>
      <rPr>
        <sz val="10"/>
        <color theme="1"/>
        <rFont val="Arial Narrow"/>
        <family val="2"/>
      </rPr>
      <t>Actualizaciones tramitadas</t>
    </r>
  </si>
  <si>
    <t>2. Falta de apropiación de valores institucionales.</t>
  </si>
  <si>
    <t>La OAP presentará ante Comité Institucional de Gestión y Desempeño o Comité Directivo el seguimiento a los planes (PEI - PAA) y a los compromisos establecidos, cuando se requiera y quedará reportado en el acta correspondiente de forma anual (PEI) y Semestral (PAA).</t>
  </si>
  <si>
    <t>2.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</si>
  <si>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</si>
  <si>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Publicaciones realizadas en la página web en relación a los avances generados para el PAA.</t>
  </si>
  <si>
    <r>
      <rPr>
        <b/>
        <sz val="10"/>
        <color theme="1"/>
        <rFont val="Arial Narrow"/>
        <family val="2"/>
      </rPr>
      <t>OAP</t>
    </r>
    <r>
      <rPr>
        <sz val="10"/>
        <color theme="1"/>
        <rFont val="Arial Narrow"/>
        <family val="2"/>
      </rPr>
      <t>: Se realizó publicación de los avances trimestralmente del reporte de PAA, en la página web de la entidad con la finalidad de socializar a los grupos de interés la información, conforme el índice de transparencia. Nota. dado que en el primer trimestre del año 2021 se realiza cierre del PAA de la vigencia anterior (2020) se publicó el 22/01/021; el informe el informe de Balance del 1er Trimestre 2021está en proceso de elaboración, por lo cual su publicación se presentará para el 30 de abril y se entregara en el siguiente monitoreo de Riesgos. EVIDENCIA RIESGO 4 ACCIÓN 2</t>
    </r>
  </si>
  <si>
    <r>
      <rPr>
        <b/>
        <sz val="10"/>
        <color theme="1"/>
        <rFont val="Arial Narrow"/>
        <family val="2"/>
      </rPr>
      <t>OAP</t>
    </r>
    <r>
      <rPr>
        <sz val="10"/>
        <color theme="1"/>
        <rFont val="Arial Narrow"/>
        <family val="2"/>
      </rPr>
      <t xml:space="preserve">: Se realizó publicación de los avances del Primer y Segundo trimestre del, en la página web de la entidad con la finalidad de socializar a los grupos de interés la información, conforme el índice de transparencia. Dichas publicaciones se pueden consultar en los siguients links: 
1. https://www.parquesnacionales.gov.co/portal/wp-content/uploads/2013/08/balance-de-metas-paa_-i_trimestre_2021.pdf
2. https://www.parquesnacionales.gov.co/portal/wp-content/uploads/2021/07/balance-de-metas-paa_-ii_trimestre_2021.pdf
</t>
    </r>
    <r>
      <rPr>
        <b/>
        <sz val="10"/>
        <color theme="1"/>
        <rFont val="Arial Narrow"/>
        <family val="2"/>
      </rPr>
      <t>Evidencia: Anexo 5</t>
    </r>
    <r>
      <rPr>
        <sz val="10"/>
        <color theme="1"/>
        <rFont val="Arial Narrow"/>
        <family val="2"/>
      </rPr>
      <t xml:space="preserve"> PAGINA WEB AVANCES</t>
    </r>
  </si>
  <si>
    <t xml:space="preserve">3. Omisión y/o manipulación de información. </t>
  </si>
  <si>
    <t>Promover el conocimiento y la apropiación de la información asociada a la conservación de las áreas protegidas mediante el diseño e implementación de la estrategia de comunicación y educación ambiental de PNN, contribuyendo al posicionamiento de la entidad ante la ciudadanía y su permanente interacción con los grupos de interés.</t>
  </si>
  <si>
    <t>Incumplimiento en la implementación de los mecanismos de comunicación establecidos por la entidad conforme el plan de trabajo.</t>
  </si>
  <si>
    <t>NC-DT-AP</t>
  </si>
  <si>
    <t>Falta de implementacióin y ejecución de los mecanismos de acción ( interna, externa, comunitaria, institucional,  procesos educativos e interpretación del patrimonio) de la estrategia de comunicación y educación para conservación.</t>
  </si>
  <si>
    <t>1. Baja apropiación en la aplicación de la estrategia  de comunicaciones en los tres niveles.</t>
  </si>
  <si>
    <t xml:space="preserve">1. Reprocesos.
2. Desarticulación de acciones en los tres niveles de gestión.
3. Desinformación  de la gestión de la entidad que pueda afectar la imagen de la misma.
4. Se debilita el trabajo técnico de conservación.
5. Incremento en costos operativos. </t>
  </si>
  <si>
    <t>Grupo de Comunicación y Educación ambiental</t>
  </si>
  <si>
    <t>El responsable de cada mecamismo en el nivel central realiza cuatrimestralmente el seguimiento al cumplimiento de la implementación de los mecamismos de comunicación y educación para la conservación, conforme la estrategia y quedará documentado en la matriz de seguimiento e informará a la DT de dicho incumplimiento para que tomen las acciones de caso.</t>
  </si>
  <si>
    <t xml:space="preserve">Moderado </t>
  </si>
  <si>
    <t>1. Generar orientación y acompañamiento para la implementación de mecanismo de comunicación establecidos en la entidad</t>
  </si>
  <si>
    <t>Informe o ayuda de memoria, donde se relacione las acciones de orientaciones y acompañamiento.</t>
  </si>
  <si>
    <t>Grupo de Comunicaciones y Educación ambiental</t>
  </si>
  <si>
    <t>Informe de gestión trimestral sobre las gestiones adelantadas por el GCEA.</t>
  </si>
  <si>
    <t>El responsable del mecanismo (nivel central y DT) deberá dar respuesta y ejecutar las actividades correspondientes en un plazo máximo de 8 días al incumplimiento.</t>
  </si>
  <si>
    <r>
      <rPr>
        <b/>
        <sz val="10"/>
        <color theme="1"/>
        <rFont val="Arial Narrow"/>
        <family val="2"/>
      </rPr>
      <t xml:space="preserve">GCEA: </t>
    </r>
    <r>
      <rPr>
        <sz val="10"/>
        <color theme="1"/>
        <rFont val="Arial Narrow"/>
        <family val="2"/>
      </rPr>
      <t>19/04/2021</t>
    </r>
  </si>
  <si>
    <r>
      <rPr>
        <b/>
        <sz val="10"/>
        <color theme="1"/>
        <rFont val="Arial Narrow"/>
        <family val="2"/>
      </rPr>
      <t>GCEA</t>
    </r>
    <r>
      <rPr>
        <sz val="10"/>
        <color theme="1"/>
        <rFont val="Arial Narrow"/>
        <family val="2"/>
      </rPr>
      <t>: Durante el primer cuatrimestre se han desarrollado reuniones con las direcciones territoriales y algunas áreas protegidas priorizadas para el 2021 y de seguimiento a la vigencia 2020. Estos espacios tienen como objetivo articular el trabajo en comunicación y educación entre los tres niveles de la entidad(Anexo 1); a través del memorando 20211020002843 (anexo 2) dirigido a todas las direcciones territoriales, se dieron orientaciones sobre la implementación de los mecanismos de acción de la estrategia comunicación y educación de Parques Nacionales Naturales. Además se desarrolló el ejercicio de planeación Taller Cero, con el PNN Catatumbo Barí (12/03/2021) (anexo 3) y con PNN Selva de Florencia (anexo 4), en el cual se definió el plan de trabajo para el 2021, teniendo en cuenta que es un área protegida para el reporte PAA 2021. Por otra parte, a nivel interno se emitió una directriz para el proceso de comunicación y publicación de la información (anexo 5). Se generó seguimiento a las acciones de comunicación o educación identificadas por el PNNC Río Purace (Anexo 6). Por último, se generaron orientaciones en diferentes dependencias tanto a nivel central como territorial sobre dicho proceso de manera telefónica, reuniones virtuales y correos electrónicos (Anexo 7).Dicho reporte corresponde a los insumos para elaborar el informe de gestión trimestral del GCEA, (Anexo 8. Informe de gestión trimestral del GCEA). Se adjuntan 17 anexos correspondientes a las evidencias con la numeración conforme el texto de la descripción.</t>
    </r>
  </si>
  <si>
    <r>
      <rPr>
        <b/>
        <sz val="10"/>
        <color theme="1"/>
        <rFont val="Arial Narrow"/>
        <family val="2"/>
      </rPr>
      <t xml:space="preserve">GCEA: </t>
    </r>
    <r>
      <rPr>
        <sz val="10"/>
        <color theme="1"/>
        <rFont val="Arial Narrow"/>
        <family val="2"/>
      </rPr>
      <t>34%</t>
    </r>
  </si>
  <si>
    <t>GCEA: 20/08/21</t>
  </si>
  <si>
    <r>
      <rPr>
        <b/>
        <sz val="10"/>
        <color theme="1"/>
        <rFont val="Arial Narrow"/>
        <family val="2"/>
      </rPr>
      <t xml:space="preserve">GCEA NC: </t>
    </r>
    <r>
      <rPr>
        <sz val="10"/>
        <color theme="1"/>
        <rFont val="Arial Narrow"/>
        <family val="2"/>
      </rPr>
      <t xml:space="preserve">Durante el segundo cuatrimestre se han desarrollado  reuniones de acompañamiento con las diferentes áreas protegidas que no estan priorizadas para reporte Tallero Cero, pero que desarrollan procesos comunicativos. (Anexo 1); a través del memorando 20211020007613 (Anexo 2) dirigido a todos los Directores territoriales y profesionales responsables, se dieron los lineamientos para el reporte del Sistema Proyectos de Inversión. Además, se dearrolló el ejercicio de planeación Taller Cero, con el PNN CVDJC (25-5-21),PNN La Paya (10/06/21),PNN Iguaque (8/06/21) y PNN Orquideas (18/06/21)  (Anexo #3) en el cual se consigan acciones corrrepondientes a los mecanismos de comunicación interna, externa, comunitaria e institucional. Así mismo, se generó el protocolo de comunicaciones para medios externos, el cual se remitió a todos los funcionarios y contratistas de Parques Nacionales Naturales de Colombia. (Anexo #4). Por otra parte, se generaron orientaciones en diferentes dependencias tanto a nivel central como territorial sobre las acciones de comunicacion en la entidad.(Anexo #5).  Por último, se emitió un decálogo de recomendaciones para al uso de las áreas protegidas de PNNC, el cual se público en la página web de la entidad.(Anexo #6) Dicho reporte corresponde a los insumos para elaborar el informe de gestión trimestral del GCEA. (Anexo #7). Se adjuntan 24 anexos correspondientes a las evidencias con la numeración cofrome el texto de la descripción.
</t>
    </r>
  </si>
  <si>
    <t>GCEA:67%</t>
  </si>
  <si>
    <t>2. Los inicadores de los PAA DT y AP no incluyen los mecanismos.</t>
  </si>
  <si>
    <t>El responsable de cada mecamismo (ennivel central y DT) realiza conforme la frecuencia de medición para el PAA la consolidación de la información relacionada para el indicador del proceso y queda como evidencia reporte de la ejecución del as actividades correspondientes al avance del indicador.</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</si>
  <si>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</si>
  <si>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Manipulación de la información de la Auditoría Interna y/o Calidad en beneficio de un tercero.</t>
  </si>
  <si>
    <t>NC</t>
  </si>
  <si>
    <t>Manipulación de la información de la Auditoría Interna y/o calidad  en beneficio de un tercero, como evidencias y el informe final .</t>
  </si>
  <si>
    <t xml:space="preserve">1. Fallas en el tratamiento de la información por el responsable de la misma. </t>
  </si>
  <si>
    <t>Perdida de credibilidad de GCI.
Afectación de la Imagen Institucional.
Investigaciones Disciplinarias.
Dilatación del proceso adelantado por GCI.
Informes sin la rigurosidad de contenido.</t>
  </si>
  <si>
    <t xml:space="preserve">N.A. </t>
  </si>
  <si>
    <t>De corrupción</t>
  </si>
  <si>
    <t xml:space="preserve">Grupo de Control Interno </t>
  </si>
  <si>
    <t>La coordinadora del GCI Valida la lista de Chequeo de la entrega de los documentos de Auditoría Interna en cada entrega.</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</si>
  <si>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</si>
  <si>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</si>
  <si>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Coordinadora Grupo de Control Interno</t>
  </si>
  <si>
    <t xml:space="preserve">Total de correos con retroalimentación / Total de solicitudes de Vo.Bo.  </t>
  </si>
  <si>
    <r>
      <rPr>
        <b/>
        <sz val="10"/>
        <color theme="1"/>
        <rFont val="Arial Narrow"/>
        <family val="2"/>
      </rPr>
      <t xml:space="preserve">GCI: </t>
    </r>
    <r>
      <rPr>
        <sz val="10"/>
        <color theme="1"/>
        <rFont val="Arial Narrow"/>
        <family val="2"/>
      </rPr>
      <t xml:space="preserve">En el primer cuatrimestre de 2021, la Coordinadora del Grupo de Control Interno ha realizado la revisiones, verificaciones, solicitudes de ajustes y determinado publicaciones y remisiones como parte del control de los documentos que genera el Grupo de Control Interno y su salida
Anexo No.1 Carpeta con 22 Correos Electrónicos. </t>
    </r>
  </si>
  <si>
    <r>
      <rPr>
        <b/>
        <sz val="10"/>
        <color theme="1"/>
        <rFont val="Arial Narrow"/>
        <family val="2"/>
      </rPr>
      <t xml:space="preserve">GCI: </t>
    </r>
    <r>
      <rPr>
        <sz val="10"/>
        <color theme="1"/>
        <rFont val="Arial Narrow"/>
        <family val="2"/>
      </rPr>
      <t xml:space="preserve">En el segundo cuatrimestre de 2021, la Coordinadora del Grupo de Control Interno ha realizado la revisiones, verificaciones, solicitudes de ajustes y determinado publicaciones y remisiones como parte del control de los documentos que genera el Grupo de Control Interno y su salida
Anexo No.1 Carpeta con 39 Correos Electrónicos. </t>
    </r>
  </si>
  <si>
    <t>Manipulación de la información de la Auditoría Interna y/o calidad  en beneficio de un tercero, como evidencias y el informe final.</t>
  </si>
  <si>
    <t>2. Incurrir en causales de impedimento.</t>
  </si>
  <si>
    <t>El equipo auditor remite correos electrónicos en donde se envía el informe de auditoría  a la Coordinadora del Grupo de Control Interno, con las evidencias. En cada ejercicio de auditoría</t>
  </si>
  <si>
    <t xml:space="preserve">3. Fallas en el control del Gestor Documental. </t>
  </si>
  <si>
    <t>La coordinadora del GCI remite correos electrónicos con la retroalimentación al informe de auditoria al auditor correspondiente una vez entregada el informe por parte del auditor.</t>
  </si>
  <si>
    <t xml:space="preserve">Incumplimiento en el desarrollo del Plan Anual de Auditorías. </t>
  </si>
  <si>
    <t>Incumplimiento en el desarrollo del Plan Anual de Auditorías de acuerdo a lo establecido en el artículo 12 de la Ley 87 de 1993</t>
  </si>
  <si>
    <t>1. Asignación de recursos insuficiente.</t>
  </si>
  <si>
    <t>Perdida de credibilidad de GCI.
Afectación de la Imagen Institucional.
Investigaciones Disciplinarias.
Dilatación del proceso adelantado por GCI.</t>
  </si>
  <si>
    <t>De Cumplimiento</t>
  </si>
  <si>
    <t>Seguimiento mensual del Plan Anual de Auditorías del Grupo de Control Interno.</t>
  </si>
  <si>
    <t>IMPACTO</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</si>
  <si>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</si>
  <si>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</si>
  <si>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No. de correos con seguimiento realizados en el año / No. de seguimientos programados en el año</t>
  </si>
  <si>
    <t>Informar al Comité Institucional de Coordinación de Control Interno.</t>
  </si>
  <si>
    <r>
      <rPr>
        <b/>
        <sz val="10"/>
        <color theme="1"/>
        <rFont val="Arial Narrow"/>
        <family val="2"/>
      </rPr>
      <t>GCI:</t>
    </r>
    <r>
      <rPr>
        <sz val="10"/>
        <color theme="1"/>
        <rFont val="Arial Narrow"/>
        <family val="2"/>
      </rPr>
      <t xml:space="preserve"> El Plan Anual de Auditorías desarrollado de acuerdo a los Roles de Control Interno, fue presentado en el Primer Comité Institucional de Coordinación de Control Interno el 23 de febrero de 2021, el cual fue aprobado.  
El Plan Anual de Auditorías 2021, contiene la planeación y actividades a desarrollar en toda la vigencia 2021.  El día 02 de marzo de 2021 se realiza la reunión de presentación, delegación, el seguimiento a los compromisos y actividades que debe desarrollar cada integrante  del Grupo de Control Interno.  
</t>
    </r>
    <r>
      <rPr>
        <b/>
        <sz val="10"/>
        <color theme="1"/>
        <rFont val="Arial Narrow"/>
        <family val="2"/>
      </rPr>
      <t>Anexo No.1</t>
    </r>
    <r>
      <rPr>
        <sz val="10"/>
        <color theme="1"/>
        <rFont val="Arial Narrow"/>
        <family val="2"/>
      </rPr>
      <t xml:space="preserve"> Acta Comité Seguimiento GCI 02-03-2021.
</t>
    </r>
    <r>
      <rPr>
        <b/>
        <sz val="10"/>
        <color theme="1"/>
        <rFont val="Arial Narrow"/>
        <family val="2"/>
      </rPr>
      <t>Anexo No.2</t>
    </r>
    <r>
      <rPr>
        <sz val="10"/>
        <color theme="1"/>
        <rFont val="Arial Narrow"/>
        <family val="2"/>
      </rPr>
      <t xml:space="preserve"> Correo - Seguimiento Plan Anual de Auditorías 2021</t>
    </r>
  </si>
  <si>
    <r>
      <rPr>
        <b/>
        <sz val="10"/>
        <color theme="1"/>
        <rFont val="Arial Narrow"/>
        <family val="2"/>
      </rPr>
      <t>GCI:</t>
    </r>
    <r>
      <rPr>
        <sz val="10"/>
        <color theme="1"/>
        <rFont val="Arial Narrow"/>
        <family val="2"/>
      </rPr>
      <t xml:space="preserve"> La Coordinadora del Grupo de Control Interno, realizó el seguimiento mensual al Plan Anual de Auditorías 2021.
1. 28-05-2021 Asistencia Seg Compromisos GCI - Ayuda Memoria y Compromisos.
2. 04-06-2021 Asistencia Seg Compromisos GCI - Ayuda Memoria y Compromisos.
3. Acta No.10 Seguimientos Reunión GCI 13-07-2021.
4. 09-08-2021 Asistencia Seg Compromisos GCI - Ayuda Memoria y Compromisos.
Anexo No.2 Actas, Listas de Asistencia y Ayudas Memoria.</t>
    </r>
  </si>
  <si>
    <t>2. Falta de control dentro del proceso.</t>
  </si>
  <si>
    <t>2. Incluir los recursos en la planeación financiera de la entidad</t>
  </si>
  <si>
    <t>Plan de Acción Anual</t>
  </si>
  <si>
    <t>Recursos aprobados / Recursos solicitados</t>
  </si>
  <si>
    <r>
      <rPr>
        <b/>
        <sz val="10"/>
        <color theme="1"/>
        <rFont val="Arial Narrow"/>
        <family val="2"/>
      </rPr>
      <t xml:space="preserve">GCI: </t>
    </r>
    <r>
      <rPr>
        <sz val="10"/>
        <color theme="1"/>
        <rFont val="Arial Narrow"/>
        <family val="2"/>
      </rPr>
      <t xml:space="preserve">Se realizó la proyección del Plan de Acción Anual 2021, el cual tiene determinados los recursos para el Grupo de Control Interno, de acuerdo a las directrices de la Oficina Asesora de Planeación, el cual  fue aprobado en el Comité Directivo.
</t>
    </r>
    <r>
      <rPr>
        <b/>
        <sz val="10"/>
        <color theme="1"/>
        <rFont val="Arial Narrow"/>
        <family val="2"/>
      </rPr>
      <t>Anexo No.3</t>
    </r>
    <r>
      <rPr>
        <sz val="10"/>
        <color theme="1"/>
        <rFont val="Arial Narrow"/>
        <family val="2"/>
      </rPr>
      <t xml:space="preserve"> PAA 2021 Proceso Evaluación Independiente</t>
    </r>
  </si>
  <si>
    <r>
      <rPr>
        <b/>
        <sz val="10"/>
        <color theme="1"/>
        <rFont val="Arial Narrow"/>
        <family val="2"/>
      </rPr>
      <t xml:space="preserve">GCI: </t>
    </r>
    <r>
      <rPr>
        <sz val="10"/>
        <color theme="1"/>
        <rFont val="Arial Narrow"/>
        <family val="2"/>
      </rPr>
      <t>Esta meta de cumplió en el primer cuatrimestre.</t>
    </r>
  </si>
  <si>
    <t xml:space="preserve">3. Aprobar y Publicar el Plan Anual de Auditorias </t>
  </si>
  <si>
    <t>Acta del Comité Institucional de Coordinación de Control Interno</t>
  </si>
  <si>
    <t>Coordinación Grupo de Control Interno</t>
  </si>
  <si>
    <t>No. de actas de Comité Institucional de Coordinación de Control Interno / Comité Institucional de Coordinación de Control Interno realizados</t>
  </si>
  <si>
    <r>
      <rPr>
        <b/>
        <sz val="10"/>
        <color theme="1"/>
        <rFont val="Arial Narrow"/>
        <family val="2"/>
      </rPr>
      <t xml:space="preserve">GCI: </t>
    </r>
    <r>
      <rPr>
        <sz val="10"/>
        <color theme="1"/>
        <rFont val="Arial Narrow"/>
        <family val="2"/>
      </rPr>
      <t>Se realizó el 1° Comité Institucional de Coordinación de Control Interno 2021, en el cual se presentó el Plan Anual de Auditorías 2021, el cual fue aprobado por los miembros del comité.
Anexo No.4 Acta No.1 CICCI 2021
Anexo No.5 Publicación Plan Anual de Auditorías 2021</t>
    </r>
  </si>
  <si>
    <r>
      <rPr>
        <b/>
        <sz val="10"/>
        <color theme="1"/>
        <rFont val="Arial Narrow"/>
        <family val="2"/>
      </rPr>
      <t>GCI:</t>
    </r>
    <r>
      <rPr>
        <sz val="10"/>
        <color theme="1"/>
        <rFont val="Arial Narrow"/>
        <family val="2"/>
      </rPr>
      <t xml:space="preserve"> Esta meta de cumplió en el primer cuatrimestre.</t>
    </r>
  </si>
  <si>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</si>
  <si>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 xml:space="preserve">Responder las PQRS fuera de los términos legales establecidos por intereses particulares </t>
  </si>
  <si>
    <t xml:space="preserve">Hace referencia a dar respuesta en fechas posteriores o fuera de los términos establecidos por la ley. </t>
  </si>
  <si>
    <t xml:space="preserve">1. Desconocimiento para identificar la clase de petición  de acuerdo a lo establecido en la ley 1755 de 2015 y en el decreto.491 de 2020 </t>
  </si>
  <si>
    <t>Sanciones y demandas</t>
  </si>
  <si>
    <t>Grupo de Procesos Corporativos, Direcciones Territoriales y sus áreas protegidas</t>
  </si>
  <si>
    <t>La profesional del GPC encargado de Atención al Usuario, realiza semestralmente capacitaciones y sensibilizaciones enfatizando en los plazos establecidos para dar respuesta a las diferentes peticiones, dejando como evidencia listas de asistencia, presentaciones y flash informativos.</t>
  </si>
  <si>
    <t xml:space="preserve">1. Realizar sensibilizaciones a las Direcciones Teritoriales,  enfatizando en la  clase de petición  de acuerdo a lo establecido en la ley 1755 de 2015 y el  Decreto 491 de 2020 </t>
  </si>
  <si>
    <t>Presentaciones 
Listados de asistencia
Flash informativos</t>
  </si>
  <si>
    <t xml:space="preserve">Grupo de Procesos Corporativos
</t>
  </si>
  <si>
    <r>
      <rPr>
        <b/>
        <sz val="10"/>
        <color theme="1"/>
        <rFont val="Arial Narrow"/>
        <family val="2"/>
      </rPr>
      <t>GPC:</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N/A
</t>
    </r>
    <r>
      <rPr>
        <b/>
        <sz val="10"/>
        <color theme="1"/>
        <rFont val="Arial Narrow"/>
        <family val="2"/>
      </rPr>
      <t>DTAN</t>
    </r>
    <r>
      <rPr>
        <sz val="10"/>
        <color theme="1"/>
        <rFont val="Arial Narrow"/>
        <family val="2"/>
      </rPr>
      <t xml:space="preserve">: 22/04/2021
</t>
    </r>
    <r>
      <rPr>
        <b/>
        <sz val="10"/>
        <color theme="1"/>
        <rFont val="Arial Narrow"/>
        <family val="2"/>
      </rPr>
      <t>DTAO</t>
    </r>
    <r>
      <rPr>
        <sz val="10"/>
        <color theme="1"/>
        <rFont val="Arial Narrow"/>
        <family val="2"/>
      </rPr>
      <t>: 22/04/2021</t>
    </r>
  </si>
  <si>
    <r>
      <rPr>
        <b/>
        <sz val="10"/>
        <color theme="1"/>
        <rFont val="Arial Narrow"/>
        <family val="2"/>
      </rPr>
      <t>GPC: SAF-GPC:</t>
    </r>
    <r>
      <rPr>
        <sz val="10"/>
        <color theme="1"/>
        <rFont val="Arial Narrow"/>
        <family val="2"/>
      </rPr>
      <t xml:space="preserve"> Por medio de correos electrónicos se socializó con flash informativos a nivel nacional, los aspectos relacionados con la atención de las PQRSD, y la extensión de los términos transitorios de respuesta del Decreto 491 de 2020. Anexo 1. Radicación-PQRS
Anexo 2. Respuestas-derechospetición, Anexo 3. Términos-Transitorios-Resp-PQRS.
</t>
    </r>
    <r>
      <rPr>
        <b/>
        <sz val="10"/>
        <color theme="1"/>
        <rFont val="Arial Narrow"/>
        <family val="2"/>
      </rPr>
      <t>DTCA:</t>
    </r>
    <r>
      <rPr>
        <sz val="10"/>
        <color theme="1"/>
        <rFont val="Arial Narrow"/>
        <family val="2"/>
      </rPr>
      <t xml:space="preserve"> Se realizó sesión virtual dada la emergencia sanitaria por covid a funcionarios y contratistas de la DTCA y áreas protegidas adscrita el 26 de marzo 2021.  La temática incluida fueron las herramientas de servicio al ciudadano publicadas en la página Web de Parques Nacionales, Definición de derecho de petición, clasificación de los derechos de petición y términos de respuesta, términos transitorios según decreto 491 de 2020, peticiones verbales, falta de competencia, ampliación de términos, matriz de seguimiento PQRS, instructivo PQRSD, Respuesta de PQRSD, Clasificación y tipificación documental.  Anexo 1 Inducción GESTIÓN DOC-ORFEO Y DERECHOS DE PETICIÓN, Anexo 2. PPt Derechos de Petición.
</t>
    </r>
    <r>
      <rPr>
        <b/>
        <sz val="10"/>
        <color theme="1"/>
        <rFont val="Arial Narrow"/>
        <family val="2"/>
      </rPr>
      <t xml:space="preserve">DTAM: </t>
    </r>
    <r>
      <rPr>
        <sz val="10"/>
        <color theme="1"/>
        <rFont val="Arial Narrow"/>
        <family val="2"/>
      </rPr>
      <t xml:space="preserve">se llevó a cabo la socialización de tiempos de respuestas, tipologías y definiciones de las solicitudes, se socializó el Decreto 491 de 2020 que amplía los términos de respuesta. Anexo 1 presentación SERVICIO AL CIUDADANO. Anexo 2 correo de SENSIBILIZACIÓN RESPUESTAS PQRS.
</t>
    </r>
    <r>
      <rPr>
        <b/>
        <sz val="10"/>
        <color theme="1"/>
        <rFont val="Arial Narrow"/>
        <family val="2"/>
      </rPr>
      <t xml:space="preserve">DTOR: </t>
    </r>
    <r>
      <rPr>
        <sz val="10"/>
        <color theme="1"/>
        <rFont val="Arial Narrow"/>
        <family val="2"/>
      </rPr>
      <t xml:space="preserve">Se realizó sensibilización enfatizando en la clase de petición de acuerdo a lo establecido en la ley 1755 de 2015 y el Decreto 491 de 2020. Anexo 1.1. lista asistencia, Anexo 1.2 presentación_PQRS1, Anexo 1.3_PresPQRS_nuevos_termD491
</t>
    </r>
    <r>
      <rPr>
        <b/>
        <sz val="10"/>
        <color theme="1"/>
        <rFont val="Arial Narrow"/>
        <family val="2"/>
      </rPr>
      <t>DTPA:</t>
    </r>
    <r>
      <rPr>
        <sz val="10"/>
        <color theme="1"/>
        <rFont val="Arial Narrow"/>
        <family val="2"/>
      </rPr>
      <t xml:space="preserve"> Para el año 2021 se tiene programado la realización de 2 sensibilizaciones enfatizando en la  clase de petición  de acuerdo a lo establecido en la ley 1755 de 2015 y el  Decreto 491 de 2020. Para el primer semestre del año se dará inicio a la #1 en el mes de Julio. No se anexan evidencias
</t>
    </r>
    <r>
      <rPr>
        <b/>
        <sz val="10"/>
        <color theme="1"/>
        <rFont val="Arial Narrow"/>
        <family val="2"/>
      </rPr>
      <t>DTAN:</t>
    </r>
    <r>
      <rPr>
        <sz val="10"/>
        <color theme="1"/>
        <rFont val="Arial Narrow"/>
        <family val="2"/>
      </rPr>
      <t xml:space="preserve"> Se adjunta listado de asistencia a capacitación efectuada el día 26 de marzo de 2021. Así como flash informativo del 15 de marzo de 2021 sobre los términos de respuesta a los derechos de petición. Anexo 1 03-26-2021 Asistencia CONTRATACION PQR.pdf Anexo 2 FLAS INFORMATIVO Plazos Derechos de Petición Decreto 491 de 2020.
</t>
    </r>
    <r>
      <rPr>
        <b/>
        <sz val="10"/>
        <color theme="1"/>
        <rFont val="Arial Narrow"/>
        <family val="2"/>
      </rPr>
      <t>DTAO:</t>
    </r>
    <r>
      <rPr>
        <sz val="10"/>
        <color theme="1"/>
        <rFont val="Arial Narrow"/>
        <family val="2"/>
      </rPr>
      <t xml:space="preserve"> Durante el primer cuatrimestre no se han programado reuniones de sensibilización del tema de derechos de petición. No se anexan evidencias </t>
    </r>
  </si>
  <si>
    <r>
      <rPr>
        <b/>
        <sz val="10"/>
        <color theme="1"/>
        <rFont val="Arial Narrow"/>
        <family val="2"/>
      </rPr>
      <t>GPC:</t>
    </r>
    <r>
      <rPr>
        <sz val="10"/>
        <color theme="1"/>
        <rFont val="Arial Narrow"/>
        <family val="2"/>
      </rPr>
      <t xml:space="preserve"> 6,6%
</t>
    </r>
    <r>
      <rPr>
        <b/>
        <sz val="10"/>
        <color theme="1"/>
        <rFont val="Arial Narrow"/>
        <family val="2"/>
      </rPr>
      <t>DTCA</t>
    </r>
    <r>
      <rPr>
        <sz val="10"/>
        <color theme="1"/>
        <rFont val="Arial Narrow"/>
        <family val="2"/>
      </rPr>
      <t xml:space="preserve">: 6,6%
</t>
    </r>
    <r>
      <rPr>
        <b/>
        <sz val="10"/>
        <color theme="1"/>
        <rFont val="Arial Narrow"/>
        <family val="2"/>
      </rPr>
      <t>DTAM</t>
    </r>
    <r>
      <rPr>
        <sz val="10"/>
        <color theme="1"/>
        <rFont val="Arial Narrow"/>
        <family val="2"/>
      </rPr>
      <t xml:space="preserve">: 6,6% 
</t>
    </r>
    <r>
      <rPr>
        <b/>
        <sz val="10"/>
        <color theme="1"/>
        <rFont val="Arial Narrow"/>
        <family val="2"/>
      </rPr>
      <t>DTOR</t>
    </r>
    <r>
      <rPr>
        <sz val="10"/>
        <color theme="1"/>
        <rFont val="Arial Narrow"/>
        <family val="2"/>
      </rPr>
      <t xml:space="preserve">: 6,6%
</t>
    </r>
    <r>
      <rPr>
        <b/>
        <sz val="10"/>
        <color theme="1"/>
        <rFont val="Arial Narrow"/>
        <family val="2"/>
      </rPr>
      <t>DTPA</t>
    </r>
    <r>
      <rPr>
        <sz val="10"/>
        <color theme="1"/>
        <rFont val="Arial Narrow"/>
        <family val="2"/>
      </rPr>
      <t xml:space="preserve">: 0%
</t>
    </r>
    <r>
      <rPr>
        <b/>
        <sz val="10"/>
        <color theme="1"/>
        <rFont val="Arial Narrow"/>
        <family val="2"/>
      </rPr>
      <t>DTAN</t>
    </r>
    <r>
      <rPr>
        <sz val="10"/>
        <color theme="1"/>
        <rFont val="Arial Narrow"/>
        <family val="2"/>
      </rPr>
      <t xml:space="preserve">: 6,6%
</t>
    </r>
    <r>
      <rPr>
        <b/>
        <sz val="10"/>
        <color theme="1"/>
        <rFont val="Arial Narrow"/>
        <family val="2"/>
      </rPr>
      <t>DTAO:</t>
    </r>
    <r>
      <rPr>
        <sz val="10"/>
        <color theme="1"/>
        <rFont val="Arial Narrow"/>
        <family val="2"/>
      </rPr>
      <t xml:space="preserve"> 0%</t>
    </r>
  </si>
  <si>
    <r>
      <rPr>
        <b/>
        <sz val="10"/>
        <color theme="1"/>
        <rFont val="Arial Narrow"/>
        <family val="2"/>
      </rPr>
      <t>GPC:</t>
    </r>
    <r>
      <rPr>
        <sz val="10"/>
        <color theme="1"/>
        <rFont val="Arial Narrow"/>
        <family val="2"/>
      </rPr>
      <t xml:space="preserve"> 20/08/2021</t>
    </r>
  </si>
  <si>
    <r>
      <rPr>
        <b/>
        <sz val="10"/>
        <color theme="1"/>
        <rFont val="Arial Narrow"/>
        <family val="2"/>
      </rPr>
      <t xml:space="preserve">GPC: </t>
    </r>
    <r>
      <rPr>
        <sz val="10"/>
        <color theme="1"/>
        <rFont val="Arial Narrow"/>
        <family val="2"/>
      </rPr>
      <t>Se realizaron las respectivas capacitaciones a DTCA, DTPA, DTOR, DTAM, DTAO, y DTAN, así mismo se socializaron flashes informativos a nivel nacional en el manejo de las PQRS. Ver Anexos:  1. Presentación PQRS,  2. Listas de Asistencia, 3 Flashes Informativos</t>
    </r>
  </si>
  <si>
    <r>
      <rPr>
        <b/>
        <sz val="10"/>
        <color theme="1"/>
        <rFont val="Arial Narrow"/>
        <family val="2"/>
      </rPr>
      <t>GPC:</t>
    </r>
    <r>
      <rPr>
        <sz val="10"/>
        <color theme="1"/>
        <rFont val="Arial Narrow"/>
        <family val="2"/>
      </rPr>
      <t xml:space="preserve"> 20%</t>
    </r>
  </si>
  <si>
    <t>2. Insuficiente apropiación  de los lineamientos establecidos para el proceso de atención al usuario.</t>
  </si>
  <si>
    <t xml:space="preserve">La profesional del GPC genera alertas  por medio del envío de un correo electrónico, 5 días antes de vencerse el derecho de petición. </t>
  </si>
  <si>
    <t>2. Generar alertas  por medio de correo electrónico, con el fin de que se de respuesta oportuna a las solicitudes</t>
  </si>
  <si>
    <t>Correos electrónicos</t>
  </si>
  <si>
    <t>Grupo de Procesos Corporativos
Direcciones Territoriales</t>
  </si>
  <si>
    <r>
      <rPr>
        <b/>
        <sz val="10"/>
        <color theme="1"/>
        <rFont val="Arial Narrow"/>
        <family val="2"/>
      </rPr>
      <t>GPC:</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N/A
</t>
    </r>
    <r>
      <rPr>
        <b/>
        <sz val="10"/>
        <color theme="1"/>
        <rFont val="Arial Narrow"/>
        <family val="2"/>
      </rPr>
      <t>DTAN:</t>
    </r>
    <r>
      <rPr>
        <sz val="10"/>
        <color theme="1"/>
        <rFont val="Arial Narrow"/>
        <family val="2"/>
      </rPr>
      <t xml:space="preserve"> 22/04/2021
</t>
    </r>
    <r>
      <rPr>
        <b/>
        <sz val="10"/>
        <color theme="1"/>
        <rFont val="Arial Narrow"/>
        <family val="2"/>
      </rPr>
      <t>DTAO</t>
    </r>
    <r>
      <rPr>
        <sz val="10"/>
        <color theme="1"/>
        <rFont val="Arial Narrow"/>
        <family val="2"/>
      </rPr>
      <t>: 22/04/2021</t>
    </r>
  </si>
  <si>
    <r>
      <rPr>
        <b/>
        <sz val="10"/>
        <color theme="1"/>
        <rFont val="Arial Narrow"/>
        <family val="2"/>
      </rPr>
      <t>GPC:</t>
    </r>
    <r>
      <rPr>
        <sz val="10"/>
        <color theme="1"/>
        <rFont val="Arial Narrow"/>
        <family val="2"/>
      </rPr>
      <t xml:space="preserve"> De manera permanente se realiza seguimiento a través del aplicativo de Orfeo a las peticiones próximas a vencerse. Durante este periodo no se enviaron correos debido a que las peticiones se respondieron en los tiempos establecidos de acuerdo a la ley y a la extensión de estos. Ver Anexo 4. Matriz de Seguimiento SGD Orfeo PQRS
</t>
    </r>
    <r>
      <rPr>
        <b/>
        <sz val="10"/>
        <color theme="1"/>
        <rFont val="Arial Narrow"/>
        <family val="2"/>
      </rPr>
      <t>DTCA:</t>
    </r>
    <r>
      <rPr>
        <sz val="10"/>
        <color theme="1"/>
        <rFont val="Arial Narrow"/>
        <family val="2"/>
      </rPr>
      <t xml:space="preserve"> Previa revisión de la matriz de seguimiento del gestor documental ORFEO, se generaron vía correo electrónico  alertas  a los responsables de atender las respuestas de los derechos de petición en la DT y sus APs. Como evidencia se cargan (4) cuatro anexos de correos electrónicos anexo 1. Correo de Parques Nacionales Naturales de Colombia - Seguimiento a PQRSD radicado No 20216680000041, anexo 2. Correo de Parques Nacionales Naturales de Colombia - Seguimiento a PQRSD radicado No. 20216560000122 (vence el término de respuesta), anexo 3. Correo de Parques Nacionales Naturales de Colombia - Seguimiento a PQRSD Radicado No
</t>
    </r>
    <r>
      <rPr>
        <b/>
        <sz val="10"/>
        <color theme="1"/>
        <rFont val="Arial Narrow"/>
        <family val="2"/>
      </rPr>
      <t xml:space="preserve">DTAM: </t>
    </r>
    <r>
      <rPr>
        <sz val="10"/>
        <color theme="1"/>
        <rFont val="Arial Narrow"/>
        <family val="2"/>
      </rPr>
      <t xml:space="preserve">Con el fin de dar respuesta oportuna a las solicitudes radicadas en la DT, se generó las alertas para que se den las respuestas a las solicitudes. Anexo 3 recordatorio respuesta RADICADO 20215130000192
</t>
    </r>
    <r>
      <rPr>
        <b/>
        <sz val="10"/>
        <color theme="1"/>
        <rFont val="Arial Narrow"/>
        <family val="2"/>
      </rPr>
      <t>DTOR:</t>
    </r>
    <r>
      <rPr>
        <sz val="10"/>
        <color theme="1"/>
        <rFont val="Arial Narrow"/>
        <family val="2"/>
      </rPr>
      <t xml:space="preserve"> Se generaron las alertas respectivas para dar respuesta oportuna a las PQRS de la Dirección Territorial y sus áreas protegidas. Anexo 2.1 Alerta_Rad_20217060000272, Anexo 2.2 Alerta_Rad_20217210000032, Anexo 2.3 Alerta_Rad_ 20217060000092, Anexo 2.4 Alerta_Rad_20217170000012 Anexo 2.5 Alerta_Rad_20217060000222, Anexo 2.6 Alerta_Rad_20214600005682 , Anexo 2.7 Alerta_Rad_N° 20214600014742, Anexo 2.8 Alerta_Rad_N°_20217060000462, Anexo 2.9 Alerta_Rad_N° 20217190000122 Anexo 2.10 Alerta_Rad_N°20217060000802 y Anexo 2.11 Alerta_Rad_N° 20217060000822
</t>
    </r>
    <r>
      <rPr>
        <b/>
        <sz val="10"/>
        <color theme="1"/>
        <rFont val="Arial Narrow"/>
        <family val="2"/>
      </rPr>
      <t>DTPA</t>
    </r>
    <r>
      <rPr>
        <sz val="10"/>
        <color theme="1"/>
        <rFont val="Arial Narrow"/>
        <family val="2"/>
      </rPr>
      <t xml:space="preserve">: Se hace seguimiento mensual de los Derechos de Petición en estado pendiente para la DTPA por correo, notificando a los responsables para dar trámite en los tiempos estipulados. Anexos 1. Correo de Parques Nacionales Naturales de Colombia - DERECHOS DE PETICIÓN EN TRÁMITE PNN FARALLONES - MARZO 2021.pdf 2. Correo de Parques Nacionales Naturales de Colombia - SEGUIMIENTO PQRS DTP.pdf
</t>
    </r>
    <r>
      <rPr>
        <b/>
        <sz val="10"/>
        <color theme="1"/>
        <rFont val="Arial Narrow"/>
        <family val="2"/>
      </rPr>
      <t xml:space="preserve">DTAN: </t>
    </r>
    <r>
      <rPr>
        <sz val="10"/>
        <color theme="1"/>
        <rFont val="Arial Narrow"/>
        <family val="2"/>
      </rPr>
      <t xml:space="preserve">Se adjunta correo electrónico reenviando el flash informativo del 15 de marzo de 2021 y recordando los términos de respuesta a los derechos de petición con el objetivo de dar respuesta oportuna a los mismos. Anexo 1. FLAS INFORMATIVO Plazos Derechos de Petición Decreto 491 de 2020.pdf
</t>
    </r>
    <r>
      <rPr>
        <b/>
        <sz val="10"/>
        <color theme="1"/>
        <rFont val="Arial Narrow"/>
        <family val="2"/>
      </rPr>
      <t>DTAO:</t>
    </r>
    <r>
      <rPr>
        <sz val="10"/>
        <color theme="1"/>
        <rFont val="Arial Narrow"/>
        <family val="2"/>
      </rPr>
      <t xml:space="preserve"> Las respuesta a las PQRS se han atendido de manera oportunamente dentro de los términos establecidos.  Ver anexos ( Anexo 1. Correo - Informe mensual PQRS enero 2021 DTAO, Anexo 2. Correo  - Informe mensual PQRS Febrero 2021 DTAO, Anexo 3. Correo  - Seguimiento PQRs – 20216260000162, Anexo 4 Correo - Informe mensual PQRS Marzo 2021 DTAO, Anexo 5. Reporte PQRs ene-abril 2021
</t>
    </r>
  </si>
  <si>
    <r>
      <rPr>
        <b/>
        <sz val="10"/>
        <color theme="1"/>
        <rFont val="Arial Narrow"/>
        <family val="2"/>
      </rPr>
      <t xml:space="preserve">GPC: </t>
    </r>
    <r>
      <rPr>
        <sz val="10"/>
        <color theme="1"/>
        <rFont val="Arial Narrow"/>
        <family val="2"/>
      </rPr>
      <t xml:space="preserve">0%
</t>
    </r>
    <r>
      <rPr>
        <b/>
        <sz val="10"/>
        <color theme="1"/>
        <rFont val="Arial Narrow"/>
        <family val="2"/>
      </rPr>
      <t>DTCA:</t>
    </r>
    <r>
      <rPr>
        <sz val="10"/>
        <color theme="1"/>
        <rFont val="Arial Narrow"/>
        <family val="2"/>
      </rPr>
      <t xml:space="preserve"> 13%
</t>
    </r>
    <r>
      <rPr>
        <b/>
        <sz val="10"/>
        <color theme="1"/>
        <rFont val="Arial Narrow"/>
        <family val="2"/>
      </rPr>
      <t>DTAM</t>
    </r>
    <r>
      <rPr>
        <sz val="10"/>
        <color theme="1"/>
        <rFont val="Arial Narrow"/>
        <family val="2"/>
      </rPr>
      <t xml:space="preserve">: 13%
</t>
    </r>
    <r>
      <rPr>
        <b/>
        <sz val="10"/>
        <color theme="1"/>
        <rFont val="Arial Narrow"/>
        <family val="2"/>
      </rPr>
      <t>DTOR</t>
    </r>
    <r>
      <rPr>
        <sz val="10"/>
        <color theme="1"/>
        <rFont val="Arial Narrow"/>
        <family val="2"/>
      </rPr>
      <t xml:space="preserve">: 13%
</t>
    </r>
    <r>
      <rPr>
        <b/>
        <sz val="10"/>
        <color theme="1"/>
        <rFont val="Arial Narrow"/>
        <family val="2"/>
      </rPr>
      <t>DTPA</t>
    </r>
    <r>
      <rPr>
        <sz val="10"/>
        <color theme="1"/>
        <rFont val="Arial Narrow"/>
        <family val="2"/>
      </rPr>
      <t xml:space="preserve">: 13%
</t>
    </r>
    <r>
      <rPr>
        <b/>
        <sz val="10"/>
        <color theme="1"/>
        <rFont val="Arial Narrow"/>
        <family val="2"/>
      </rPr>
      <t>DTAN:</t>
    </r>
    <r>
      <rPr>
        <sz val="10"/>
        <color theme="1"/>
        <rFont val="Arial Narrow"/>
        <family val="2"/>
      </rPr>
      <t xml:space="preserve"> 13%
</t>
    </r>
    <r>
      <rPr>
        <b/>
        <sz val="10"/>
        <color theme="1"/>
        <rFont val="Arial Narrow"/>
        <family val="2"/>
      </rPr>
      <t>DTAO</t>
    </r>
    <r>
      <rPr>
        <sz val="10"/>
        <color theme="1"/>
        <rFont val="Arial Narrow"/>
        <family val="2"/>
      </rPr>
      <t>: 13%</t>
    </r>
  </si>
  <si>
    <r>
      <rPr>
        <b/>
        <sz val="10"/>
        <color theme="1"/>
        <rFont val="Arial Narrow"/>
        <family val="2"/>
      </rPr>
      <t xml:space="preserve">GPC: </t>
    </r>
    <r>
      <rPr>
        <sz val="10"/>
        <color theme="1"/>
        <rFont val="Arial Narrow"/>
        <family val="2"/>
      </rPr>
      <t xml:space="preserve">20/08/2021
</t>
    </r>
    <r>
      <rPr>
        <b/>
        <sz val="10"/>
        <color theme="1"/>
        <rFont val="Arial Narrow"/>
        <family val="2"/>
      </rPr>
      <t>DTCA</t>
    </r>
    <r>
      <rPr>
        <sz val="10"/>
        <color theme="1"/>
        <rFont val="Arial Narrow"/>
        <family val="2"/>
      </rPr>
      <t xml:space="preserve">:20/08/2021
</t>
    </r>
    <r>
      <rPr>
        <b/>
        <sz val="10"/>
        <color theme="1"/>
        <rFont val="Arial Narrow"/>
        <family val="2"/>
      </rPr>
      <t>DTAM</t>
    </r>
    <r>
      <rPr>
        <sz val="10"/>
        <color theme="1"/>
        <rFont val="Arial Narrow"/>
        <family val="2"/>
      </rPr>
      <t xml:space="preserve">: 20/08/2021
</t>
    </r>
    <r>
      <rPr>
        <b/>
        <sz val="10"/>
        <color theme="1"/>
        <rFont val="Arial Narrow"/>
        <family val="2"/>
      </rPr>
      <t>DTOR</t>
    </r>
    <r>
      <rPr>
        <sz val="10"/>
        <color theme="1"/>
        <rFont val="Arial Narrow"/>
        <family val="2"/>
      </rPr>
      <t xml:space="preserve">: 20/08/2021
</t>
    </r>
    <r>
      <rPr>
        <b/>
        <sz val="10"/>
        <color theme="1"/>
        <rFont val="Arial Narrow"/>
        <family val="2"/>
      </rPr>
      <t>DTPA:</t>
    </r>
    <r>
      <rPr>
        <sz val="10"/>
        <color theme="1"/>
        <rFont val="Arial Narrow"/>
        <family val="2"/>
      </rPr>
      <t xml:space="preserve"> 20/08/2021
</t>
    </r>
    <r>
      <rPr>
        <b/>
        <sz val="10"/>
        <color theme="1"/>
        <rFont val="Arial Narrow"/>
        <family val="2"/>
      </rPr>
      <t>DTAN</t>
    </r>
    <r>
      <rPr>
        <sz val="10"/>
        <color theme="1"/>
        <rFont val="Arial Narrow"/>
        <family val="2"/>
      </rPr>
      <t xml:space="preserve">: 20/08/2021
</t>
    </r>
    <r>
      <rPr>
        <b/>
        <sz val="10"/>
        <color theme="1"/>
        <rFont val="Arial Narrow"/>
        <family val="2"/>
      </rPr>
      <t>DTAO</t>
    </r>
    <r>
      <rPr>
        <sz val="10"/>
        <color theme="1"/>
        <rFont val="Arial Narrow"/>
        <family val="2"/>
      </rPr>
      <t>: 20/08/2021</t>
    </r>
  </si>
  <si>
    <r>
      <rPr>
        <b/>
        <sz val="10"/>
        <color theme="1"/>
        <rFont val="Arial Narrow"/>
        <family val="2"/>
      </rPr>
      <t>GPC:</t>
    </r>
    <r>
      <rPr>
        <sz val="10"/>
        <color theme="1"/>
        <rFont val="Arial Narrow"/>
        <family val="2"/>
      </rPr>
      <t xml:space="preserve"> Se enviaron correos electrónicos de alertas PQRS, con el fin de que se de respuesta oportuna a las solicitudes. Anexo 4. Correos Electrónicos
</t>
    </r>
    <r>
      <rPr>
        <b/>
        <sz val="10"/>
        <color theme="1"/>
        <rFont val="Arial Narrow"/>
        <family val="2"/>
      </rPr>
      <t>DTCA:</t>
    </r>
    <r>
      <rPr>
        <sz val="10"/>
        <color theme="1"/>
        <rFont val="Arial Narrow"/>
        <family val="2"/>
      </rPr>
      <t xml:space="preserve">En el segundo cuatrimestre se realizó seguimiento a través de "la matriz de PQRS  del gestor documental ORFEO", y con ello se generó vía correo electrónico  alertas  a los responsables de atender las respuestas de los derechos de petición recibidos en la Dirección Territorial  y sus Areas Protegidas. Como evidencia se carga: Anexo 1-Correo de Parques Nacionales Naturales de Colombia - Seguimiento al drecho de petición radicado No 20216660000362, Anexo 2. Correo de Parques Nacionales Naturales de Colombia - Vence el término de respuesta para el Derecho de Petición radicado con No. 20214600033882, Anexo 3. Correo de Parques Nacionales - VEnce el término de respuesta para el Derecho de Petición radicado con No. 20216660000292, Anexo 4. Correo de Parques Nacionales  - Vence el término derecho de petición radicado No 20216770000022 SFF CGSM
</t>
    </r>
    <r>
      <rPr>
        <b/>
        <sz val="10"/>
        <color theme="1"/>
        <rFont val="Arial Narrow"/>
        <family val="2"/>
      </rPr>
      <t xml:space="preserve">DTAM: </t>
    </r>
    <r>
      <rPr>
        <sz val="10"/>
        <color theme="1"/>
        <rFont val="Arial Narrow"/>
        <family val="2"/>
      </rPr>
      <t xml:space="preserve">Con el fin de dar respuesta oportuna a las solicitudes radicadas en la DT, se generó alerta (correo) para que se den las respuestas oportunas a las solicitudes, ya que en este periodo no se generó correo de alerta para dar respuesta oportuna a las solicitudes radicadas. Anexo 1 RESPUESTA OPORTUNA A SOLICITUDES.
</t>
    </r>
    <r>
      <rPr>
        <b/>
        <sz val="10"/>
        <color theme="1"/>
        <rFont val="Arial Narrow"/>
        <family val="2"/>
      </rPr>
      <t xml:space="preserve">DTOR: </t>
    </r>
    <r>
      <rPr>
        <sz val="10"/>
        <color theme="1"/>
        <rFont val="Arial Narrow"/>
        <family val="2"/>
      </rPr>
      <t xml:space="preserve">Se generaron las alertas respectivas para dar respuesta oportuna a las PQRS de la Dirección Territorial y sus áreas protegidas. Anexo 7.1. Alerta Radicado_N° 20217170000602
Anexo 7.2 Alerta_Radicado_ N° 20217170000602, Anexo 7.3 Alerta_Rad_N° 20217060002552
</t>
    </r>
    <r>
      <rPr>
        <b/>
        <sz val="10"/>
        <color theme="1"/>
        <rFont val="Arial Narrow"/>
        <family val="2"/>
      </rPr>
      <t>DTPA:</t>
    </r>
    <r>
      <rPr>
        <sz val="10"/>
        <color theme="1"/>
        <rFont val="Arial Narrow"/>
        <family val="2"/>
      </rPr>
      <t xml:space="preserve"> Se hace seguimiento mensual de los Derechos de Petición en estado pendiente para la DTPA por correo, notificando a los responsables para dar trámite en los tiempos estipulados. </t>
    </r>
    <r>
      <rPr>
        <b/>
        <sz val="10"/>
        <color theme="1"/>
        <rFont val="Arial Narrow"/>
        <family val="2"/>
      </rPr>
      <t>Ver Anexo</t>
    </r>
    <r>
      <rPr>
        <sz val="10"/>
        <color theme="1"/>
        <rFont val="Arial Narrow"/>
        <family val="2"/>
      </rPr>
      <t xml:space="preserve"> 1.Correo de Parques Nacionales Naturales de Colombia - PETICIONES EN TRÁMITE PNN FARALLONES. Mes junio.pdf. Anexo 2. Correo de Parques Nacionales Naturales de Colombia - REPORTE SEMESTRAL PAA PQRS - DTPA.pdf
</t>
    </r>
    <r>
      <rPr>
        <b/>
        <sz val="10"/>
        <color theme="1"/>
        <rFont val="Arial Narrow"/>
        <family val="2"/>
      </rPr>
      <t>DTAN</t>
    </r>
    <r>
      <rPr>
        <sz val="10"/>
        <color theme="1"/>
        <rFont val="Arial Narrow"/>
        <family val="2"/>
      </rPr>
      <t xml:space="preserve">:Se realizo seguimiento a las PQR de la direccion territorial creando alertas para que el tramite se efectue dentro de los terminos legales. Se  anexan 6 archivos donde se evidencia el seguimiento al tramite de las PQR en la DTAN. de los meses de mayo, junio y julio 1. Correo electronico donde se define el tipo de rradicados que deben filtrarse por informe  para hacer el respetivo seguimiento a las PQR de la DTAN .2. Correro electronico, seguimiento radicados que estan  pendientes de responder para su respectivo tramite.3. correo electronico, seguimiento y al PNNCocuy confirmacion de tramite respuesta a PQR. Archivos 4, 5 y 6. correponde a correos enviados de seguimiento para tramite de respeusta de las PQR impetradas a los funcionarios de la DTAN.
</t>
    </r>
    <r>
      <rPr>
        <b/>
        <sz val="10"/>
        <color theme="1"/>
        <rFont val="Arial Narrow"/>
        <family val="2"/>
      </rPr>
      <t>DTAO:</t>
    </r>
    <r>
      <rPr>
        <sz val="10"/>
        <color theme="1"/>
        <rFont val="Arial Narrow"/>
        <family val="2"/>
      </rPr>
      <t xml:space="preserve"> Se realizan los seguimientos por  correo de seguimiento PQRs.  Se dio seguimiento a PQRs  traslada para respuesta al nivel central. Anexo 1. Correo  - Seguimiento radicados EN TRÁMITE DTAO</t>
    </r>
  </si>
  <si>
    <r>
      <rPr>
        <b/>
        <sz val="10"/>
        <color theme="1"/>
        <rFont val="Arial Narrow"/>
        <family val="2"/>
      </rPr>
      <t>GPC:</t>
    </r>
    <r>
      <rPr>
        <sz val="10"/>
        <color theme="1"/>
        <rFont val="Arial Narrow"/>
        <family val="2"/>
      </rPr>
      <t xml:space="preserve"> 27%
</t>
    </r>
    <r>
      <rPr>
        <b/>
        <sz val="10"/>
        <color theme="1"/>
        <rFont val="Arial Narrow"/>
        <family val="2"/>
      </rPr>
      <t>DTCA</t>
    </r>
    <r>
      <rPr>
        <sz val="10"/>
        <color theme="1"/>
        <rFont val="Arial Narrow"/>
        <family val="2"/>
      </rPr>
      <t xml:space="preserve">:27%
</t>
    </r>
    <r>
      <rPr>
        <b/>
        <sz val="10"/>
        <color theme="1"/>
        <rFont val="Arial Narrow"/>
        <family val="2"/>
      </rPr>
      <t>DTAM</t>
    </r>
    <r>
      <rPr>
        <sz val="10"/>
        <color theme="1"/>
        <rFont val="Arial Narrow"/>
        <family val="2"/>
      </rPr>
      <t xml:space="preserve">: 27%
</t>
    </r>
    <r>
      <rPr>
        <b/>
        <sz val="10"/>
        <color theme="1"/>
        <rFont val="Arial Narrow"/>
        <family val="2"/>
      </rPr>
      <t>DTOR:</t>
    </r>
    <r>
      <rPr>
        <sz val="10"/>
        <color theme="1"/>
        <rFont val="Arial Narrow"/>
        <family val="2"/>
      </rPr>
      <t xml:space="preserve"> 27%
</t>
    </r>
    <r>
      <rPr>
        <b/>
        <sz val="10"/>
        <color theme="1"/>
        <rFont val="Arial Narrow"/>
        <family val="2"/>
      </rPr>
      <t>DTPA</t>
    </r>
    <r>
      <rPr>
        <sz val="10"/>
        <color theme="1"/>
        <rFont val="Arial Narrow"/>
        <family val="2"/>
      </rPr>
      <t xml:space="preserve">: 27%
</t>
    </r>
    <r>
      <rPr>
        <b/>
        <sz val="10"/>
        <color theme="1"/>
        <rFont val="Arial Narrow"/>
        <family val="2"/>
      </rPr>
      <t>DTAN</t>
    </r>
    <r>
      <rPr>
        <sz val="10"/>
        <color theme="1"/>
        <rFont val="Arial Narrow"/>
        <family val="2"/>
      </rPr>
      <t xml:space="preserve">: 27%
</t>
    </r>
    <r>
      <rPr>
        <b/>
        <sz val="10"/>
        <color theme="1"/>
        <rFont val="Arial Narrow"/>
        <family val="2"/>
      </rPr>
      <t>DTAO</t>
    </r>
    <r>
      <rPr>
        <sz val="10"/>
        <color theme="1"/>
        <rFont val="Arial Narrow"/>
        <family val="2"/>
      </rPr>
      <t>: 27%</t>
    </r>
  </si>
  <si>
    <t xml:space="preserve">3. Favorecer intereses personales o de terceros </t>
  </si>
  <si>
    <t>El equipo encargado de Atención al Usuario, realiza seguimiento para dar respuesta oportuno a las solicitudes.
El líder de calidad de la DTAM lleva a cabo  capacitaciones y sensibilizaciones enfatizando en los plazos establecidos para dar respuesta a las diferentes peticiones, dejando como evidencia listas de asistencia, presentaciones y correos electrónicos.</t>
  </si>
  <si>
    <t>3. Notificar al GPC mediante correo electrónico la siguiente informacion respecto a las PQRSD:
-Número de recibidas en el mes
-Cuantas fueron respondidas oportunamente 
- Cuantas se encuentran en tramite</t>
  </si>
  <si>
    <t>Correo electrónico
Matriz de seguimiento</t>
  </si>
  <si>
    <t>Correo electrónico notificando información</t>
  </si>
  <si>
    <r>
      <rPr>
        <b/>
        <sz val="10"/>
        <color theme="1"/>
        <rFont val="Arial Narrow"/>
        <family val="2"/>
      </rPr>
      <t>GPC:</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N/A
</t>
    </r>
    <r>
      <rPr>
        <b/>
        <sz val="10"/>
        <color theme="1"/>
        <rFont val="Arial Narrow"/>
        <family val="2"/>
      </rPr>
      <t>DTAN:</t>
    </r>
    <r>
      <rPr>
        <sz val="10"/>
        <color theme="1"/>
        <rFont val="Arial Narrow"/>
        <family val="2"/>
      </rPr>
      <t xml:space="preserve"> 22/04/2021
</t>
    </r>
    <r>
      <rPr>
        <b/>
        <sz val="10"/>
        <color theme="1"/>
        <rFont val="Arial Narrow"/>
        <family val="2"/>
      </rPr>
      <t xml:space="preserve">DTAO: </t>
    </r>
    <r>
      <rPr>
        <sz val="10"/>
        <color theme="1"/>
        <rFont val="Arial Narrow"/>
        <family val="2"/>
      </rPr>
      <t>22/04/2021</t>
    </r>
  </si>
  <si>
    <r>
      <rPr>
        <b/>
        <sz val="10"/>
        <color theme="1"/>
        <rFont val="Arial Narrow"/>
        <family val="2"/>
      </rPr>
      <t xml:space="preserve">GPC: </t>
    </r>
    <r>
      <rPr>
        <sz val="10"/>
        <color theme="1"/>
        <rFont val="Arial Narrow"/>
        <family val="2"/>
      </rPr>
      <t xml:space="preserve">GPC: Se anexa matriz de PQRS del Sistema de Gestión Documental Orfeo en el drive de riesgos del respectivo seguimiento a los Derechos de Petición a nivel nacional. Anexo 4. Matriz de Seguimiento SGD Orfeo PQRS 
</t>
    </r>
    <r>
      <rPr>
        <b/>
        <sz val="10"/>
        <color theme="1"/>
        <rFont val="Arial Narrow"/>
        <family val="2"/>
      </rPr>
      <t>DTCA:</t>
    </r>
    <r>
      <rPr>
        <sz val="10"/>
        <color theme="1"/>
        <rFont val="Arial Narrow"/>
        <family val="2"/>
      </rPr>
      <t xml:space="preserve"> Se remitió a GPC información de PQRSD gestionadas mensualmente en la DTCA. anexo 1. Correo de Parques Información PQRSD gestionadas en enero 2021 DTCA, anexo 2. Correo de Parques Nacionales - Información PQRSD gestionadas en febrero 2021 DTCA, anexo 3. Correo de Parques Nacionales  - Información PQRSD gestionadas en marzo 2021 DTCA.
</t>
    </r>
    <r>
      <rPr>
        <b/>
        <sz val="10"/>
        <color theme="1"/>
        <rFont val="Arial Narrow"/>
        <family val="2"/>
      </rPr>
      <t>DTAM:</t>
    </r>
    <r>
      <rPr>
        <sz val="10"/>
        <color theme="1"/>
        <rFont val="Arial Narrow"/>
        <family val="2"/>
      </rPr>
      <t xml:space="preserve"> se hace seguimiento a la matriz del Gestor Documental ORFEO, que permita a quienes intervienen en el proceso de recepción, reparto y respuesta de las solicitudes, dar respuesta oportuna, de lo cual se comunica al Grupo de Procesos corporativos la matriz con la descripción de solicitudes y respuestas dadas. Anexo 4 reporte matriz con seguimiento PQRS MES DE FEBRERO DTAM. Anexo 5 reporte matriz con seguimiento PQRS DTAM MARZO.
</t>
    </r>
    <r>
      <rPr>
        <b/>
        <sz val="10"/>
        <color theme="1"/>
        <rFont val="Arial Narrow"/>
        <family val="2"/>
      </rPr>
      <t>DTOR:</t>
    </r>
    <r>
      <rPr>
        <sz val="10"/>
        <color theme="1"/>
        <rFont val="Arial Narrow"/>
        <family val="2"/>
      </rPr>
      <t xml:space="preserve"> Se enviaron las notificaciones mensuales al grupo de procesos corporativos correspondiente al periodo a reportar. Anexo 3.1 Correo_Reporte_PQRS_Enero2021, Anexo 3.1.1 Matriz_seguimiento_Enero2021Anexo 3.2 Correo_Reporte_PQRS_febrero2021, Anexo 3.2.1 Matriz_seguimiento_Febrero2021, Anexo 3.3 Correo_Reporte_PQRS_marzo2021 Anexo 3.3.1Matriz_seguimiento_marzo2021
</t>
    </r>
    <r>
      <rPr>
        <b/>
        <sz val="10"/>
        <color theme="1"/>
        <rFont val="Arial Narrow"/>
        <family val="2"/>
      </rPr>
      <t>DTPA:</t>
    </r>
    <r>
      <rPr>
        <sz val="10"/>
        <color theme="1"/>
        <rFont val="Arial Narrow"/>
        <family val="2"/>
      </rPr>
      <t xml:space="preserve"> Se avanza en la elaboración del informe mensual de PQR para la DTPA mediante Orfeo. Anexos Anexo 1. PQRS ENERO.pdf Anexo 2. PQRS FEBRERO.pdf, Anexo 3. PQRS MARZO.pdf
</t>
    </r>
    <r>
      <rPr>
        <b/>
        <sz val="10"/>
        <color theme="1"/>
        <rFont val="Arial Narrow"/>
        <family val="2"/>
      </rPr>
      <t>DTAN:</t>
    </r>
    <r>
      <rPr>
        <sz val="10"/>
        <color theme="1"/>
        <rFont val="Arial Narrow"/>
        <family val="2"/>
      </rPr>
      <t xml:space="preserve"> Se adjunta soporte de correo electrónico de reporte de PQR Enero y Febrero. Correo electrónico de reporte trimestral de Enero a Marzo de 2021 frente a las PQR´s de la DTAN y sus áreas protegidas adscritas. Para el mes de Enero se tramitaron 2 PQR y se respondieron de forma oportuna dentro del mes. Para el mes de Febrero se tramitaron 8 PQR y se encontraban en trámite de respuesta 2 y 6 de forma oportuna dentro del mes. Para el mes de Marzo se tramitaron 10 PQR y se encontraban en trámite de respuesta 2 y 8 se respondieron de forma oportuna.  </t>
    </r>
    <r>
      <rPr>
        <b/>
        <sz val="10"/>
        <color theme="1"/>
        <rFont val="Arial Narrow"/>
        <family val="2"/>
      </rPr>
      <t>Anexo 1.</t>
    </r>
    <r>
      <rPr>
        <sz val="10"/>
        <color theme="1"/>
        <rFont val="Arial Narrow"/>
        <family val="2"/>
      </rPr>
      <t xml:space="preserve"> Correo electrónico reporte trimestral PQR Enero a Marzo de 2021, </t>
    </r>
    <r>
      <rPr>
        <b/>
        <sz val="10"/>
        <color theme="1"/>
        <rFont val="Arial Narrow"/>
        <family val="2"/>
      </rPr>
      <t>Anexo 2.</t>
    </r>
    <r>
      <rPr>
        <sz val="10"/>
        <color theme="1"/>
        <rFont val="Arial Narrow"/>
        <family val="2"/>
      </rPr>
      <t xml:space="preserve"> Derechos de petición I trimestre, </t>
    </r>
    <r>
      <rPr>
        <b/>
        <sz val="10"/>
        <color theme="1"/>
        <rFont val="Arial Narrow"/>
        <family val="2"/>
      </rPr>
      <t>Anexo 3</t>
    </r>
    <r>
      <rPr>
        <sz val="10"/>
        <color theme="1"/>
        <rFont val="Arial Narrow"/>
        <family val="2"/>
      </rPr>
      <t xml:space="preserve">. Reporte - PQR mes de Enero y Febrero DTAN
</t>
    </r>
    <r>
      <rPr>
        <b/>
        <sz val="10"/>
        <color theme="1"/>
        <rFont val="Arial Narrow"/>
        <family val="2"/>
      </rPr>
      <t>DTAO:</t>
    </r>
    <r>
      <rPr>
        <sz val="10"/>
        <color theme="1"/>
        <rFont val="Arial Narrow"/>
        <family val="2"/>
      </rPr>
      <t xml:space="preserve"> Se realizan los reportes mensuales de PQRS atendidas por la DT, evidencias: Se adjunto correos enviados de enero, febrero y marzo 2021. se presentó inconsistencia en el ORFEO para PQRS de marzo la cual fue corregida. Anexo 1. Correo - Informe mensual PQRS enero 2021 DTAO.pdf Anexo 2. Correo - Informe mensual PQRS Febrero 2021 DTAO Anexo 3. Correo - Seguimiento PQRs - 20216260000162.pdf Anexo 4 Correo - Informe mensual PQRS Marzo 2021 DTAO.pdf</t>
    </r>
  </si>
  <si>
    <r>
      <rPr>
        <b/>
        <sz val="10"/>
        <color theme="1"/>
        <rFont val="Arial Narrow"/>
        <family val="2"/>
      </rPr>
      <t>GPC:</t>
    </r>
    <r>
      <rPr>
        <sz val="10"/>
        <color theme="1"/>
        <rFont val="Arial Narrow"/>
        <family val="2"/>
      </rPr>
      <t xml:space="preserve"> 13%
</t>
    </r>
    <r>
      <rPr>
        <b/>
        <sz val="10"/>
        <color theme="1"/>
        <rFont val="Arial Narrow"/>
        <family val="2"/>
      </rPr>
      <t>DTCA</t>
    </r>
    <r>
      <rPr>
        <sz val="10"/>
        <color theme="1"/>
        <rFont val="Arial Narrow"/>
        <family val="2"/>
      </rPr>
      <t xml:space="preserve">: 13%
</t>
    </r>
    <r>
      <rPr>
        <b/>
        <sz val="10"/>
        <color theme="1"/>
        <rFont val="Arial Narrow"/>
        <family val="2"/>
      </rPr>
      <t>DTAM</t>
    </r>
    <r>
      <rPr>
        <sz val="10"/>
        <color theme="1"/>
        <rFont val="Arial Narrow"/>
        <family val="2"/>
      </rPr>
      <t xml:space="preserve">: 13%
</t>
    </r>
    <r>
      <rPr>
        <b/>
        <sz val="10"/>
        <color theme="1"/>
        <rFont val="Arial Narrow"/>
        <family val="2"/>
      </rPr>
      <t>DTOR</t>
    </r>
    <r>
      <rPr>
        <sz val="10"/>
        <color theme="1"/>
        <rFont val="Arial Narrow"/>
        <family val="2"/>
      </rPr>
      <t xml:space="preserve">: 13%
</t>
    </r>
    <r>
      <rPr>
        <b/>
        <sz val="10"/>
        <color theme="1"/>
        <rFont val="Arial Narrow"/>
        <family val="2"/>
      </rPr>
      <t>DTPA</t>
    </r>
    <r>
      <rPr>
        <sz val="10"/>
        <color theme="1"/>
        <rFont val="Arial Narrow"/>
        <family val="2"/>
      </rPr>
      <t xml:space="preserve">: 13%
</t>
    </r>
    <r>
      <rPr>
        <b/>
        <sz val="10"/>
        <color theme="1"/>
        <rFont val="Arial Narrow"/>
        <family val="2"/>
      </rPr>
      <t>DTAN</t>
    </r>
    <r>
      <rPr>
        <sz val="10"/>
        <color theme="1"/>
        <rFont val="Arial Narrow"/>
        <family val="2"/>
      </rPr>
      <t xml:space="preserve">: 13%
</t>
    </r>
    <r>
      <rPr>
        <b/>
        <sz val="10"/>
        <color theme="1"/>
        <rFont val="Arial Narrow"/>
        <family val="2"/>
      </rPr>
      <t>DTAO</t>
    </r>
    <r>
      <rPr>
        <sz val="10"/>
        <color theme="1"/>
        <rFont val="Arial Narrow"/>
        <family val="2"/>
      </rPr>
      <t>: 13%</t>
    </r>
  </si>
  <si>
    <r>
      <rPr>
        <b/>
        <sz val="10"/>
        <color theme="1"/>
        <rFont val="Arial Narrow"/>
        <family val="2"/>
      </rPr>
      <t>GPC</t>
    </r>
    <r>
      <rPr>
        <sz val="10"/>
        <color theme="1"/>
        <rFont val="Arial Narrow"/>
        <family val="2"/>
      </rPr>
      <t xml:space="preserve">: 20/08/2021
</t>
    </r>
    <r>
      <rPr>
        <b/>
        <sz val="10"/>
        <color theme="1"/>
        <rFont val="Arial Narrow"/>
        <family val="2"/>
      </rPr>
      <t>DTCA</t>
    </r>
    <r>
      <rPr>
        <sz val="10"/>
        <color theme="1"/>
        <rFont val="Arial Narrow"/>
        <family val="2"/>
      </rPr>
      <t xml:space="preserve">:20/08/2021
</t>
    </r>
    <r>
      <rPr>
        <b/>
        <sz val="10"/>
        <color theme="1"/>
        <rFont val="Arial Narrow"/>
        <family val="2"/>
      </rPr>
      <t>DTAM</t>
    </r>
    <r>
      <rPr>
        <sz val="10"/>
        <color theme="1"/>
        <rFont val="Arial Narrow"/>
        <family val="2"/>
      </rPr>
      <t xml:space="preserve">: 20/08/2021
</t>
    </r>
    <r>
      <rPr>
        <b/>
        <sz val="10"/>
        <color theme="1"/>
        <rFont val="Arial Narrow"/>
        <family val="2"/>
      </rPr>
      <t>DTOR</t>
    </r>
    <r>
      <rPr>
        <sz val="10"/>
        <color theme="1"/>
        <rFont val="Arial Narrow"/>
        <family val="2"/>
      </rPr>
      <t xml:space="preserve">: 20/08/2021
</t>
    </r>
    <r>
      <rPr>
        <b/>
        <sz val="10"/>
        <color theme="1"/>
        <rFont val="Arial Narrow"/>
        <family val="2"/>
      </rPr>
      <t>DTPA</t>
    </r>
    <r>
      <rPr>
        <sz val="10"/>
        <color theme="1"/>
        <rFont val="Arial Narrow"/>
        <family val="2"/>
      </rPr>
      <t xml:space="preserve">: 20/08/2021
</t>
    </r>
    <r>
      <rPr>
        <b/>
        <sz val="10"/>
        <color theme="1"/>
        <rFont val="Arial Narrow"/>
        <family val="2"/>
      </rPr>
      <t>DTAN</t>
    </r>
    <r>
      <rPr>
        <sz val="10"/>
        <color theme="1"/>
        <rFont val="Arial Narrow"/>
        <family val="2"/>
      </rPr>
      <t xml:space="preserve">: 20/08/2021
</t>
    </r>
    <r>
      <rPr>
        <b/>
        <sz val="10"/>
        <color theme="1"/>
        <rFont val="Arial Narrow"/>
        <family val="2"/>
      </rPr>
      <t>DTAO</t>
    </r>
    <r>
      <rPr>
        <sz val="10"/>
        <color theme="1"/>
        <rFont val="Arial Narrow"/>
        <family val="2"/>
      </rPr>
      <t>: 20/08/2021</t>
    </r>
  </si>
  <si>
    <r>
      <rPr>
        <b/>
        <sz val="10"/>
        <color theme="1"/>
        <rFont val="Arial Narrow"/>
        <family val="2"/>
      </rPr>
      <t>GPC:</t>
    </r>
    <r>
      <rPr>
        <sz val="10"/>
        <color theme="1"/>
        <rFont val="Arial Narrow"/>
        <family val="2"/>
      </rPr>
      <t xml:space="preserve">  Se realizó  el seguimiento  a los Derechos de Petición a nivel nacional  para el periodo de abril a junio en el N.C , se anexa la  respectiva matriz de PQRS  .</t>
    </r>
    <r>
      <rPr>
        <b/>
        <sz val="10"/>
        <color theme="1"/>
        <rFont val="Arial Narrow"/>
        <family val="2"/>
      </rPr>
      <t xml:space="preserve">Anexo 5. </t>
    </r>
    <r>
      <rPr>
        <sz val="10"/>
        <color theme="1"/>
        <rFont val="Arial Narrow"/>
        <family val="2"/>
      </rPr>
      <t xml:space="preserve">Matriz de Seguimiento SGD Orfeo PQRS
</t>
    </r>
    <r>
      <rPr>
        <b/>
        <sz val="10"/>
        <color theme="1"/>
        <rFont val="Arial Narrow"/>
        <family val="2"/>
      </rPr>
      <t>DTCA:</t>
    </r>
    <r>
      <rPr>
        <sz val="10"/>
        <color theme="1"/>
        <rFont val="Arial Narrow"/>
        <family val="2"/>
      </rPr>
      <t xml:space="preserve">Se remitió a Grupo Procesos Corporativos la información de PQRSD gestionadas en el segundo cuatrimestre en la DTCA. Evidencias: Anexo1.Correo de Parques Nacionales Naturales de Colombia - Información PQRSD gestionadas en julio 2021 DTCA, Anexo 2. Correo de Parques Nacionales Naturales de Colombia - Información PQRSD gestionadas en junio 2021 DTCA,Anexo 3. Correo de Parques Nacionales Naturales de Colombia - Información PQRSD gestionadas en mayo 2021 DTCA, Anexo 4. Correo de Parques Nacionales Naturales de Colombia - Información PQRSD gestionadas en abril 2021 DTCA
</t>
    </r>
    <r>
      <rPr>
        <b/>
        <sz val="10"/>
        <color theme="1"/>
        <rFont val="Arial Narrow"/>
        <family val="2"/>
      </rPr>
      <t>DTAM</t>
    </r>
    <r>
      <rPr>
        <sz val="10"/>
        <color theme="1"/>
        <rFont val="Arial Narrow"/>
        <family val="2"/>
      </rPr>
      <t xml:space="preserve">: se informa al GPC mediante correos electrónicos la informacion respecto a las PQRSD recibidas, tramita en este periodo:  Anexo 1 reporte PQRS MAYO, Anexo 2 reporte PQRS MES DE JUNIO, Anexo 3 reporte INFORME PQRS JULIO y Anexo 4 REPORTE PQRSD MES AGOSTO
</t>
    </r>
    <r>
      <rPr>
        <b/>
        <sz val="10"/>
        <color theme="1"/>
        <rFont val="Arial Narrow"/>
        <family val="2"/>
      </rPr>
      <t xml:space="preserve">DTOR: </t>
    </r>
    <r>
      <rPr>
        <sz val="10"/>
        <color theme="1"/>
        <rFont val="Arial Narrow"/>
        <family val="2"/>
      </rPr>
      <t xml:space="preserve">Se enviaron las notificaciones mensuales al grupo de procesos corporativos correspondiente al periodo a reportar. Anexo Correo_Rep_tram_PQRS_Mayo2021, Anexo Matriz_seg_mayo, Anexo Correo_Rep_tram_PQRS_Junio2021, Anexo Matriz_seg_junio, Anexo  Correo_Rep_mensual_tram_PQRS_Julio2021 y Anexo Matriz_seg_julio
</t>
    </r>
    <r>
      <rPr>
        <b/>
        <sz val="10"/>
        <color theme="1"/>
        <rFont val="Arial Narrow"/>
        <family val="2"/>
      </rPr>
      <t>DTPA:</t>
    </r>
    <r>
      <rPr>
        <sz val="10"/>
        <color theme="1"/>
        <rFont val="Arial Narrow"/>
        <family val="2"/>
      </rPr>
      <t xml:space="preserve"> Se avanza en la elaboración del informe mensual de PQRS para la DTPA mediante Orfeo. Evidencias: Anexo 1. INFORME PQRS MAYO DTPA..pdf.Anexo 2. INFORME PQRS JUNIO DTPA..pdfAnexo 3.INFORME PQRS JULIO DTPA.pdf.
</t>
    </r>
    <r>
      <rPr>
        <b/>
        <sz val="10"/>
        <color theme="1"/>
        <rFont val="Arial Narrow"/>
        <family val="2"/>
      </rPr>
      <t xml:space="preserve">DTAN: </t>
    </r>
    <r>
      <rPr>
        <sz val="10"/>
        <color theme="1"/>
        <rFont val="Arial Narrow"/>
        <family val="2"/>
      </rPr>
      <t xml:space="preserve">En el segundo trimestre 2021, se tramitaron 23 PQR, se adjunta reporte de PQR con el tramite de las peticiones de la DTAN donde se dieron respuesta en los tiempos establecidos. 1. archivo:  Evidencia reporte correo electronico a GPC correo electronico de los meses  abril, mayo y junio de 2021 (Por fecha de corte de sgto, se presenta inf de abril) 
</t>
    </r>
    <r>
      <rPr>
        <b/>
        <sz val="10"/>
        <color theme="1"/>
        <rFont val="Arial Narrow"/>
        <family val="2"/>
      </rPr>
      <t>DTAO:</t>
    </r>
    <r>
      <rPr>
        <sz val="10"/>
        <color theme="1"/>
        <rFont val="Arial Narrow"/>
        <family val="2"/>
      </rPr>
      <t xml:space="preserve"> Se realizan los reportes mensuales de PQRS atendidas por la DT, evidencias: Se adjunto correos enviados de Abril, Mayo, junio, julio 2021.  y correo de seguimiento PQRs.  ( Por fecha de corte de sgto, se presenta inf de abril). Anexo 1. Correo - Informe mensual PQRS Abril 2021 DTAO,  Anexo 2. Correo - Informe mensual PQRS Mayo 2021 DTAO, Anexo 3. Correo - Informe mensual PQRS Junio 2021 DTAO, Anexo 4. Correo a - Informe mensual PQRS Julio 2021 DTAO
y Anexo 5. Correo  - Seguimiento radicados EN TRÁMITE DTAO</t>
    </r>
  </si>
  <si>
    <r>
      <rPr>
        <b/>
        <sz val="10"/>
        <color theme="1"/>
        <rFont val="Arial Narrow"/>
        <family val="2"/>
      </rPr>
      <t>GPC</t>
    </r>
    <r>
      <rPr>
        <sz val="10"/>
        <color theme="1"/>
        <rFont val="Arial Narrow"/>
        <family val="2"/>
      </rPr>
      <t xml:space="preserve">: 27%
</t>
    </r>
    <r>
      <rPr>
        <b/>
        <sz val="10"/>
        <color theme="1"/>
        <rFont val="Arial Narrow"/>
        <family val="2"/>
      </rPr>
      <t>DTCA</t>
    </r>
    <r>
      <rPr>
        <sz val="10"/>
        <color theme="1"/>
        <rFont val="Arial Narrow"/>
        <family val="2"/>
      </rPr>
      <t xml:space="preserve">:27%
</t>
    </r>
    <r>
      <rPr>
        <b/>
        <sz val="10"/>
        <color theme="1"/>
        <rFont val="Arial Narrow"/>
        <family val="2"/>
      </rPr>
      <t>DTAM</t>
    </r>
    <r>
      <rPr>
        <sz val="10"/>
        <color theme="1"/>
        <rFont val="Arial Narrow"/>
        <family val="2"/>
      </rPr>
      <t xml:space="preserve">: 27%
</t>
    </r>
    <r>
      <rPr>
        <b/>
        <sz val="10"/>
        <color theme="1"/>
        <rFont val="Arial Narrow"/>
        <family val="2"/>
      </rPr>
      <t>DTOR</t>
    </r>
    <r>
      <rPr>
        <sz val="10"/>
        <color theme="1"/>
        <rFont val="Arial Narrow"/>
        <family val="2"/>
      </rPr>
      <t xml:space="preserve">: 27%
</t>
    </r>
    <r>
      <rPr>
        <b/>
        <sz val="10"/>
        <color theme="1"/>
        <rFont val="Arial Narrow"/>
        <family val="2"/>
      </rPr>
      <t xml:space="preserve">DTPA: </t>
    </r>
    <r>
      <rPr>
        <sz val="10"/>
        <color theme="1"/>
        <rFont val="Arial Narrow"/>
        <family val="2"/>
      </rPr>
      <t xml:space="preserve">27%
</t>
    </r>
    <r>
      <rPr>
        <b/>
        <sz val="10"/>
        <color theme="1"/>
        <rFont val="Arial Narrow"/>
        <family val="2"/>
      </rPr>
      <t>DTAN</t>
    </r>
    <r>
      <rPr>
        <sz val="10"/>
        <color theme="1"/>
        <rFont val="Arial Narrow"/>
        <family val="2"/>
      </rPr>
      <t xml:space="preserve">: 27%
</t>
    </r>
    <r>
      <rPr>
        <b/>
        <sz val="10"/>
        <color theme="1"/>
        <rFont val="Arial Narrow"/>
        <family val="2"/>
      </rPr>
      <t>DTAO:</t>
    </r>
    <r>
      <rPr>
        <sz val="10"/>
        <color theme="1"/>
        <rFont val="Arial Narrow"/>
        <family val="2"/>
      </rPr>
      <t xml:space="preserve"> 27%</t>
    </r>
  </si>
  <si>
    <t>Los lideres de calidad de las Direcciones Territoriales y la profesional de GPC realizan un control mensual que consiste en realizar un seguimiento a la matriz de PQRSD para verificar la oportunidad de la respuesta</t>
  </si>
  <si>
    <t>N/A</t>
  </si>
  <si>
    <t>GESTION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</si>
  <si>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</si>
  <si>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Retraso en la emisión de los productos jurídicos para atender asuntos relacionados con la misión institucional de la entidad</t>
  </si>
  <si>
    <t>Hace referencia a que se presenta  retraso de algunos procesos por situaciones ajenas  a la Oficina Jurídica.</t>
  </si>
  <si>
    <t>1. Insuficiencia de insumos técnicos que soporten la decisión jurídica que debe emitirse en el marco de la asesoría jurídica que brinda la Oficina.</t>
  </si>
  <si>
    <t xml:space="preserve">Afecta  la toma de decisiones en los diferentes niveles de la entidad. </t>
  </si>
  <si>
    <t>Oficina Asesora Jurídica</t>
  </si>
  <si>
    <t>Los profesionales de la Oficina Asesora Jurídica retroalimenta  cuatrimestralmente las bases de datos que contiene la información para el seguimiento a los avances en el desarrollo de los  productos normativos.</t>
  </si>
  <si>
    <t>1. Realizar seguimiento del cumplimiento de aporte de insumos técnicos para la elaboración de los productos jurídicos.</t>
  </si>
  <si>
    <t>Bases de datos diligenciadas</t>
  </si>
  <si>
    <t xml:space="preserve">Profesionales y grupo de apoyo - Oficina Asesora Jurídica </t>
  </si>
  <si>
    <t>6 Bases de datos  diligenciadas</t>
  </si>
  <si>
    <t>Informar a los tomadores de decisiones para la toma de medidas pertinentes.</t>
  </si>
  <si>
    <r>
      <rPr>
        <b/>
        <sz val="10"/>
        <color theme="1"/>
        <rFont val="Arial Narrow"/>
        <family val="2"/>
      </rPr>
      <t>OAJ :</t>
    </r>
    <r>
      <rPr>
        <sz val="10"/>
        <color theme="1"/>
        <rFont val="Arial Narrow"/>
        <family val="2"/>
      </rPr>
      <t xml:space="preserve"> 20/04/2021</t>
    </r>
  </si>
  <si>
    <r>
      <rPr>
        <b/>
        <sz val="10"/>
        <color theme="1"/>
        <rFont val="Arial Narrow"/>
        <family val="2"/>
      </rPr>
      <t xml:space="preserve">La OAJ </t>
    </r>
    <r>
      <rPr>
        <sz val="10"/>
        <color theme="1"/>
        <rFont val="Arial Narrow"/>
        <family val="2"/>
      </rPr>
      <t>realizo seguimiento al cumplimiento de aportes de insumos técnicos para la elaboración de los productos jurídicos mediante el diligenciamiento de las bases de datos que posee de la siguiente forma: 
*Anexo 1 Base de datos procesos coactivos: Gestión coactiva en dos estudios de viabilidad jurídica, 1 mandamiento de pago, 3 memorandos a otras dependencias y 2 reuniones con otras dependencias de la entidad (evidencia en 7 archivos sobre la gestión realizada) 
*Anexo 2 Base de datos estudio de títulos: Gestión en 7 actualizaciones de estudios de títulos (evidencia en 1 archivo Base de datos de elaboración, actualización y validación de estudios de títulos vigencia 2021) 
*Anexo 3 Base de datos sobre Instrumentos normativos en proyección: 1 memoria justificativa y resolución sobre Tarifa Sector Bahía Concha, observaciones al proyecto de decreto que reglamenta Ley 1787 de 2016, proceso de revisión de las recomendaciones de ARCO (DNP) a los instrumentos del sector (evidencia en 5 archivos)
*Anexo 4 Base de datos sobre respuestas a solicitudes: Cuadro con el detalle de las solicitudes (evidencia en 1 archivo) 
*Anexo 5 Base de datos sobre procesos judiciales y acciones de tutela: Cuadro con el detalle de procesos terminados, activos y tutelas (evidencia en 1 archivo) 
*Anexo 6 Base de datos sobre revisión jurídica a Planes de Manejo: Revisión del Plan de Manejo del Parque Nacional Natural Cueva de los Guacharos. (evidencia en  1 archivo)</t>
    </r>
  </si>
  <si>
    <r>
      <rPr>
        <b/>
        <sz val="10"/>
        <color theme="1"/>
        <rFont val="Arial Narrow"/>
        <family val="2"/>
      </rPr>
      <t>OAJ:</t>
    </r>
    <r>
      <rPr>
        <sz val="10"/>
        <color theme="1"/>
        <rFont val="Arial Narrow"/>
        <family val="2"/>
      </rPr>
      <t xml:space="preserve"> 33%</t>
    </r>
  </si>
  <si>
    <r>
      <rPr>
        <b/>
        <sz val="10"/>
        <color theme="1"/>
        <rFont val="Arial Narrow"/>
        <family val="2"/>
      </rPr>
      <t>OAJ :</t>
    </r>
    <r>
      <rPr>
        <sz val="10"/>
        <color theme="1"/>
        <rFont val="Arial Narrow"/>
        <family val="2"/>
      </rPr>
      <t xml:space="preserve"> 
19/08/2021</t>
    </r>
  </si>
  <si>
    <r>
      <rPr>
        <b/>
        <sz val="10"/>
        <color theme="1"/>
        <rFont val="Arial Narrow"/>
        <family val="2"/>
      </rPr>
      <t>La OAJ</t>
    </r>
    <r>
      <rPr>
        <sz val="10"/>
        <color theme="1"/>
        <rFont val="Arial Narrow"/>
        <family val="2"/>
      </rPr>
      <t xml:space="preserve"> realizo seguimiento al cumplimiento de aportes de insumos técnicos para la elaboración de los productos jurídicos mediante el diligenciamiento de las bases de datos que posee de la siguiente forma: 
*Anexo 1 Base de datos procesos coactivos: Gestión coactiva en 1 alegato de conclusión, 2 contestaciones de demanda de nulidad, 2 presentaciones de ficha de conciliación en Comité de Conciliación, elaboración de 2 conceptos, 7 revisiones de procesos de cobro coactivo para la presentación de informes, 5 contestaciones de acciones de tutela, 3 resoluciones de mandamientos ejecutivos de pago, 5 estudios de viabilidad jurídica para librar mandamiento de pago, 6 actuacciones para la gestión de cobro coactivo. (evidencia en 24 archivos sobre la gestión realizada) 
*Anexo 2 Base de datos estudio de títulos: Gestión en 4 elaboraciones de estudios de títulos, 11 actualizaciones de estudios de títulos y 22 validaciones de estudios de títulos (evidencia en 3 archivos Base de datos de elaboración, actualización y validación de estudios de títulos vigencia 2021) 
*Anexo 3 Base de datos sobre Instrumentos normativos en proyección:.1 circular con el asunto de cierre del Parque Tayrona, 1 concepto sobre viabilidad de habilitación de PNN como gestor catastral, 1 resolución por la cual se conforma el Comité de Contratación, 1 resolución de delegación (evidencia en 4 archivos)
*Anexo 4 Base de datos sobre respuestas a solicitudes: Cuadro con el detalle de 71 respuestas a solicitudes (evidencia en 1 archivo) 
*Anexo 5 Base de datos sobre procesos judiciales y acciones de tutela: 19 notificaciones y contestaciones de acciones de tutela, 4 notificaciones de procesos  judiciales, 7 contestaciones de procesos judiciales (evidencia en 31 archivos) 
*Anexo 6 Base de datos sobre revisión jurídica a Planes de Manejo: Revisión de los Planes de Manejo del PNN Munchique, PNN Río Puré y PNN Serranía de Chiribiquete. (evidencia en  1 archivo)                                                                                         </t>
    </r>
    <r>
      <rPr>
        <b/>
        <sz val="10"/>
        <color theme="1"/>
        <rFont val="Arial Narrow"/>
        <family val="2"/>
      </rPr>
      <t xml:space="preserve">Nota: </t>
    </r>
    <r>
      <rPr>
        <sz val="10"/>
        <color theme="1"/>
        <rFont val="Arial Narrow"/>
        <family val="2"/>
      </rPr>
      <t>La diferencia procentual de avance en cada una de las acciones que comprenden el Riesgo 9, está relacionada con que para el primer cuatrimestre de 2021, este, solo contaba con una acción.</t>
    </r>
  </si>
  <si>
    <r>
      <rPr>
        <b/>
        <sz val="10"/>
        <color theme="1"/>
        <rFont val="Arial Narrow"/>
        <family val="2"/>
      </rPr>
      <t>OAJ:</t>
    </r>
    <r>
      <rPr>
        <sz val="10"/>
        <color theme="1"/>
        <rFont val="Arial Narrow"/>
        <family val="2"/>
      </rPr>
      <t xml:space="preserve"> 41,5%</t>
    </r>
  </si>
  <si>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</si>
  <si>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Hace referencia a que se presenta retraso de algunos procesos por situaciones ajenas a la Oficina Jurídica.</t>
  </si>
  <si>
    <t>Afecta la toma de decisiones en los diferentes niveles de la entidad.</t>
  </si>
  <si>
    <t>2. Realizar seguimiento mediante reuniones para verificar los asuntos con el equipo de trabajo, en especial evaluando incovenientes y definir lineamientos para el desarrollo de las actividades.</t>
  </si>
  <si>
    <t>Actas o ayudas de memoria de las reuniones.</t>
  </si>
  <si>
    <t>Profesionales y grupo de apoyo - Oficina Asesora Jurídica</t>
  </si>
  <si>
    <t>Reuniones de seguimiento ejecutadas</t>
  </si>
  <si>
    <r>
      <rPr>
        <b/>
        <sz val="10"/>
        <color theme="1"/>
        <rFont val="Arial Narrow"/>
        <family val="2"/>
      </rPr>
      <t xml:space="preserve">OAJ :
</t>
    </r>
    <r>
      <rPr>
        <sz val="10"/>
        <color theme="1"/>
        <rFont val="Arial Narrow"/>
        <family val="2"/>
      </rPr>
      <t xml:space="preserve"> 19/08/2021</t>
    </r>
  </si>
  <si>
    <r>
      <rPr>
        <sz val="10"/>
        <color theme="1"/>
        <rFont val="Arial Narrow"/>
        <family val="2"/>
      </rPr>
      <t xml:space="preserve">La OAJ realizó seguimiento al cumplimiento de las gestiones para  la diligencia de los asuntos asignados, a través de reuniones mensuales, de la siguiente forma: 4 actas de reunión de seguimiento de asuntos pendientes  (evidencia en  4 archivos)
Acta de reunión de equipo Abril, Acta de reunión de equipo mayo, Acta de reunión de equipo junio,  Acta de reunión de equipo julio.                                                              </t>
    </r>
    <r>
      <rPr>
        <b/>
        <sz val="10"/>
        <color theme="1"/>
        <rFont val="Arial Narrow"/>
        <family val="2"/>
      </rPr>
      <t xml:space="preserve">Nota: </t>
    </r>
    <r>
      <rPr>
        <sz val="10"/>
        <color theme="1"/>
        <rFont val="Arial Narrow"/>
        <family val="2"/>
      </rPr>
      <t>La diferencia procentual de avance en cada una de las acciones que comprenden el Riesgo 9, está relacionada con que para el primer cuatrimestre de 2021, este, solo contaba con una acción.</t>
    </r>
  </si>
  <si>
    <r>
      <rPr>
        <b/>
        <sz val="10"/>
        <color theme="1"/>
        <rFont val="Arial Narrow"/>
        <family val="2"/>
      </rPr>
      <t>OAJ:</t>
    </r>
    <r>
      <rPr>
        <sz val="10"/>
        <color theme="1"/>
        <rFont val="Arial Narrow"/>
        <family val="2"/>
      </rPr>
      <t xml:space="preserve"> 25%</t>
    </r>
  </si>
  <si>
    <t xml:space="preserve">Administrar los recursos físicos de Parques Nacionales Naturales mediante la identificación,  valoración y mantenimiento de los bienes muebles e inmuebles, para garantizar la disponibilidad de los mismos. </t>
  </si>
  <si>
    <t>Perdida total o parcial de los bienes de la entidad</t>
  </si>
  <si>
    <t xml:space="preserve">Pérdida total se refiere a cuando un bien desaparece por hurto o daño total y pérdida parcial hace referencia al daño del bien ocasionado por el uso, el transporte del mismo u otra situación. 
</t>
  </si>
  <si>
    <t xml:space="preserve">1. No asegurar  los bienes de la entidad solicitados en el formato de inclusión 
</t>
  </si>
  <si>
    <t>Detrimento patrimonial</t>
  </si>
  <si>
    <t>Grupo de Procesos Corporativos</t>
  </si>
  <si>
    <t>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e incluyendo el hipervinculo del certificado</t>
  </si>
  <si>
    <t>1. Reportar oportunamente al Grupo de procesos Corporativos los bienes a asegurar  (oportunamente hace referencia a realizar el reporte una vez ingrese al inventario de la entidad)</t>
  </si>
  <si>
    <t>Formato de entrada de almacén junto con el formato de inclusión y exclusión.
Correo electrónico al Grupo de Procesos Corporativos</t>
  </si>
  <si>
    <t>Direcciones Territoriales</t>
  </si>
  <si>
    <t>Notificar al Grupo de Control Disciplinario Interno  y al Grupo de Contratos según corresponda</t>
  </si>
  <si>
    <t>(# de bienes reportados GPC / # de bienes adquiridos)  * 100</t>
  </si>
  <si>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</si>
  <si>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DTCA:</t>
    </r>
    <r>
      <rPr>
        <sz val="10"/>
        <color theme="1"/>
        <rFont val="Arial Narrow"/>
        <family val="2"/>
      </rPr>
      <t xml:space="preserve"> A la fecha de reporte, no se contó con bienes para realizar solicitud de asegurarlos al GPC .
</t>
    </r>
    <r>
      <rPr>
        <b/>
        <sz val="10"/>
        <color theme="1"/>
        <rFont val="Arial Narrow"/>
        <family val="2"/>
      </rPr>
      <t>DTAM</t>
    </r>
    <r>
      <rPr>
        <sz val="10"/>
        <color theme="1"/>
        <rFont val="Arial Narrow"/>
        <family val="2"/>
      </rPr>
      <t xml:space="preserve">: En el primer trimestre se reportó al grupo de procesos corporativos de nivel central un total de 69 elementos para incluirlos en el programa de seguros, distribuidos en 39 activos y 30 controlables. 
Se archivos adjuntos son: Anexo 1 Formatos de inclusión Enero-Marzo, Anexo 2. Entradas de Almacén Enero Marzo, Anexo 3. Actas de donación y facturas y Anexo 4. Correos enviados
</t>
    </r>
    <r>
      <rPr>
        <b/>
        <sz val="10"/>
        <color theme="1"/>
        <rFont val="Arial Narrow"/>
        <family val="2"/>
      </rPr>
      <t>DTOR:</t>
    </r>
    <r>
      <rPr>
        <sz val="10"/>
        <color theme="1"/>
        <rFont val="Arial Narrow"/>
        <family val="2"/>
      </rPr>
      <t xml:space="preserve"> Se reporta las evidencias correspondientes al primer cuatrimestre así: 1. Entradas de almacén del mes de Febrero fuente GN y FONAM, Marzo fuente GN (Anexos: 1.1 - 1.2 - 1.3);  2. Formatos de Inclusión y/o Exclusión del respectivo periodo 
(Anexos: 2.1 - 2.2 - 2.3 - 2.4 - 2.5 - 2.6 - 2.7 - 2.8 - 2.9); 3. Correo de envío de formato de inclusión y/o Exclusión al nivel central (Anexos: 3.1 - 3.2 - 3.3 - 3.4 - 3.5 - 3.6 - 3.7 - 3.8 - 3.9).
</t>
    </r>
    <r>
      <rPr>
        <b/>
        <sz val="10"/>
        <color theme="1"/>
        <rFont val="Arial Narrow"/>
        <family val="2"/>
      </rPr>
      <t>DTPA</t>
    </r>
    <r>
      <rPr>
        <sz val="10"/>
        <color theme="1"/>
        <rFont val="Arial Narrow"/>
        <family val="2"/>
      </rPr>
      <t xml:space="preserve">: Se reporta las respectivas entradas de almacén y los formatos de inclusión de bienes, así mismo el correo de envío y solicitud de la inclusión de los mismos. Anexo 1. FORMATO INCLUSION FIRMADO.pdf Anexo 2. Correo - INCLUSIÓN DE EQUIPOS DONADOS.pdf Anexo 3. 1001-1448-MEC firmada.pdf Anexo 4. 1001-1447-MEC firmado.pdf
</t>
    </r>
    <r>
      <rPr>
        <b/>
        <sz val="10"/>
        <color theme="1"/>
        <rFont val="Arial Narrow"/>
        <family val="2"/>
      </rPr>
      <t>DTAN:</t>
    </r>
    <r>
      <rPr>
        <sz val="10"/>
        <color theme="1"/>
        <rFont val="Arial Narrow"/>
        <family val="2"/>
      </rPr>
      <t xml:space="preserve"> Se anexa ORFEOS con envío de información a la coordinación grupo procesos corporativos de los meses enero, febrero y marzo de 2021 números: 20215570000393,  20215570000163, 20215570000253 formato inclusión y exclusión de bienes de los meses:  enero, febrero y marzo de 2021.   Anexo 1. 001_ACTA CLASIFICACION CONTROLABLES TAMA, Anexo 2. 002_ACTA CLASIFICACION CONTROLABLES CAT, Anexo 2. 002_ACTA CLASIFICACION CONTROLABLES CATATUMBO Anexo 3. Inclusión y Exclusión Seguros GRF_FO_14 ENERO, Anexo 4. 004_ACTA CLASIFICACION CONTROLABLES DTAN Y TAMA, Anexo 5. 1001-796-MEC PREDIO YARIGUIES GN, Anexo 6. 1001-818-MEC REPOSICION IGUAQUE, Anexo 7. Inclusión y Exclusión Seguros GRF_FO_14 FEBRERO, Anexo 8. Inclusión y Exclusión Seguros GRF_FO_14 MARZO, Anexo 9. INFORME DE EXCLUSION ENERO 2021
Anexo 10. INFORME DE INCLUSION FEBRERO 2021, 11. INFORME DE INCLUSION MARZO GN 2021.      
</t>
    </r>
    <r>
      <rPr>
        <b/>
        <sz val="10"/>
        <color theme="1"/>
        <rFont val="Arial Narrow"/>
        <family val="2"/>
      </rPr>
      <t>DTAO:</t>
    </r>
    <r>
      <rPr>
        <sz val="10"/>
        <color theme="1"/>
        <rFont val="Arial Narrow"/>
        <family val="2"/>
      </rPr>
      <t xml:space="preserve"> Para este periodo, hasta el 16 de abril de 2021, no se han efectuado registro de entrada de elementos devolutivos y de consumo controlados susceptibles de aseguramiento, por esta razón no se ha efectuado ninguna solicitud de aseguramiento. </t>
    </r>
  </si>
  <si>
    <r>
      <rPr>
        <b/>
        <sz val="10"/>
        <color theme="1"/>
        <rFont val="Arial Narrow"/>
        <family val="2"/>
      </rPr>
      <t>DTCA</t>
    </r>
    <r>
      <rPr>
        <sz val="10"/>
        <color theme="1"/>
        <rFont val="Arial Narrow"/>
        <family val="2"/>
      </rPr>
      <t xml:space="preserve">: 0%
</t>
    </r>
    <r>
      <rPr>
        <b/>
        <sz val="10"/>
        <color theme="1"/>
        <rFont val="Arial Narrow"/>
        <family val="2"/>
      </rPr>
      <t>DTAM</t>
    </r>
    <r>
      <rPr>
        <sz val="10"/>
        <color theme="1"/>
        <rFont val="Arial Narrow"/>
        <family val="2"/>
      </rPr>
      <t xml:space="preserve">: 17%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17%
</t>
    </r>
    <r>
      <rPr>
        <b/>
        <sz val="10"/>
        <color theme="1"/>
        <rFont val="Arial Narrow"/>
        <family val="2"/>
      </rPr>
      <t>DTAO</t>
    </r>
    <r>
      <rPr>
        <sz val="10"/>
        <color theme="1"/>
        <rFont val="Arial Narrow"/>
        <family val="2"/>
      </rPr>
      <t xml:space="preserve"> 0%:</t>
    </r>
  </si>
  <si>
    <r>
      <rPr>
        <b/>
        <sz val="10"/>
        <color theme="1"/>
        <rFont val="Arial Narrow"/>
        <family val="2"/>
      </rPr>
      <t>DTCA:</t>
    </r>
    <r>
      <rPr>
        <sz val="10"/>
        <color theme="1"/>
        <rFont val="Arial Narrow"/>
        <family val="2"/>
      </rPr>
      <t xml:space="preserve"> 20/08/2021
</t>
    </r>
    <r>
      <rPr>
        <b/>
        <sz val="10"/>
        <color theme="1"/>
        <rFont val="Arial Narrow"/>
        <family val="2"/>
      </rPr>
      <t>DTAM:</t>
    </r>
    <r>
      <rPr>
        <sz val="10"/>
        <color theme="1"/>
        <rFont val="Arial Narrow"/>
        <family val="2"/>
      </rPr>
      <t xml:space="preserve">  20/08/2021
</t>
    </r>
    <r>
      <rPr>
        <b/>
        <sz val="10"/>
        <color theme="1"/>
        <rFont val="Arial Narrow"/>
        <family val="2"/>
      </rPr>
      <t>DTOR</t>
    </r>
    <r>
      <rPr>
        <sz val="10"/>
        <color theme="1"/>
        <rFont val="Arial Narrow"/>
        <family val="2"/>
      </rPr>
      <t xml:space="preserve">: 20/08/2021
</t>
    </r>
    <r>
      <rPr>
        <b/>
        <sz val="10"/>
        <color theme="1"/>
        <rFont val="Arial Narrow"/>
        <family val="2"/>
      </rPr>
      <t>DTPA:</t>
    </r>
    <r>
      <rPr>
        <sz val="10"/>
        <color theme="1"/>
        <rFont val="Arial Narrow"/>
        <family val="2"/>
      </rPr>
      <t xml:space="preserve"> 20/08/2021
</t>
    </r>
    <r>
      <rPr>
        <b/>
        <sz val="10"/>
        <color theme="1"/>
        <rFont val="Arial Narrow"/>
        <family val="2"/>
      </rPr>
      <t>DTAN:</t>
    </r>
    <r>
      <rPr>
        <sz val="10"/>
        <color theme="1"/>
        <rFont val="Arial Narrow"/>
        <family val="2"/>
      </rPr>
      <t xml:space="preserve">20/08/2021
</t>
    </r>
    <r>
      <rPr>
        <b/>
        <sz val="10"/>
        <color theme="1"/>
        <rFont val="Arial Narrow"/>
        <family val="2"/>
      </rPr>
      <t>DTAO</t>
    </r>
    <r>
      <rPr>
        <sz val="10"/>
        <color theme="1"/>
        <rFont val="Arial Narrow"/>
        <family val="2"/>
      </rPr>
      <t>: 20/08/2021</t>
    </r>
  </si>
  <si>
    <r>
      <rPr>
        <b/>
        <sz val="10"/>
        <color theme="1"/>
        <rFont val="Arial Narrow"/>
        <family val="2"/>
      </rPr>
      <t>DTCA:</t>
    </r>
    <r>
      <rPr>
        <sz val="10"/>
        <color theme="1"/>
        <rFont val="Arial Narrow"/>
        <family val="2"/>
      </rPr>
      <t xml:space="preserve"> En el primer cuatrimestre se reportó oportunamente al grupo de procesos corporativos de nivel central los bienes con entrada al almacén y la respectiva solicitud de inclusión al programa de seguros. Ver Anexos: 
1. CARPETA COMPROBANTE ENTRADA AL ALMACEN 
comprobante 2021015.pdf (35 K)
comprobante 2021016.pdf (35 K)
comprobante 2021024.pdf (37 K)
comprobante 2021026.pdf (36 K)
comprobante 2021031.pdf (36 K)
comprobante 2021033.pdf (44 K)
comprobante 2021005.pdf (35 K)
comprobante 2021013.pdf (36 K)
comprobante 2021014.pdf (38 K), 
2. CARPETA CORREOS ELECTRÓNICOS SOLICITUD INCLUSION -EXCLUSION(  anexo 1. Correo de Parques Nacionales - BIENES PARA INCLUSIÓN - BIENES ISLA SALAMANCA ,anexo 2. Correo de Parques Nacionales - INCLUSIÓN DE BIENES - PC NATURAL SIG-FAO.pdf (232 K)
anexo 3. Correo de Parques Nacionales - INCLUSIÓN DE BIENES _ SEDE OPERATIVA DE BAHÍA PORTETE.pdf (241 K)
anexo 4. Correo de Parques Nacionales- INCLUSIÓN DE BIENES _ DONACIÓN FHAC A SFF LOS COLORADOS.pdf (233 K)
anexo 5. correo de parques EXCLUSIÓN DE BIENES -.pdf (166 K)
3. CARPETA FORMATOS EXCLUSIÓN. INCLUSIÓN ( anexo 1. Formato de exclusión BIENES 11062021, anexo 2. formato -Inclusión-yo-Exclusión-de-bienes-programas-de-seguros 08062021.pdf (174 K), anexo 3. Formato-Inclusión-yo-Exclusión-de-bienes-programas-de-seguros 0508202.pdf (196 K), anexo 4. formato Inclusión-yo-Exclusión-de-bienes-programas-de-seguros 23062021.pdf (108 K), anexo 5. formato Inclusión-yo-Exclusión-de-bienes-programas-de-seguros 23072021</t>
    </r>
    <r>
      <rPr>
        <b/>
        <sz val="10"/>
        <color theme="1"/>
        <rFont val="Arial Narrow"/>
        <family val="2"/>
      </rPr>
      <t xml:space="preserve">
DTAM</t>
    </r>
    <r>
      <rPr>
        <sz val="10"/>
        <color theme="1"/>
        <rFont val="Arial Narrow"/>
        <family val="2"/>
      </rPr>
      <t xml:space="preserve">: Durante el segundo cuatrimestre del año se ha reportado al grupo de procesos corporativos todos los bienes, tanto devolutivos, como de consumocontrolables, que han ingresado al inventario de la DTAM, por concepto de reposición, donación o compra. Cabe resaltar que para el mes de junio no hubo ingresos de activos. Anexo 1. Correos enviados al GPC
Anexo 2. Entradas de almacén, Anexo 3. Formatos de inclusión
</t>
    </r>
    <r>
      <rPr>
        <b/>
        <sz val="10"/>
        <color theme="1"/>
        <rFont val="Arial Narrow"/>
        <family val="2"/>
      </rPr>
      <t>DTOR</t>
    </r>
    <r>
      <rPr>
        <sz val="10"/>
        <color theme="1"/>
        <rFont val="Arial Narrow"/>
        <family val="2"/>
      </rPr>
      <t xml:space="preserve">:  Se reporta las evidencias correspondientes al Segundo cuatrimestre así: 
1. Entradas de almacén de los mes de Junio y julio fuente GN (Anexos: 1.1 - 1.2 ), 2. Formatos de Inclusión y/o Exclusión del respectivo periodo (Anexos: 2.1 - 2.2) y 3. Correo de envio de formato de inclusion y/o Exclusión al nivel central (Anexos: 3.1 - 3.2 ).
</t>
    </r>
    <r>
      <rPr>
        <b/>
        <sz val="10"/>
        <color theme="1"/>
        <rFont val="Arial Narrow"/>
        <family val="2"/>
      </rPr>
      <t>DTPA</t>
    </r>
    <r>
      <rPr>
        <sz val="10"/>
        <color theme="1"/>
        <rFont val="Arial Narrow"/>
        <family val="2"/>
      </rPr>
      <t xml:space="preserve">:  Se reporta las respectivas entradas de almacén y los formatos de inclusión de bienes, así mismo el correo de envío y solicitud de la inclusión de los mismos. Ver Anexos: ANEXO 1. Comprobantes entrada, ANEXO 2. Inclusión de bienes, ANEXO 3.Correo de envió y solicitud de inclusión .
</t>
    </r>
    <r>
      <rPr>
        <b/>
        <sz val="10"/>
        <color theme="1"/>
        <rFont val="Arial Narrow"/>
        <family val="2"/>
      </rPr>
      <t>DTAN:</t>
    </r>
    <r>
      <rPr>
        <sz val="10"/>
        <color theme="1"/>
        <rFont val="Arial Narrow"/>
        <family val="2"/>
      </rPr>
      <t xml:space="preserve"> Se anexa ORFEOS con envío de información a la coordinación grupo procesos corporativos de los meses de mayo, junio, julio .Ver Anexos (1. Mayo, 2. Junio, 3. Julio) 
</t>
    </r>
    <r>
      <rPr>
        <b/>
        <sz val="10"/>
        <color theme="1"/>
        <rFont val="Arial Narrow"/>
        <family val="2"/>
      </rPr>
      <t>DTAO</t>
    </r>
    <r>
      <rPr>
        <sz val="10"/>
        <color theme="1"/>
        <rFont val="Arial Narrow"/>
        <family val="2"/>
      </rPr>
      <t>: Para el periodo Mayo a agosto 11, se envió la solicitud de aseguramiento para un total de veintinueve (29) elementos, de acuerdo con los formatos remitidos para tal fin, con las entradas correspondientes como soportes. Ver Anexos: 1. 2021004_EntradaMotosDonacionKFWNevados.pdf; 2. 2021007_EntradaDonacionKFWMotosPurace.pdf; 3. 2021014_entradaDonacionWWFHermosas.pdf, 4. Correo de Parques Nacionales Naturales de Colombia - Solicitud de Aseguramiento Motocicletas Donación KFW (1); 5. Correo de Parques Nacionales Naturales de Colombia - Solicitud de Aseguramiento Motocicletas Donación KFW.pdf; 6. Correo de Parques Nacionales Naturales de Colombia - Solicitud de Aseguramiento.pdf; 7. GRF_FO_14-Inclusión-yo-Exclusión-de-bienes-programas-de-segurosV41 MAYO 12 (1).pdf; 8. GRF_FO_14-Inclusión-yo-Exclusión-de-bienes-programas-de-segurosV41 MAYO 12 (1).xlsx; 9. GRF_FO_14-Inclusión-yo-Exclusión-de-bienes-programas-de-segurosV41 MAYO 12.pdf; 10. GRF_FO_14-Inclusión-yo-Exclusión-de-bienes-programas-de-segurosV41 MAYO 12.xlsx, 11. GRF_FO_14-Inclusión-yo-Exclusión-de-bienes-programas-de-segurosV41.pdf, 12. GRF_FO_14-Inclusión-yo-Exclusión-de-bienes-programas-de-segurosV41.xls</t>
    </r>
  </si>
  <si>
    <r>
      <rPr>
        <b/>
        <sz val="10"/>
        <color theme="1"/>
        <rFont val="Arial Narrow"/>
        <family val="2"/>
      </rPr>
      <t xml:space="preserve">DTCA: </t>
    </r>
    <r>
      <rPr>
        <sz val="10"/>
        <color theme="1"/>
        <rFont val="Arial Narrow"/>
        <family val="2"/>
      </rPr>
      <t xml:space="preserve">33%
</t>
    </r>
    <r>
      <rPr>
        <b/>
        <sz val="10"/>
        <color theme="1"/>
        <rFont val="Arial Narrow"/>
        <family val="2"/>
      </rPr>
      <t>DTAM</t>
    </r>
    <r>
      <rPr>
        <sz val="10"/>
        <color theme="1"/>
        <rFont val="Arial Narrow"/>
        <family val="2"/>
      </rPr>
      <t xml:space="preserve">:  33%
</t>
    </r>
    <r>
      <rPr>
        <b/>
        <sz val="10"/>
        <color theme="1"/>
        <rFont val="Arial Narrow"/>
        <family val="2"/>
      </rPr>
      <t>DTOR</t>
    </r>
    <r>
      <rPr>
        <sz val="10"/>
        <color theme="1"/>
        <rFont val="Arial Narrow"/>
        <family val="2"/>
      </rPr>
      <t xml:space="preserve">: 33%
</t>
    </r>
    <r>
      <rPr>
        <b/>
        <sz val="10"/>
        <color theme="1"/>
        <rFont val="Arial Narrow"/>
        <family val="2"/>
      </rPr>
      <t>DTPA</t>
    </r>
    <r>
      <rPr>
        <sz val="10"/>
        <color theme="1"/>
        <rFont val="Arial Narrow"/>
        <family val="2"/>
      </rPr>
      <t xml:space="preserve">: 33%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33%</t>
    </r>
  </si>
  <si>
    <t xml:space="preserve">No se evidencian soportes relacionados con las acciones establecidas. Se reportan avances en la descripción. </t>
  </si>
  <si>
    <t>DT</t>
  </si>
  <si>
    <t>2 Verificar que se cuenten con los anexos de las inclusiones al programa de seguros</t>
  </si>
  <si>
    <t>Anexos de las inclusiones al programa de seguros</t>
  </si>
  <si>
    <t>(# de bienes asegurados / # de bienes adquiridos)  * 100</t>
  </si>
  <si>
    <r>
      <rPr>
        <b/>
        <sz val="10"/>
        <color theme="1"/>
        <rFont val="Arial Narrow"/>
        <family val="2"/>
      </rPr>
      <t>GPC</t>
    </r>
    <r>
      <rPr>
        <sz val="10"/>
        <color theme="1"/>
        <rFont val="Arial Narrow"/>
        <family val="2"/>
      </rPr>
      <t>: 21/04/2021</t>
    </r>
  </si>
  <si>
    <t>Para el periordo comprendido entre el 01 de enero y el 31 de marzo de 2021, no se ingresaron bienes en el Nivel Central, por lo tanto no fue necesario la inclusión de bienes a las pólizas de seguros de PNNC.</t>
  </si>
  <si>
    <r>
      <rPr>
        <b/>
        <sz val="10"/>
        <color theme="1"/>
        <rFont val="Arial Narrow"/>
        <family val="2"/>
      </rPr>
      <t>GPC:</t>
    </r>
    <r>
      <rPr>
        <sz val="10"/>
        <color theme="1"/>
        <rFont val="Arial Narrow"/>
        <family val="2"/>
      </rPr>
      <t xml:space="preserve"> 0%</t>
    </r>
  </si>
  <si>
    <r>
      <rPr>
        <b/>
        <sz val="10"/>
        <color theme="1"/>
        <rFont val="Arial Narrow"/>
        <family val="2"/>
      </rPr>
      <t>GPC:</t>
    </r>
    <r>
      <rPr>
        <sz val="10"/>
        <color theme="1"/>
        <rFont val="Arial Narrow"/>
        <family val="2"/>
      </rPr>
      <t xml:space="preserve"> 20/08/2021</t>
    </r>
  </si>
  <si>
    <r>
      <rPr>
        <b/>
        <sz val="10"/>
        <color theme="1"/>
        <rFont val="Arial Narrow"/>
        <family val="2"/>
      </rPr>
      <t xml:space="preserve">GPC: </t>
    </r>
    <r>
      <rPr>
        <sz val="10"/>
        <color theme="1"/>
        <rFont val="Arial Narrow"/>
        <family val="2"/>
      </rPr>
      <t>Se incluyeron 40 bienes en el periodo del 01 de Mayo al 30 de junio de 2021, y se enviaron de acuerdo con la matriz de inclusión a la aseguradora, para su aseguramiento.
Anexo 1. Matriz inclusión de bienes.
Anexo 2. Correo Aseguradora Inclusión de bienes.</t>
    </r>
  </si>
  <si>
    <r>
      <rPr>
        <b/>
        <sz val="10"/>
        <color theme="1"/>
        <rFont val="Arial Narrow"/>
        <family val="2"/>
      </rPr>
      <t>GPC</t>
    </r>
    <r>
      <rPr>
        <sz val="10"/>
        <color theme="1"/>
        <rFont val="Arial Narrow"/>
        <family val="2"/>
      </rPr>
      <t>: 17%</t>
    </r>
  </si>
  <si>
    <t>Gestionar y administrar los recursos financieros asignados a la Entidad para contribuir al control de los mismos y contar con información financiera veraz y oportuna para la toma de decisiones.</t>
  </si>
  <si>
    <t>No contar con el PAC suficiente para cumplir con las obligaciones adquiridas</t>
  </si>
  <si>
    <t>Hace referencia a no tener disponibilidad de flujo de caja para realizar los pagos a terceros</t>
  </si>
  <si>
    <t>1. Restricción de PAC por Directriz Nacional e incumplimiento de los factores de evaluación para asignación del PAC.
 2. Falta planeación estrategica en la distribución anual de los recursos para la subcuenta FONAM de acuerdo a la proyección de ingresos</t>
  </si>
  <si>
    <t>No poder pagar las obligaciones financieras adquiridas por la entidad en el mes
 Intereses de mora, sanciones, demandas, quejas</t>
  </si>
  <si>
    <t>Nivel Central - Grupo de Gestión Financiera
 Direcciones Territoriales</t>
  </si>
  <si>
    <t>Los responsables de tesoreria de NC y DT's realizan seguimiento mensual al PAC solicitado por cada unidad de decisión vs el PAC ejecutado, dejando como evidencia el reporte de SIIF Inpanut</t>
  </si>
  <si>
    <t>BAJO</t>
  </si>
  <si>
    <t>ACEPTAR EL RIESGO</t>
  </si>
  <si>
    <t>1. Realizar seguimiento mensual al PAC solicitado por cada unidad de decisión vs el PAC ejecutado .</t>
  </si>
  <si>
    <t>Informe de PAC ejecutado detallado por Dirección territorial y Dependencias del Nivel Central, y comunicaciones de incumplimiento, atendiendo a la circular Externa No.021 del 21 de junio de 2020 de la Dirección del Tesoro Nacional - Límites admisibles de PAC para cada objeto de gasto.</t>
  </si>
  <si>
    <t>Grupo de Gestión Financiera</t>
  </si>
  <si>
    <t># de informes presentados con comunicaciones de incumplimiento</t>
  </si>
  <si>
    <t>Priorizar, reprogramar los pagos 
 Realizar gestiones ante la Dirección Tesoro Nacional</t>
  </si>
  <si>
    <r>
      <rPr>
        <b/>
        <sz val="10"/>
        <color theme="1"/>
        <rFont val="Arial Narrow"/>
        <family val="2"/>
      </rPr>
      <t>GGF</t>
    </r>
    <r>
      <rPr>
        <sz val="10"/>
        <color theme="1"/>
        <rFont val="Arial Narrow"/>
        <family val="2"/>
      </rPr>
      <t>:  23/04/2021</t>
    </r>
  </si>
  <si>
    <r>
      <rPr>
        <b/>
        <sz val="10"/>
        <color theme="1"/>
        <rFont val="Arial Narrow"/>
        <family val="2"/>
      </rPr>
      <t xml:space="preserve">NC: </t>
    </r>
    <r>
      <rPr>
        <sz val="10"/>
        <color theme="1"/>
        <rFont val="Arial Narrow"/>
        <family val="2"/>
      </rPr>
      <t xml:space="preserve">Se asignó el PAC a las áreas de GPC Y GGH y no alcanzan a ejecutar los pagos por el valor solicitado dentro de los meses de enero y febrero Anexo 1. INPANUT, Anexo 2. Memorandos. En el seguimiento mensual realizado por el GGF se obtuvieron las siguientes observaciones para las DT:
</t>
    </r>
    <r>
      <rPr>
        <b/>
        <sz val="10"/>
        <color theme="1"/>
        <rFont val="Arial Narrow"/>
        <family val="2"/>
      </rPr>
      <t>DTCA:</t>
    </r>
    <r>
      <rPr>
        <sz val="10"/>
        <color theme="1"/>
        <rFont val="Arial Narrow"/>
        <family val="2"/>
      </rPr>
      <t xml:space="preserve"> Se asignó el PAC solicitado y no ejecuta por gastos generales, ni rezago presupuestal la totalidad de los pagos solicitados para el mes de febrero.  Obteniendo un % de ejecución de 0,64
</t>
    </r>
    <r>
      <rPr>
        <b/>
        <sz val="10"/>
        <color theme="1"/>
        <rFont val="Arial Narrow"/>
        <family val="2"/>
      </rPr>
      <t>DTAM:</t>
    </r>
    <r>
      <rPr>
        <sz val="10"/>
        <color theme="1"/>
        <rFont val="Arial Narrow"/>
        <family val="2"/>
      </rPr>
      <t xml:space="preserve"> Cumplió con la ejecución de PAC adecuadamente. Obteniendo un % de ejecución de 0,78
</t>
    </r>
    <r>
      <rPr>
        <b/>
        <sz val="10"/>
        <color theme="1"/>
        <rFont val="Arial Narrow"/>
        <family val="2"/>
      </rPr>
      <t>DTOR:</t>
    </r>
    <r>
      <rPr>
        <sz val="10"/>
        <color theme="1"/>
        <rFont val="Arial Narrow"/>
        <family val="2"/>
      </rPr>
      <t xml:space="preserve"> Cumplió con la ejecución de PAC adecuadamente Obteniendo un % de ejecución de 0,78
</t>
    </r>
    <r>
      <rPr>
        <b/>
        <sz val="10"/>
        <color theme="1"/>
        <rFont val="Arial Narrow"/>
        <family val="2"/>
      </rPr>
      <t>DTPA:</t>
    </r>
    <r>
      <rPr>
        <sz val="10"/>
        <color theme="1"/>
        <rFont val="Arial Narrow"/>
        <family val="2"/>
      </rPr>
      <t xml:space="preserve"> Se asigna el PAC solicitado y no ejecuta por gastos generales en el mes de enero, ni rezago presupuestal en el mes de febrero la totalidad de los pagos solicitados. Obteniendo un % de ejecución de 0,64
</t>
    </r>
    <r>
      <rPr>
        <b/>
        <sz val="10"/>
        <color theme="1"/>
        <rFont val="Arial Narrow"/>
        <family val="2"/>
      </rPr>
      <t>DTAN</t>
    </r>
    <r>
      <rPr>
        <sz val="10"/>
        <color theme="1"/>
        <rFont val="Arial Narrow"/>
        <family val="2"/>
      </rPr>
      <t xml:space="preserve">: Cumplió con la ejecución de PAC adecuadamente. Obteniendo un % de ejecución de 0,78 
</t>
    </r>
    <r>
      <rPr>
        <b/>
        <sz val="10"/>
        <color theme="1"/>
        <rFont val="Arial Narrow"/>
        <family val="2"/>
      </rPr>
      <t>DTAO:</t>
    </r>
    <r>
      <rPr>
        <sz val="10"/>
        <color theme="1"/>
        <rFont val="Arial Narrow"/>
        <family val="2"/>
      </rPr>
      <t xml:space="preserve"> Se asigna el PAC solicitado y no ejecuta por gastos de personal la totalidad del valor de los pagos solicitados para el mes de febrero. Obteniendo un % de ejecución de 0,71
</t>
    </r>
    <r>
      <rPr>
        <b/>
        <sz val="10"/>
        <color theme="1"/>
        <rFont val="Arial Narrow"/>
        <family val="2"/>
      </rPr>
      <t>NC:</t>
    </r>
    <r>
      <rPr>
        <sz val="10"/>
        <color theme="1"/>
        <rFont val="Arial Narrow"/>
        <family val="2"/>
      </rPr>
      <t xml:space="preserve"> Se asigna el PAC a las areas de GPC Y GGH y no alcanzan a ejecutar los pagos por el valor solicitado dentro de los meses de enero y febrero. Obteniendo un % de ejecución de 0,58</t>
    </r>
  </si>
  <si>
    <r>
      <rPr>
        <b/>
        <sz val="10"/>
        <color theme="1"/>
        <rFont val="Arial Narrow"/>
        <family val="2"/>
      </rPr>
      <t>GGF:</t>
    </r>
    <r>
      <rPr>
        <sz val="10"/>
        <color theme="1"/>
        <rFont val="Arial Narrow"/>
        <family val="2"/>
      </rPr>
      <t xml:space="preserve"> 5.45%</t>
    </r>
  </si>
  <si>
    <r>
      <rPr>
        <b/>
        <sz val="10"/>
        <color theme="1"/>
        <rFont val="Arial Narrow"/>
        <family val="2"/>
      </rPr>
      <t>GGF:</t>
    </r>
    <r>
      <rPr>
        <sz val="10"/>
        <color theme="1"/>
        <rFont val="Arial Narrow"/>
        <family val="2"/>
      </rPr>
      <t xml:space="preserve"> 24/08/2021</t>
    </r>
  </si>
  <si>
    <r>
      <rPr>
        <b/>
        <sz val="10"/>
        <color theme="1"/>
        <rFont val="Arial Narrow"/>
        <family val="2"/>
      </rPr>
      <t>GGF</t>
    </r>
    <r>
      <rPr>
        <sz val="10"/>
        <color theme="1"/>
        <rFont val="Arial Narrow"/>
        <family val="2"/>
      </rPr>
      <t>: Para el periodo evaluado (Abril a Julio) la Entidad recibió el 100% de los recursos solicitados para la ejecución de los gastos del presupuesto, que se hacen a través del Programa Anual Mensualizado de Caja (PAC). La ejecución se realizó atendiendo las directrices internas y las emitidas por la Subdirección de la Dirección de Crédito Público y Tesoro Nacional, la ejecución se ajustó a los porcentajes permitidos por el INPANUT (indicador de PAC no utilizado), el cual corresponde a los recursos asignados que no se giraron al cierre de cada mes. El promedio de Ejecución de los recursos durante los 4 meses, de las DTS y NC está en el 98,65% del 100% de los recursos asignados, por lo que no se generaron requerimientos por incumplimiento en la ejecución del PAC.</t>
    </r>
    <r>
      <rPr>
        <b/>
        <sz val="10"/>
        <color theme="1"/>
        <rFont val="Arial Narrow"/>
        <family val="2"/>
      </rPr>
      <t xml:space="preserve"> Ver Anexos:</t>
    </r>
    <r>
      <rPr>
        <sz val="10"/>
        <color theme="1"/>
        <rFont val="Arial Narrow"/>
        <family val="2"/>
      </rPr>
      <t xml:space="preserve"> INPANUT JULIO 2021.xlsx, INPANUT ABRIL 2021.xlsx, INFORME EJECUCION PAC SEGUNDO TRIMESTRE Y JULIO 2021.docx.pdf, INPANUT JUNIO 2021, INPANUT MAYO 2021</t>
    </r>
  </si>
  <si>
    <r>
      <rPr>
        <b/>
        <sz val="10"/>
        <color theme="1"/>
        <rFont val="Arial Narrow"/>
        <family val="2"/>
      </rPr>
      <t>GGF:</t>
    </r>
    <r>
      <rPr>
        <sz val="10"/>
        <color theme="1"/>
        <rFont val="Arial Narrow"/>
        <family val="2"/>
      </rPr>
      <t xml:space="preserve"> 12,12%</t>
    </r>
  </si>
  <si>
    <t>2. Elaborar el boletin de caja y bancos de acuerdo con lo establecido en el procedimiento GRFN_PR_02 y remitir los expedientes donde se encuentren dichos boletines.
 NOTA: Será empleando para la evaluación los expedientes cargados por las Direcciones Territoriales en el DRIVE correspondiente, conforme los criterios socializados por el Nivel Central</t>
  </si>
  <si>
    <t>Informes con saldo promedio mensual no mayor a 5 días correspondiente a las Direcciones Territoriales (Nivel Central reporta)</t>
  </si>
  <si>
    <t>Grupo Gestión Financiera.</t>
  </si>
  <si>
    <t># informes con saldo promedio mensual no mayor a 5 días</t>
  </si>
  <si>
    <r>
      <rPr>
        <b/>
        <sz val="10"/>
        <color theme="1"/>
        <rFont val="Arial Narrow"/>
        <family val="2"/>
      </rPr>
      <t>GGF:</t>
    </r>
    <r>
      <rPr>
        <sz val="10"/>
        <color theme="1"/>
        <rFont val="Arial Narrow"/>
        <family val="2"/>
      </rPr>
      <t xml:space="preserve"> 21/04/2021</t>
    </r>
  </si>
  <si>
    <r>
      <rPr>
        <b/>
        <sz val="10"/>
        <color theme="1"/>
        <rFont val="Arial Narrow"/>
        <family val="2"/>
      </rPr>
      <t xml:space="preserve">GGF: </t>
    </r>
    <r>
      <rPr>
        <sz val="10"/>
        <color theme="1"/>
        <rFont val="Arial Narrow"/>
        <family val="2"/>
      </rPr>
      <t>Para este monitoreo no se reporta de acuerdo con los criterios y metas establecidas por el GGF dado que se tiene programado 2 informes en el año y para el presente monitoreo no se tenía planificado su ejecución; lo anterior aplica para las DT. 
DTCA: 0% , DTAM: 0%, DTOR: 0% , DTPA: 0% , DTAN: 0%, DTAO: 0%  No se adjuntan evidencias.</t>
    </r>
  </si>
  <si>
    <r>
      <rPr>
        <b/>
        <sz val="10"/>
        <color theme="1"/>
        <rFont val="Arial Narrow"/>
        <family val="2"/>
      </rPr>
      <t>GGF:</t>
    </r>
    <r>
      <rPr>
        <sz val="10"/>
        <color theme="1"/>
        <rFont val="Arial Narrow"/>
        <family val="2"/>
      </rPr>
      <t xml:space="preserve"> 0%</t>
    </r>
  </si>
  <si>
    <r>
      <rPr>
        <b/>
        <sz val="10"/>
        <color theme="1"/>
        <rFont val="Arial Narrow"/>
        <family val="2"/>
      </rPr>
      <t xml:space="preserve">GGF: </t>
    </r>
    <r>
      <rPr>
        <sz val="10"/>
        <color theme="1"/>
        <rFont val="Arial Narrow"/>
        <family val="2"/>
      </rPr>
      <t>24/08/2021</t>
    </r>
  </si>
  <si>
    <t>De conformidad con la actualización y socialización a las DTS del procedimiento para la Elaboración del Boletín Diario de Caja y Bancos, se determina que la DTAN, DTAO, DTOR y Nivel Central, están dando cumplimiento al procedimiento establecido. Se reflejan saldos en Bancos de las cuentas Autorizadas (Inversión y Personal) superiores a 5 días en: Nivel Central, DTCA, DTAM Y DTOR. por lo que aportan a la meta el 0% al proceso. Evaluación: N.C: 0,71% ; DTAN 1,43% ; DTAO: 1,43% ; DTPA: 0,71%; DTCA: 0,00% ; DTAM: 0,00% ; DTOR: 0,71% Ver Anexos: BOLETIN FONAM 081 ABR 030 BOLETIN FONAM 101 MAY 031 BOLETIN FONAM 121 JUN 030 BOLETIN PNN 081 ABR 030 BOLETIN PNN 101 MAY 031 BOLETIN PNN 121 JUN 030 EXPEDIENTES VIRTUALES BOLETINES DE CAJA BANCOS FONAM 2021 EXPEDIENTES VIRTUALES BOLETINES DE CAJA BANCOS PARQUES 2021.</t>
  </si>
  <si>
    <r>
      <rPr>
        <b/>
        <sz val="10"/>
        <color theme="1"/>
        <rFont val="Arial Narrow"/>
        <family val="2"/>
      </rPr>
      <t xml:space="preserve">GGF: </t>
    </r>
    <r>
      <rPr>
        <sz val="10"/>
        <color theme="1"/>
        <rFont val="Arial Narrow"/>
        <family val="2"/>
      </rPr>
      <t xml:space="preserve">4,99%
</t>
    </r>
  </si>
  <si>
    <t>3. Elaborar informe de conciliación de acuerdo a los requerimientos establecidos por NC relacionados con las operaciones reciprocas de la Entidad.
 Nota: Esta acción la reportar en el mapa de riesgos el Nivel Central sin embargo, se evalúa cada Dirección Territorial conforme las partidas pendientes por imputar que superen el cierre de cada mes.
 Se exceptúan los casos que estén pendiente por retirar los documentos por parte de la DTN por solicitud de la DT.</t>
  </si>
  <si>
    <t>Informe de Conciliación de Operaciones Reciprocas mensual con la DTN.</t>
  </si>
  <si>
    <t># de Informes de Conciliación de Operaciones Reciprocas mensual.</t>
  </si>
  <si>
    <r>
      <rPr>
        <b/>
        <sz val="10"/>
        <color theme="1"/>
        <rFont val="Arial Narrow"/>
        <family val="2"/>
      </rPr>
      <t>GGF:</t>
    </r>
    <r>
      <rPr>
        <sz val="10"/>
        <color theme="1"/>
        <rFont val="Arial Narrow"/>
        <family val="2"/>
      </rPr>
      <t xml:space="preserve"> 21/04/2021</t>
    </r>
  </si>
  <si>
    <t>Se adjunta conciliación DTN del mes de Diciembre de 2020, donde no se evidencian diferencias entre los saldos contables y lo reportado por la DTN en las cuentas correspondientes entre las dos entidades. Por lo cual, el comportamiento de las diferentes dependencias (Nivel Central y DT) en relación al Informe de Conciliación de Operaciones Reciprocas mensual con la DTN. corresponde a:  GGF: 1,81% DTCA: 1,81% DTAM: 1,81% DTOR: 1,81% DTPA: 1,81% DTAN: 1,81% DTAO: 1,81%  Anexo 1. CONCILIACION DTN DIC.pdf</t>
  </si>
  <si>
    <r>
      <rPr>
        <b/>
        <sz val="10"/>
        <color theme="1"/>
        <rFont val="Arial Narrow"/>
        <family val="2"/>
      </rPr>
      <t>GGF:</t>
    </r>
    <r>
      <rPr>
        <sz val="10"/>
        <color theme="1"/>
        <rFont val="Arial Narrow"/>
        <family val="2"/>
      </rPr>
      <t xml:space="preserve"> 1,81%
</t>
    </r>
  </si>
  <si>
    <t xml:space="preserve">24/08/2021
</t>
  </si>
  <si>
    <t>Se adjunta conciliación DTN del mes de enero 2021 al mes de junio de 2021, donde se evidencian saldos por aplicar al final de cada mes sin aplicar de vigencia actual para la conciliación de los siguientes meses calificando las partidas pendientes por imputar que superen el cierre de cada mes.
NC: febrero marzo, abril, mayo, junio, (GGF: 3,62%).
DTAN: febrero DTAN: 10,86%
DTAO: febrero, marzo DTAO: 7,24%
DTPA: febrero, marzo, abril, mayo, junio DTPA: 1,81%
DTCA: mayo, junio, DTCA: 9,05%
DTAM: Marzo DTAM: 10,86%
DTOR: marzo, Abril DTOR: 5,43%
Ver anexos: CONCILIACION DTN ABRIL 2021 CONCILIACION DTN ENE 2021 CONCILIACION DTN FEB 2021 CONCILIACION DTN JUNIO 2021 CONCILIACION DTN MARZO 2021 CONCILIACION DTN MAYO 2021</t>
  </si>
  <si>
    <t>GGF: 3,62%
DTAN: 10,86%
DTAO: 7,24%
DTPA: 1,81%
DTCA: 9,05%
DTAM: 10,86%
DTOR: 5,43%</t>
  </si>
  <si>
    <t>4.1 Actualizar la periodicidad de entrega del informe de legalización del gasto e incluyendo las actividades para los gastos por el concepto de convenios, en el procedimiento GRFN_PR_15 Gestión contable y los formatos para tal fin.</t>
  </si>
  <si>
    <t>Procedimiento GRFN_PR_15 Gestión contable y formato correspondiente, actualizado y oficializado</t>
  </si>
  <si>
    <t>Grupo de Gestion Financiera</t>
  </si>
  <si>
    <t>#procedimiento actualizado y oficializado</t>
  </si>
  <si>
    <r>
      <rPr>
        <b/>
        <sz val="10"/>
        <color theme="1"/>
        <rFont val="Arial Narrow"/>
        <family val="2"/>
      </rPr>
      <t>GGF:</t>
    </r>
    <r>
      <rPr>
        <sz val="10"/>
        <color theme="1"/>
        <rFont val="Arial Narrow"/>
        <family val="2"/>
      </rPr>
      <t xml:space="preserve"> 21/04/2021</t>
    </r>
  </si>
  <si>
    <r>
      <rPr>
        <b/>
        <sz val="10"/>
        <color theme="1"/>
        <rFont val="Arial Narrow"/>
        <family val="2"/>
      </rPr>
      <t>GGF</t>
    </r>
    <r>
      <rPr>
        <sz val="10"/>
        <color theme="1"/>
        <rFont val="Arial Narrow"/>
        <family val="2"/>
      </rPr>
      <t>: Para este monitoreo no se presenta avance ya que los procedimientos se actualizaron en Enero/2021 y en la socialización con las DT se planteó por parte de ellos presentar observaciones sin embargo no se recibieron en la fecha programada de abril, la meta se cumple en el próximo reporte de riesgos sin las observaciones de las DT, integrando la gestión de los convenios y el formato. No se anexan evidencias</t>
    </r>
  </si>
  <si>
    <r>
      <rPr>
        <b/>
        <sz val="10"/>
        <color theme="1"/>
        <rFont val="Arial Narrow"/>
        <family val="2"/>
      </rPr>
      <t>GGF</t>
    </r>
    <r>
      <rPr>
        <sz val="10"/>
        <color theme="1"/>
        <rFont val="Arial Narrow"/>
        <family val="2"/>
      </rPr>
      <t>:0%</t>
    </r>
  </si>
  <si>
    <r>
      <rPr>
        <b/>
        <sz val="10"/>
        <color theme="1"/>
        <rFont val="Arial Narrow"/>
        <family val="2"/>
      </rPr>
      <t>GGF</t>
    </r>
    <r>
      <rPr>
        <sz val="10"/>
        <color theme="1"/>
        <rFont val="Arial Narrow"/>
        <family val="2"/>
      </rPr>
      <t>: 24/08/2021</t>
    </r>
  </si>
  <si>
    <t xml:space="preserve">Se adjunta el memorando de remisión para oficialización Procedimiento GRFN_PR_15 Gestión contable https://intranet.parquesnacionales.gov.co/wp-content/uploads/2021/02/grfn_pr_15-gestion-contable_v_3.pdf  y el formato oficializado GRFN_FO_25_libro-legalizacion-del-gasto_v_1 Ver Anexos Procedimiento GRFN_PR_15 Gestión contable , Envio_Procedimiento_legalizacion grfn_fo_25_-libro-legalizacion-del-gasto_v_1 </t>
  </si>
  <si>
    <r>
      <rPr>
        <b/>
        <sz val="10"/>
        <color theme="1"/>
        <rFont val="Arial Narrow"/>
        <family val="2"/>
      </rPr>
      <t>GGF:</t>
    </r>
    <r>
      <rPr>
        <sz val="10"/>
        <color theme="1"/>
        <rFont val="Arial Narrow"/>
        <family val="2"/>
      </rPr>
      <t xml:space="preserve"> 2%</t>
    </r>
  </si>
  <si>
    <t>4.2 Reportar los saldos en la cuenta de convenios pendientes por legalizar y remitir la justificación.
 Nota: Nivel Central reportará con base en los informes remitidos de forma mensual por la DT</t>
  </si>
  <si>
    <t>Informe consolidado de legalización del gasto.</t>
  </si>
  <si>
    <t>#procedimiento actualizado
 #informes de legalización del gasto</t>
  </si>
  <si>
    <r>
      <rPr>
        <b/>
        <sz val="10"/>
        <color theme="1"/>
        <rFont val="Arial Narrow"/>
        <family val="2"/>
      </rPr>
      <t>GGF:</t>
    </r>
    <r>
      <rPr>
        <sz val="10"/>
        <color theme="1"/>
        <rFont val="Arial Narrow"/>
        <family val="2"/>
      </rPr>
      <t xml:space="preserve"> 21/04/2021</t>
    </r>
  </si>
  <si>
    <r>
      <rPr>
        <b/>
        <sz val="10"/>
        <color theme="1"/>
        <rFont val="Arial Narrow"/>
        <family val="2"/>
      </rPr>
      <t>GGF:</t>
    </r>
    <r>
      <rPr>
        <sz val="10"/>
        <color theme="1"/>
        <rFont val="Arial Narrow"/>
        <family val="2"/>
      </rPr>
      <t xml:space="preserve"> De acuerdo con los lineamientos emitidos por el Grupo de Gestión Financiera y las metas establecidas para la acción de control, la actividad se realizará en el próximo cuatrimestre y se verá reflejado en el siguientes reporte. No se anexan evidencias</t>
    </r>
  </si>
  <si>
    <r>
      <rPr>
        <b/>
        <sz val="10"/>
        <color theme="1"/>
        <rFont val="Arial Narrow"/>
        <family val="2"/>
      </rPr>
      <t>GGF</t>
    </r>
    <r>
      <rPr>
        <sz val="10"/>
        <color theme="1"/>
        <rFont val="Arial Narrow"/>
        <family val="2"/>
      </rPr>
      <t>:0%</t>
    </r>
  </si>
  <si>
    <r>
      <rPr>
        <b/>
        <sz val="10"/>
        <color theme="1"/>
        <rFont val="Arial Narrow"/>
        <family val="2"/>
      </rPr>
      <t>GGF:</t>
    </r>
    <r>
      <rPr>
        <sz val="10"/>
        <color theme="1"/>
        <rFont val="Arial Narrow"/>
        <family val="2"/>
      </rPr>
      <t xml:space="preserve"> 24/08/2021</t>
    </r>
  </si>
  <si>
    <t>Se adjunto libro de legalización del gasto consolidado mes de abril, mayo, junio y julio de 2021. Ver Anexos: 1.libro consolidado abril 2021, 2. libro consolidado mayo 2021, 3.libro consolidado junio 2021, 4.libro consolidado JULIO 2021</t>
  </si>
  <si>
    <r>
      <rPr>
        <b/>
        <sz val="10"/>
        <color theme="1"/>
        <rFont val="Arial Narrow"/>
        <family val="2"/>
      </rPr>
      <t xml:space="preserve">GGF: </t>
    </r>
    <r>
      <rPr>
        <sz val="10"/>
        <color theme="1"/>
        <rFont val="Arial Narrow"/>
        <family val="2"/>
      </rPr>
      <t>9%</t>
    </r>
  </si>
  <si>
    <t>Carpeta sin información y reportados anexos en el Mapa de Riesgos.</t>
  </si>
  <si>
    <t>5.modificar el procedimiento de reintegros presupuestales integrando las áreas responsables de los documentos de recaudo asignados por la DTN, para una idenificación oportuna de los pagos realizados por terceros.</t>
  </si>
  <si>
    <t>Procedimiento GRFN_PR_21_Reintegros presupuestales actualizado y oficializado</t>
  </si>
  <si>
    <r>
      <rPr>
        <b/>
        <sz val="10"/>
        <color theme="1"/>
        <rFont val="Arial Narrow"/>
        <family val="2"/>
      </rPr>
      <t>GGF:</t>
    </r>
    <r>
      <rPr>
        <sz val="10"/>
        <color theme="1"/>
        <rFont val="Arial Narrow"/>
        <family val="2"/>
      </rPr>
      <t xml:space="preserve"> 21/04/2021</t>
    </r>
  </si>
  <si>
    <r>
      <rPr>
        <b/>
        <sz val="10"/>
        <color theme="1"/>
        <rFont val="Arial Narrow"/>
        <family val="2"/>
      </rPr>
      <t xml:space="preserve"> GGF:</t>
    </r>
    <r>
      <rPr>
        <sz val="10"/>
        <color theme="1"/>
        <rFont val="Arial Narrow"/>
        <family val="2"/>
      </rPr>
      <t xml:space="preserve"> Para este monitoreo no se presentan avances ya que los procedimientos se actualizaron en Enero/2021 y en la socialización con las DT se planteó por parte de ellos presentar observaciones sin embargo no se recibieron en la fecha programada de abril, la meta se cumple en el próximo reporte de riesgos sin las observaciones de las DT, integrando las áreas responsables de los documentos de recaudo asignados por la DTN, para una identificación oportuna de los pagos realizados por terceros. No se anexan evidencias. .</t>
    </r>
  </si>
  <si>
    <r>
      <rPr>
        <b/>
        <sz val="10"/>
        <color theme="1"/>
        <rFont val="Arial Narrow"/>
        <family val="2"/>
      </rPr>
      <t>GGF</t>
    </r>
    <r>
      <rPr>
        <sz val="10"/>
        <color theme="1"/>
        <rFont val="Arial Narrow"/>
        <family val="2"/>
      </rPr>
      <t>:0%</t>
    </r>
  </si>
  <si>
    <r>
      <rPr>
        <b/>
        <sz val="10"/>
        <color theme="1"/>
        <rFont val="Arial Narrow"/>
        <family val="2"/>
      </rPr>
      <t>GGF:</t>
    </r>
    <r>
      <rPr>
        <sz val="10"/>
        <color theme="1"/>
        <rFont val="Arial Narrow"/>
        <family val="2"/>
      </rPr>
      <t xml:space="preserve"> 24/08/2021</t>
    </r>
  </si>
  <si>
    <r>
      <rPr>
        <b/>
        <sz val="10"/>
        <color theme="1"/>
        <rFont val="Arial Narrow"/>
        <family val="2"/>
      </rPr>
      <t>GGF:</t>
    </r>
    <r>
      <rPr>
        <sz val="10"/>
        <color theme="1"/>
        <rFont val="Arial Narrow"/>
        <family val="2"/>
      </rPr>
      <t xml:space="preserve"> Para este monitoreo no se presenta avance ya que los procedimientos se actualizaron en Enero/2021, sin embargo con el fin de atender el riesgo y las observaiones de Control Interno en la auditoria interna se actualizará para el proximo reporte. No se adjuntan evidencias.</t>
    </r>
  </si>
  <si>
    <r>
      <rPr>
        <b/>
        <sz val="10"/>
        <color theme="1"/>
        <rFont val="Arial Narrow"/>
        <family val="2"/>
      </rPr>
      <t>GGF</t>
    </r>
    <r>
      <rPr>
        <sz val="10"/>
        <color theme="1"/>
        <rFont val="Arial Narrow"/>
        <family val="2"/>
      </rPr>
      <t>: 0%</t>
    </r>
  </si>
  <si>
    <t>Inconsistencias en los estados financieros</t>
  </si>
  <si>
    <t>Presentar estados financieros fuera de los plazos establecidos por la Contaduría General de la Nación o presentarlos sin atender las normas vigentes</t>
  </si>
  <si>
    <t>1. Falta de cumplimiento por parte de las dependencias del nivel central y Direcciones Territoriales del lineamiento y/o plazos establecidos en el manual de politicas contables.</t>
  </si>
  <si>
    <t>Posibles hallazgos en la revisión de los entes de control. 
 Procesos disciplinarios.
 Información financiera que no es fiable y oportuna para la toma de decisiones.</t>
  </si>
  <si>
    <t>El contador de Nivel Central y Direcciones Territoriales verifica mensualmente la razonabilidad de las cifras contenidas en los estados financieros y la aplicación de las politicas, dejando como evidencias correos y memorandos</t>
  </si>
  <si>
    <t>1. Elaborar Estados financieros certificados y notas de acuerdo a la aplicación de las políticas contables y operativas para el reconocimiento, medición y revelación de todos los hechos económicos de PNNC.</t>
  </si>
  <si>
    <t>Estados financieros, certificaciones y notas presentados oportunamente.</t>
  </si>
  <si>
    <t>Grupo de Gestion Financiera
 Direcciones Territoriales</t>
  </si>
  <si>
    <t># Estados financieros certificados con sus respectivas revelaciones presentados oportunamente.</t>
  </si>
  <si>
    <t>Revelar las notas a los estados financieros como una Salvedad.
 Memorandos a dependencias de Nivel Central y DTS y reportar a la Oficina de Control Interno de la Entidad.</t>
  </si>
  <si>
    <r>
      <rPr>
        <b/>
        <sz val="10"/>
        <color theme="1"/>
        <rFont val="Arial Narrow"/>
        <family val="2"/>
      </rPr>
      <t>GGF</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22/04/2021
</t>
    </r>
    <r>
      <rPr>
        <b/>
        <sz val="10"/>
        <color theme="1"/>
        <rFont val="Arial Narrow"/>
        <family val="2"/>
      </rPr>
      <t>DTAN</t>
    </r>
    <r>
      <rPr>
        <sz val="10"/>
        <color theme="1"/>
        <rFont val="Arial Narrow"/>
        <family val="2"/>
      </rPr>
      <t xml:space="preserve">: 22/04/2021
</t>
    </r>
    <r>
      <rPr>
        <b/>
        <sz val="10"/>
        <color theme="1"/>
        <rFont val="Arial Narrow"/>
        <family val="2"/>
      </rPr>
      <t>DTAO</t>
    </r>
    <r>
      <rPr>
        <sz val="10"/>
        <color theme="1"/>
        <rFont val="Arial Narrow"/>
        <family val="2"/>
      </rPr>
      <t>: 22/04/2021</t>
    </r>
  </si>
  <si>
    <r>
      <rPr>
        <b/>
        <sz val="10"/>
        <color theme="1"/>
        <rFont val="Arial Narrow"/>
        <family val="2"/>
      </rPr>
      <t xml:space="preserve">GGF: </t>
    </r>
    <r>
      <rPr>
        <sz val="10"/>
        <color theme="1"/>
        <rFont val="Arial Narrow"/>
        <family val="2"/>
      </rPr>
      <t xml:space="preserve">Se anexa Estados Financieros, Certificación y Notas de PNN y FONAM - PNN a diciembre 31 de 2020, dado que para el trimestre 2021 se presentó la información del cuatrimestre anterior (por lo que corresponde a la vigencia anterior) La información de enero, febrero y marzo de 2021 se presentara en abril 30 de 2021 acorde plazos de la Contaduría; lo anterior teniendo en cuenta NC Y DTS.
</t>
    </r>
    <r>
      <rPr>
        <b/>
        <sz val="10"/>
        <color theme="1"/>
        <rFont val="Arial Narrow"/>
        <family val="2"/>
      </rPr>
      <t>DTCA</t>
    </r>
    <r>
      <rPr>
        <sz val="10"/>
        <color theme="1"/>
        <rFont val="Arial Narrow"/>
        <family val="2"/>
      </rPr>
      <t xml:space="preserve">: Se anexa Estados Financieros, Certificación y Notas de PNN y Fonam - PNN a diciembre 31 de 2020. Anexo1 FONAM Anexo 2 NACION 
</t>
    </r>
    <r>
      <rPr>
        <b/>
        <sz val="10"/>
        <color theme="1"/>
        <rFont val="Arial Narrow"/>
        <family val="2"/>
      </rPr>
      <t xml:space="preserve">DTAM: </t>
    </r>
    <r>
      <rPr>
        <sz val="10"/>
        <color theme="1"/>
        <rFont val="Arial Narrow"/>
        <family val="2"/>
      </rPr>
      <t xml:space="preserve">Se anexa Estados Financieros, Certificación y Notas de PNN y Fonam - PNN a diciembre 31 de 2020.Anexo1 FONAM PNN Anexo 2 PNN
</t>
    </r>
    <r>
      <rPr>
        <b/>
        <sz val="10"/>
        <color theme="1"/>
        <rFont val="Arial Narrow"/>
        <family val="2"/>
      </rPr>
      <t>DTOR:</t>
    </r>
    <r>
      <rPr>
        <sz val="10"/>
        <color theme="1"/>
        <rFont val="Arial Narrow"/>
        <family val="2"/>
      </rPr>
      <t xml:space="preserve"> Se anexa Estados Financieros, Certificación y Notas de PNN y Fonam - PNN a diciembre 31 de 2020. Anexo1 FONAM PNN Anexo 2 PNN
</t>
    </r>
    <r>
      <rPr>
        <b/>
        <sz val="10"/>
        <color theme="1"/>
        <rFont val="Arial Narrow"/>
        <family val="2"/>
      </rPr>
      <t>DTPA</t>
    </r>
    <r>
      <rPr>
        <sz val="10"/>
        <color theme="1"/>
        <rFont val="Arial Narrow"/>
        <family val="2"/>
      </rPr>
      <t xml:space="preserve">: Se anexa Estados Financieros, Certificación y Notas de PNN y Fonam - PNN a diciembre 31 de 2020. Anexo1 FONAM PNN Anexo 2 PNN
</t>
    </r>
    <r>
      <rPr>
        <b/>
        <sz val="10"/>
        <color theme="1"/>
        <rFont val="Arial Narrow"/>
        <family val="2"/>
      </rPr>
      <t>DTAN</t>
    </r>
    <r>
      <rPr>
        <sz val="10"/>
        <color theme="1"/>
        <rFont val="Arial Narrow"/>
        <family val="2"/>
      </rPr>
      <t xml:space="preserve">: Se anexa Estados Financieros, Certificación y Notas de PNN y Fonam - PNN a diciembre 31 de 2020. Anexo1 FONAM PNN Anexo 2 PNN 
</t>
    </r>
    <r>
      <rPr>
        <b/>
        <sz val="10"/>
        <color theme="1"/>
        <rFont val="Arial Narrow"/>
        <family val="2"/>
      </rPr>
      <t>DTAO:</t>
    </r>
    <r>
      <rPr>
        <sz val="10"/>
        <color theme="1"/>
        <rFont val="Arial Narrow"/>
        <family val="2"/>
      </rPr>
      <t xml:space="preserve"> Se anexa Estados Financieros, Certificación y Notas de PNN y Fonam - PNN a diciembre 31 de 2020. Anexo1 FONAM PNN Anexo 2 PNN</t>
    </r>
  </si>
  <si>
    <r>
      <rPr>
        <b/>
        <sz val="10"/>
        <color theme="1"/>
        <rFont val="Arial Narrow"/>
        <family val="2"/>
      </rPr>
      <t>GGF</t>
    </r>
    <r>
      <rPr>
        <sz val="10"/>
        <color theme="1"/>
        <rFont val="Arial Narrow"/>
        <family val="2"/>
      </rPr>
      <t xml:space="preserve">: 4.55%
</t>
    </r>
    <r>
      <rPr>
        <b/>
        <sz val="10"/>
        <color theme="1"/>
        <rFont val="Arial Narrow"/>
        <family val="2"/>
      </rPr>
      <t>DTCA</t>
    </r>
    <r>
      <rPr>
        <sz val="10"/>
        <color theme="1"/>
        <rFont val="Arial Narrow"/>
        <family val="2"/>
      </rPr>
      <t xml:space="preserve">: 4.55%
</t>
    </r>
    <r>
      <rPr>
        <b/>
        <sz val="10"/>
        <color theme="1"/>
        <rFont val="Arial Narrow"/>
        <family val="2"/>
      </rPr>
      <t>DTAM</t>
    </r>
    <r>
      <rPr>
        <sz val="10"/>
        <color theme="1"/>
        <rFont val="Arial Narrow"/>
        <family val="2"/>
      </rPr>
      <t xml:space="preserve">: 4.55%
</t>
    </r>
    <r>
      <rPr>
        <b/>
        <sz val="10"/>
        <color theme="1"/>
        <rFont val="Arial Narrow"/>
        <family val="2"/>
      </rPr>
      <t>DTOR:</t>
    </r>
    <r>
      <rPr>
        <sz val="10"/>
        <color theme="1"/>
        <rFont val="Arial Narrow"/>
        <family val="2"/>
      </rPr>
      <t xml:space="preserve"> 4.55%
</t>
    </r>
    <r>
      <rPr>
        <b/>
        <sz val="10"/>
        <color theme="1"/>
        <rFont val="Arial Narrow"/>
        <family val="2"/>
      </rPr>
      <t>DTPA:</t>
    </r>
    <r>
      <rPr>
        <sz val="10"/>
        <color theme="1"/>
        <rFont val="Arial Narrow"/>
        <family val="2"/>
      </rPr>
      <t xml:space="preserve"> 4.55%
</t>
    </r>
    <r>
      <rPr>
        <b/>
        <sz val="10"/>
        <color theme="1"/>
        <rFont val="Arial Narrow"/>
        <family val="2"/>
      </rPr>
      <t>DTAN</t>
    </r>
    <r>
      <rPr>
        <sz val="10"/>
        <color theme="1"/>
        <rFont val="Arial Narrow"/>
        <family val="2"/>
      </rPr>
      <t xml:space="preserve">: 4.55%
</t>
    </r>
    <r>
      <rPr>
        <b/>
        <sz val="10"/>
        <color theme="1"/>
        <rFont val="Arial Narrow"/>
        <family val="2"/>
      </rPr>
      <t>DTAO</t>
    </r>
    <r>
      <rPr>
        <sz val="10"/>
        <color theme="1"/>
        <rFont val="Arial Narrow"/>
        <family val="2"/>
      </rPr>
      <t>: 4.55%</t>
    </r>
  </si>
  <si>
    <t>Los soportes suministrados y la descripción de los mismos en la matriz, son eficaces y denotan seguimiento que aportana a la No materializar el Riesgo.</t>
  </si>
  <si>
    <r>
      <rPr>
        <b/>
        <sz val="10"/>
        <color theme="1"/>
        <rFont val="Arial Narrow"/>
        <family val="2"/>
      </rPr>
      <t xml:space="preserve"> </t>
    </r>
    <r>
      <rPr>
        <sz val="10"/>
        <color theme="1"/>
        <rFont val="Arial Narrow"/>
        <family val="2"/>
      </rPr>
      <t>24/08/2021</t>
    </r>
  </si>
  <si>
    <t xml:space="preserve">GGF:  Se anexa Estados Financieros, Certificación y Notas de PNN y Fonam - PNN de Enero a Junio 2021 de PNN y Fonam PNN. Avance 31.81% de 50% Ver Anexos: 1. Estados Financieros PNN y Fonam PNN Enero 2021 2. Estados Financieros PNN y Fonam PNN Febrero 2021 3. Estados Financieros PNN y Fonam PNN Marzo 2021 4. Estados Financieros PNN y Fonam PNN Abril 2021 5. Estados Financieros PNN y Fonam PNN Mayo 2021
DTCA:  Se anexa Estados Financieros, Certificación y Notas de PNN y Fonam - PNN de Enero a Junio 2021 de PNN y Fonam PNN.Avance 31.81% de 50% Ver Anexos: 1. Enero, 2. Febrero, 3. Marzo, 4. Abril, 5. Mayo, 6. Junio
DTAM:  Se anexa Estados Financieros, Certificación y Notas de PNN y Fonam - PNN de Enero a Junio 2021 de PNN y Fonam PNN.Avance 31.81% de 50% Ver Anexos: Estados Financieros Fonam PNN Enero a Junio , Estados Financieros PNN de enero a junio
DTOR: Se anexa Estados Financieros, Certificación y Notas de PNN y Fonam - PNN de Enero a Junio 2021 de PNN y Fonam PNN.Avance 31.81% de 50% Ver Anexos:   1 Estados Financieros y Certificación enero gn 1. EEFF enero 2021 fonam y certificación 2 Estados Financieros y Certificación Febrero 2. EEFF febrero 2021 fonam y certificación 3 Estados Financieros y Certificación marzo gn 3. EEFF marzo 2021 fonam y certificación 4 Estados Financieros y Certificación abril gn 4. EEFF abril 2021 fonam y certificación 5 Estados Financieros y Certificación mayo gn 5. EEFF mayo 2021 fonam y certifiacion 6 Estados Financieros y Certificación junio gn 6. EEFF junio 2021 fonam y certifiacion a-Notas Mensuales PNNC Enero_ a-Notas Mensuales FONAM enero 2021 b-Notas Mensuales PNNC Febrero gn b. Notas Mensuales FONAM febrero 2021 c-Notas Mensuales PNNC marzo c. Notas Mensuales FONAM marzo 2021 d-Notas Mensuales PNNC abril_ d. Notas mensuales FONAM abril 2021 e-Notas Mensuales PNNC mayo e. Notas mensuales FONAM mayo 2021 f-Notas Mensuales PNNC junio firmado f. Notas mensuales FONAM junio 2021
DTPA:  Se anexa Estados Financieros, Certificación y Notas de PNN y Fonam - PNN de Enero a Junio 2021 de PNN y Fonam PNN. Avance 31.81% de 50% Ver Anexos: Anexo 1. FONAM, Anexo 2. NACION
DTAN:  Se anexa Estados Financieros, Certificación y Notas de PNN y Fonam - PNN de Enero a Junio 2021 de PNN y Fonam PNN.Avance 31.81% de 50% Ver Anexos ENERO 2021, FEBRERO 2021
MARZO 2021, ABRIL 2021, MAYO 2021, JUNIO 2021
DTAO:   Se anexa Estados Financieros, Certificación y Notas de PNN y Fonam - PNN de Enero a Junio 2021 de PNN y Fonam PNN.Avance 31.81% de 50% Ver Anexos: 1. Estados Financieros FONAM enero a Junio- 2. Estados Financieros PNN enero a Junio
</t>
  </si>
  <si>
    <t>GGF: 31,81%
DTCA: 31,81%
DTAM: 31,81%
DTOR: 31,81%
DTPA: 31,81%
DTAN: 31,81%
DTAO: 31,81%</t>
  </si>
  <si>
    <t>2. Cumplir con el plan de control interno contable.</t>
  </si>
  <si>
    <t>Informe de plan de control interno contable trimestral de seguimiento DT y NC</t>
  </si>
  <si>
    <t>Grupo de Gestión Financiera
 Direcciones Territoriales</t>
  </si>
  <si>
    <t># de informes realizados de seguimiento gestión contable de los cierres.</t>
  </si>
  <si>
    <r>
      <rPr>
        <b/>
        <sz val="10"/>
        <color theme="1"/>
        <rFont val="Arial Narrow"/>
        <family val="2"/>
      </rPr>
      <t>GGF</t>
    </r>
    <r>
      <rPr>
        <sz val="10"/>
        <color theme="1"/>
        <rFont val="Arial Narrow"/>
        <family val="2"/>
      </rPr>
      <t xml:space="preserve">: 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</si>
  <si>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theme="1"/>
        <rFont val="Arial Narrow"/>
        <family val="2"/>
      </rPr>
      <t xml:space="preserve">GGF:  </t>
    </r>
    <r>
      <rPr>
        <sz val="10"/>
        <color theme="1"/>
        <rFont val="Arial Narrow"/>
        <family val="2"/>
      </rPr>
      <t xml:space="preserve">Se realiza formulación de PCIC tomando como base el cierre de vigencia 2020, así como las conciliaciones fuente de información en cada una de las subunidades y establecidas dentro del procedimiento Gestión Contable como insumo para su evaluación. Anexos: (1. FORMULACIÓN PLAN DE CONTROL INTERNO CONTABLE 2. HOJA METODOLÓGICA PCIC 3. AVANCE PLAN DE CONTROL INTERNO CONTABLE)
</t>
    </r>
    <r>
      <rPr>
        <b/>
        <sz val="10"/>
        <color theme="1"/>
        <rFont val="Arial Narrow"/>
        <family val="2"/>
      </rPr>
      <t>DTCA:</t>
    </r>
    <r>
      <rPr>
        <sz val="10"/>
        <color theme="1"/>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DTCA con un porcentaje del 10%. Anexos: (1. FORMULACIÓN PLAN DE CONTROL INTERNO CONTABLE 2. HOJA METODOLÓGICA PCIC 3. AVANCE PLAN DE CONTROL INTERNO CONTABLE) 
</t>
    </r>
    <r>
      <rPr>
        <b/>
        <sz val="10"/>
        <color theme="1"/>
        <rFont val="Arial Narrow"/>
        <family val="2"/>
      </rPr>
      <t>DTAM:</t>
    </r>
    <r>
      <rPr>
        <sz val="10"/>
        <color theme="1"/>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DTAM con un porcentaje del 10%. Anexos: (1. FORMULACIÓN PLAN DE CONTROL INTERNO CONTABLE 2. HOJA METODOLÓGICA PCIC 3. AVANCE PLAN DE CONTROL INTERNO CONTABLE)\
</t>
    </r>
    <r>
      <rPr>
        <b/>
        <sz val="10"/>
        <color theme="1"/>
        <rFont val="Arial Narrow"/>
        <family val="2"/>
      </rPr>
      <t>DTOR:</t>
    </r>
    <r>
      <rPr>
        <sz val="10"/>
        <color theme="1"/>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DTOR con un porcentaje del 10%. Anexos: (1. FORMULACIÓN PLAN DE CONTROL INTERNO CONTABLE 2. HOJA METODOLÓGICA PCIC 3. AVANCE PLAN DE CONTROL INTERNO CONTABLE 4. INFORME CONTROL INTERNO IV TRIMESTRE 2020 (1).PDF)
</t>
    </r>
    <r>
      <rPr>
        <b/>
        <sz val="10"/>
        <color theme="1"/>
        <rFont val="Arial Narrow"/>
        <family val="2"/>
      </rPr>
      <t xml:space="preserve">DTPA: </t>
    </r>
    <r>
      <rPr>
        <sz val="10"/>
        <color theme="1"/>
        <rFont val="Arial Narrow"/>
        <family val="2"/>
      </rPr>
      <t xml:space="preserve">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DTPA con un porcentaje del 10%.  Anexos: (1. FORMULACIÓN PLAN DE CONTROL INTERNO CONTABLE 2. HOJA METODOLÓGICA PCIC 3. AVANCE PLAN DE CONTROL INTERNO CONTABLE)
</t>
    </r>
    <r>
      <rPr>
        <b/>
        <sz val="10"/>
        <color theme="1"/>
        <rFont val="Arial Narrow"/>
        <family val="2"/>
      </rPr>
      <t>DTAN:</t>
    </r>
    <r>
      <rPr>
        <sz val="10"/>
        <color theme="1"/>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DTAN con un porcentaje del 10%. Anexos: (1. FORMULACIÓN PLAN DE CONTROL INTERNO CONTABLE 2. HOJA METODOLÓGICA PCIC 3. AVANCE PLAN DE CONTROL INTERNO CONTABLE)
</t>
    </r>
    <r>
      <rPr>
        <b/>
        <sz val="10"/>
        <color theme="1"/>
        <rFont val="Arial Narrow"/>
        <family val="2"/>
      </rPr>
      <t>DTAO:</t>
    </r>
    <r>
      <rPr>
        <sz val="10"/>
        <color theme="1"/>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DTAO con un porcentaje del 10% Anexos: (8. Informe trimestral conciliación cuenta Otros DICIEMBRE 2020 DTAO, 8. Informe trimestral de Conciliación Cuenta Otros Diciembre 2020 FONAM-DTAO 9. Formato Conciliación Bajas FONAM-SEGUNDO SEMESTRE 2020 DTAO FIRMADO9. Formato Conciliación Bajas PNN SEGUNDO SEMESTRE 2020 DTAO FIRMADO)
</t>
    </r>
  </si>
  <si>
    <r>
      <rPr>
        <b/>
        <sz val="10"/>
        <color theme="1"/>
        <rFont val="Arial Narrow"/>
        <family val="2"/>
      </rPr>
      <t>GGF:</t>
    </r>
    <r>
      <rPr>
        <sz val="10"/>
        <color theme="1"/>
        <rFont val="Arial Narrow"/>
        <family val="2"/>
      </rPr>
      <t xml:space="preserve"> 10%
</t>
    </r>
    <r>
      <rPr>
        <b/>
        <sz val="10"/>
        <color theme="1"/>
        <rFont val="Arial Narrow"/>
        <family val="2"/>
      </rPr>
      <t>DTCA</t>
    </r>
    <r>
      <rPr>
        <sz val="10"/>
        <color theme="1"/>
        <rFont val="Arial Narrow"/>
        <family val="2"/>
      </rPr>
      <t xml:space="preserve">:10%
</t>
    </r>
    <r>
      <rPr>
        <b/>
        <sz val="10"/>
        <color theme="1"/>
        <rFont val="Arial Narrow"/>
        <family val="2"/>
      </rPr>
      <t>DTAM:</t>
    </r>
    <r>
      <rPr>
        <sz val="10"/>
        <color theme="1"/>
        <rFont val="Arial Narrow"/>
        <family val="2"/>
      </rPr>
      <t xml:space="preserve">10%
</t>
    </r>
    <r>
      <rPr>
        <b/>
        <sz val="10"/>
        <color theme="1"/>
        <rFont val="Arial Narrow"/>
        <family val="2"/>
      </rPr>
      <t>DTOR</t>
    </r>
    <r>
      <rPr>
        <sz val="10"/>
        <color theme="1"/>
        <rFont val="Arial Narrow"/>
        <family val="2"/>
      </rPr>
      <t xml:space="preserve">: 10%
</t>
    </r>
    <r>
      <rPr>
        <b/>
        <sz val="10"/>
        <color theme="1"/>
        <rFont val="Arial Narrow"/>
        <family val="2"/>
      </rPr>
      <t>DTPA</t>
    </r>
    <r>
      <rPr>
        <sz val="10"/>
        <color theme="1"/>
        <rFont val="Arial Narrow"/>
        <family val="2"/>
      </rPr>
      <t xml:space="preserve">: 10%
</t>
    </r>
    <r>
      <rPr>
        <b/>
        <sz val="10"/>
        <color theme="1"/>
        <rFont val="Arial Narrow"/>
        <family val="2"/>
      </rPr>
      <t>DTAN</t>
    </r>
    <r>
      <rPr>
        <sz val="10"/>
        <color theme="1"/>
        <rFont val="Arial Narrow"/>
        <family val="2"/>
      </rPr>
      <t xml:space="preserve">: 10%
</t>
    </r>
    <r>
      <rPr>
        <b/>
        <sz val="10"/>
        <color theme="1"/>
        <rFont val="Arial Narrow"/>
        <family val="2"/>
      </rPr>
      <t>DTAO</t>
    </r>
    <r>
      <rPr>
        <sz val="10"/>
        <color theme="1"/>
        <rFont val="Arial Narrow"/>
        <family val="2"/>
      </rPr>
      <t>: 10%</t>
    </r>
  </si>
  <si>
    <t>GGF:  Se realiza evaluación a nivel porcentual y descriptivo de Nivel Central y DTS con corte a mayo 31 de 2021 y corte a junio 30 de 2021. Dos carpetas con informe en PDF. Se refleja el avance de cada DT y Nivel Central respecto al desarrollo del Plan de Control Interno Contable de oportunidad en entrega de información y de depuración Contable. Cabe anotar que éstos porcentajes no hacen relación al avance de entrega de informes de éste riesgo ya que le corresponde a Nivel Central evaluar y consolidar. Del total del 40% se lleva un porcentaje de 26,67%así:
GGF: 47%
DTCA:36%
DTAM:48%
DTOR: 48%
DTPA: 44%
DTAN: 48%
DTAO: 48%</t>
  </si>
  <si>
    <t>GGF: 26,67%</t>
  </si>
  <si>
    <t>3.Capacitación de marco normativo contable para entidades de gobierno dirigida a contadores y a quienes generan información que debe ser incorporada en los Estados Financieros de la Entidad.</t>
  </si>
  <si>
    <t>Listas de asistencia a capacitaciones marco normativo contable entidades de gobierno</t>
  </si>
  <si>
    <t># de capacitaciones realizadas</t>
  </si>
  <si>
    <r>
      <rPr>
        <b/>
        <sz val="10"/>
        <color theme="1"/>
        <rFont val="Arial Narrow"/>
        <family val="2"/>
      </rPr>
      <t xml:space="preserve">GGF: </t>
    </r>
    <r>
      <rPr>
        <sz val="10"/>
        <color theme="1"/>
        <rFont val="Arial Narrow"/>
        <family val="2"/>
      </rPr>
      <t>22/04/2021</t>
    </r>
  </si>
  <si>
    <r>
      <rPr>
        <b/>
        <sz val="10"/>
        <color theme="1"/>
        <rFont val="Arial Narrow"/>
        <family val="2"/>
      </rPr>
      <t xml:space="preserve">GGF: </t>
    </r>
    <r>
      <rPr>
        <sz val="10"/>
        <color theme="1"/>
        <rFont val="Arial Narrow"/>
        <family val="2"/>
      </rPr>
      <t>En el primer monitoreo no se reporta avance la acción de control y se informa que la meta se tiene programada a ejecutar para el tercer cuatrimestre, lo anterior teniendo presente las dificultades por la situación de emergencia por COVID 19. No se anexan evidencias.</t>
    </r>
  </si>
  <si>
    <r>
      <rPr>
        <b/>
        <sz val="10"/>
        <color theme="1"/>
        <rFont val="Arial Narrow"/>
        <family val="2"/>
      </rPr>
      <t>GGF:</t>
    </r>
    <r>
      <rPr>
        <sz val="10"/>
        <color theme="1"/>
        <rFont val="Arial Narrow"/>
        <family val="2"/>
      </rPr>
      <t xml:space="preserve"> 0%</t>
    </r>
  </si>
  <si>
    <r>
      <rPr>
        <b/>
        <sz val="10"/>
        <color theme="1"/>
        <rFont val="Arial Narrow"/>
        <family val="2"/>
      </rPr>
      <t xml:space="preserve">GGF: </t>
    </r>
    <r>
      <rPr>
        <sz val="10"/>
        <color theme="1"/>
        <rFont val="Arial Narrow"/>
        <family val="2"/>
      </rPr>
      <t>24/08/2021</t>
    </r>
  </si>
  <si>
    <t>GGF: Se realiza capacitación de propiedad, planta y equipo e intangibles a Nivel Central y DTS. Se adjunta presentación y listado de asistencia de junio 17 de 2021.
 Avance 5% de 10% Ver anexos: 20210617 Capacitación PPYE intangibles dts</t>
  </si>
  <si>
    <r>
      <rPr>
        <b/>
        <sz val="10"/>
        <color theme="1"/>
        <rFont val="Arial Narrow"/>
        <family val="2"/>
      </rPr>
      <t>GGF:</t>
    </r>
    <r>
      <rPr>
        <sz val="10"/>
        <color theme="1"/>
        <rFont val="Arial Narrow"/>
        <family val="2"/>
      </rPr>
      <t xml:space="preserve"> 5%</t>
    </r>
  </si>
  <si>
    <t>Afectar el presupuesto sin el respectivo soporte legal en beneficio propio o a cambio de una retribución económica</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</si>
  <si>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</si>
  <si>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</si>
  <si>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</si>
  <si>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Cada vez que se emite un registro prespuestal, el responsable de presupuesto lo elabora, con base en el acto administrativo remitido mediante ORFEO al grupo interno de trabajo de Financiera y adjunta el mismo firmado por el jefe de presupuesto o quien haga sus veces</t>
  </si>
  <si>
    <t>Débil</t>
  </si>
  <si>
    <t>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NOTA: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</si>
  <si>
    <t>Listado de registros presupuestales del SIIF Nación evidenciando en la descripción el No.ORFEO.</t>
  </si>
  <si>
    <t># informes de seguimiento</t>
  </si>
  <si>
    <r>
      <rPr>
        <b/>
        <sz val="10"/>
        <color theme="1"/>
        <rFont val="Arial Narrow"/>
        <family val="2"/>
      </rPr>
      <t>GGF:</t>
    </r>
    <r>
      <rPr>
        <sz val="10"/>
        <color theme="1"/>
        <rFont val="Arial Narrow"/>
        <family val="2"/>
      </rPr>
      <t xml:space="preserve"> 19/04/2021
</t>
    </r>
    <r>
      <rPr>
        <b/>
        <sz val="10"/>
        <color theme="1"/>
        <rFont val="Arial Narrow"/>
        <family val="2"/>
      </rPr>
      <t>DTCA</t>
    </r>
    <r>
      <rPr>
        <sz val="10"/>
        <color theme="1"/>
        <rFont val="Arial Narrow"/>
        <family val="2"/>
      </rPr>
      <t xml:space="preserve">: 19/04/2021
</t>
    </r>
    <r>
      <rPr>
        <b/>
        <sz val="10"/>
        <color theme="1"/>
        <rFont val="Arial Narrow"/>
        <family val="2"/>
      </rPr>
      <t>DTPA:</t>
    </r>
    <r>
      <rPr>
        <sz val="10"/>
        <color theme="1"/>
        <rFont val="Arial Narrow"/>
        <family val="2"/>
      </rPr>
      <t xml:space="preserve"> 19/04/2021
</t>
    </r>
    <r>
      <rPr>
        <b/>
        <sz val="10"/>
        <color theme="1"/>
        <rFont val="Arial Narrow"/>
        <family val="2"/>
      </rPr>
      <t>DTOR</t>
    </r>
    <r>
      <rPr>
        <sz val="10"/>
        <color theme="1"/>
        <rFont val="Arial Narrow"/>
        <family val="2"/>
      </rPr>
      <t xml:space="preserve">: 19/04/2021
</t>
    </r>
    <r>
      <rPr>
        <b/>
        <sz val="10"/>
        <color theme="1"/>
        <rFont val="Arial Narrow"/>
        <family val="2"/>
      </rPr>
      <t>DTAM</t>
    </r>
    <r>
      <rPr>
        <sz val="10"/>
        <color theme="1"/>
        <rFont val="Arial Narrow"/>
        <family val="2"/>
      </rPr>
      <t xml:space="preserve">: 19/04/2021
</t>
    </r>
    <r>
      <rPr>
        <b/>
        <sz val="10"/>
        <color theme="1"/>
        <rFont val="Arial Narrow"/>
        <family val="2"/>
      </rPr>
      <t>DTAO</t>
    </r>
    <r>
      <rPr>
        <sz val="10"/>
        <color theme="1"/>
        <rFont val="Arial Narrow"/>
        <family val="2"/>
      </rPr>
      <t xml:space="preserve">: 19/04/2021
</t>
    </r>
    <r>
      <rPr>
        <b/>
        <sz val="10"/>
        <color theme="1"/>
        <rFont val="Arial Narrow"/>
        <family val="2"/>
      </rPr>
      <t>DTAN:</t>
    </r>
    <r>
      <rPr>
        <sz val="10"/>
        <color theme="1"/>
        <rFont val="Arial Narrow"/>
        <family val="2"/>
      </rPr>
      <t xml:space="preserve"> 19/04/2021</t>
    </r>
  </si>
  <si>
    <t>Se Adjunta el Informe de seguimiento y el reporte de registros presupuestales generado desde el aplicativo SIIF Nación con corte 31 de marzo de 2021. De este reporte, se tomó una muestra aleatoria de 15 registros presupuestales (105 en total) entre las fuentes Nación y la Subcuenta FONAM – Parques por cada una de las unidades de decisión y se verifica que se relacione en la descripción u objeto de cada registro presupuestal el No. Orfeo. El informe se seguimiento adjunto contiene el avance de cada una de las unidades ejecutoras en el cumplimiento de esta acción. Conclusión: 
Una vez verificada la información de cada uno los registros presupuestales seleccionados como muestra aleatoria (105 registros en total) en el SIIF – Nación y el gestor documental, se concluye que el 71.43% de las unidades ejecutoras (Andes Nororientales, Andes Occidentales, Orinoquia, Pacífico y el Nivel Central) están cumpliendo con la acción de control. El 28,57% equivale a dos direcciones territoriales (Amazonía y Caribe) cumplen parcialmente o no cumplen con la acción.  Conforme a lo anterior  se puede dar el siguiente resultado para la ejecución de Nivel Central y  cada Dirección Territorial: NC: 33,3%, DTCA: 33,3%, DTPA: 33,,3% , DTOR: 33,3%, DTAM: 0%, DTAO: 33,3%, DTAN: 33,3%  Anexos (I. Informe Seguimiento Riesgo 14, List comp Vig 31-03-21)</t>
  </si>
  <si>
    <r>
      <rPr>
        <b/>
        <sz val="10"/>
        <color theme="1"/>
        <rFont val="Arial Narrow"/>
        <family val="2"/>
      </rPr>
      <t xml:space="preserve">GGF: </t>
    </r>
    <r>
      <rPr>
        <sz val="10"/>
        <color theme="1"/>
        <rFont val="Arial Narrow"/>
        <family val="2"/>
      </rPr>
      <t xml:space="preserve">33,3%
</t>
    </r>
    <r>
      <rPr>
        <b/>
        <sz val="10"/>
        <color theme="1"/>
        <rFont val="Arial Narrow"/>
        <family val="2"/>
      </rPr>
      <t>DTCA</t>
    </r>
    <r>
      <rPr>
        <sz val="10"/>
        <color theme="1"/>
        <rFont val="Arial Narrow"/>
        <family val="2"/>
      </rPr>
      <t xml:space="preserve">: 33,3%
</t>
    </r>
    <r>
      <rPr>
        <b/>
        <sz val="10"/>
        <color theme="1"/>
        <rFont val="Arial Narrow"/>
        <family val="2"/>
      </rPr>
      <t>DTPA</t>
    </r>
    <r>
      <rPr>
        <sz val="10"/>
        <color theme="1"/>
        <rFont val="Arial Narrow"/>
        <family val="2"/>
      </rPr>
      <t xml:space="preserve">: 33,,3% 
</t>
    </r>
    <r>
      <rPr>
        <b/>
        <sz val="10"/>
        <color theme="1"/>
        <rFont val="Arial Narrow"/>
        <family val="2"/>
      </rPr>
      <t>DTOR:</t>
    </r>
    <r>
      <rPr>
        <sz val="10"/>
        <color theme="1"/>
        <rFont val="Arial Narrow"/>
        <family val="2"/>
      </rPr>
      <t xml:space="preserve"> 33,3%
</t>
    </r>
    <r>
      <rPr>
        <b/>
        <sz val="10"/>
        <color theme="1"/>
        <rFont val="Arial Narrow"/>
        <family val="2"/>
      </rPr>
      <t xml:space="preserve">DTAM: </t>
    </r>
    <r>
      <rPr>
        <sz val="10"/>
        <color theme="1"/>
        <rFont val="Arial Narrow"/>
        <family val="2"/>
      </rPr>
      <t xml:space="preserve">0%
</t>
    </r>
    <r>
      <rPr>
        <b/>
        <sz val="10"/>
        <color theme="1"/>
        <rFont val="Arial Narrow"/>
        <family val="2"/>
      </rPr>
      <t>DTAO:</t>
    </r>
    <r>
      <rPr>
        <sz val="10"/>
        <color theme="1"/>
        <rFont val="Arial Narrow"/>
        <family val="2"/>
      </rPr>
      <t xml:space="preserve"> 33,3%
</t>
    </r>
    <r>
      <rPr>
        <b/>
        <sz val="10"/>
        <color theme="1"/>
        <rFont val="Arial Narrow"/>
        <family val="2"/>
      </rPr>
      <t>DTAN</t>
    </r>
    <r>
      <rPr>
        <sz val="10"/>
        <color theme="1"/>
        <rFont val="Arial Narrow"/>
        <family val="2"/>
      </rPr>
      <t>: 33,3%</t>
    </r>
  </si>
  <si>
    <r>
      <rPr>
        <b/>
        <sz val="10"/>
        <color theme="1"/>
        <rFont val="Arial Narrow"/>
        <family val="2"/>
      </rPr>
      <t>GGF</t>
    </r>
    <r>
      <rPr>
        <sz val="10"/>
        <color theme="1"/>
        <rFont val="Arial Narrow"/>
        <family val="2"/>
      </rPr>
      <t>: 4/08/2021</t>
    </r>
  </si>
  <si>
    <t>Se Adjunta el Informe de seguimiento y el reporte de registros presupuestales generado desde el aplicativo SIIF Nación con corte 31 de julio de 2021. De este reporte, se tomó una muestra aleatoria de 20 registros presupuestales para 5 direcciones territoriales y el nivel central (120) y 23 para la dirección territorial caribe para un total de 143 registros presupuestales entre las fuentes Nación y la Subcuenta FONAM – Parques. Para cada una de las unidades de decisión se verifica que se relacione en la descripción u objeto de cada registro presupuestal el No. Orfeo. El informe se seguimiento adjunto contiene el avance de cada una de las unidades ejecutoras en el cumplimiento de esta acción. 
Conclusión: Una vez verificada la información de cada uno los registros presupuestales seleccionados como muestra aleatoria (143 registros presupuestales en total) en el SIIF – Nación y el gestor documental, podemos concluir que el nivel de cumplimiento alcanzado es del 85,31%, con el siguiente detalle: las unidades ejecutoras (Amazonía, Andes Nororientales, Andes Occidentales, Pacifico y el Nivel Central) presenta cumpliendo del 100% en la muestra seleccionada lo que equivalente al 69,93% de este cumplimiento. Las unidades ejecutoras Caribe y Orinoquia presenta un cumplimiento parcial del 15,38%, sobre el cumplimiento alcanzado. De los registros presupuestales seleccionados de estas unidades ejecutoras, 6 y 16 respectivamente cumplen con lo requerido. El 14,69% de la muestra 17 y 4 registros presupuestales de estas dos direcciones territoriales (Caribe y Orinoquia) respectivamente, no cumplen con la acción de verificar la trazabilidad y la segregación de funciones de las personas en las Direcciones Territoriales y Nivel Central, que intervienen en la cadena presupuestal. A pesar de no lograr un cumplimiento del 100% de acuerdo con lo presentado en la conclusión, es importante mencionar que como resultado de la aplicación de lo informado en el correo electrónico enviado por la Oficia Asesora de Planeación y la Subdirección Administrativa y Financiera en el mes de abril de 2021, el nivel de cumplimiento con corte al 31 de julio de 2021 es superior al alcanzado en el primer seguimiento con corte a marzo. A esa fecha, el nivel de cumplimiento fue del 71,43% y el porcentaje de no cumplimiento fue del 28,57%. Sin embargo, que la dirección territorial Caribe presente incumplimiento en los seguimientos realizados, genera una alerta que es importante dar a conocer a esta territorial. A continuación se presenta el porcentaje del nivel de cumplimiento de  las DTs  para el tema según la muestra tomada: GGF: 66,66%, DTCA: 49,93%, DTPA: 66,66% , DTOR: 49,93%, DTAM: 33,33%, DTAO: 66,66%, DTAN: 66,66% Ver Anexo I. Informe Seguimiento Riesgo 14 List comp Vig 31-07-21</t>
  </si>
  <si>
    <r>
      <rPr>
        <b/>
        <sz val="10"/>
        <color theme="1"/>
        <rFont val="Arial Narrow"/>
        <family val="2"/>
      </rPr>
      <t>GGF:</t>
    </r>
    <r>
      <rPr>
        <sz val="10"/>
        <color theme="1"/>
        <rFont val="Arial Narrow"/>
        <family val="2"/>
      </rPr>
      <t xml:space="preserve"> 66,66%
</t>
    </r>
  </si>
  <si>
    <t>Realizar registros presupuestales de actos administrativos que superen la vigencia, sin la aprobación del CONFIS.</t>
  </si>
  <si>
    <t>En caso de pactar la recepción de bienes y servicios en vigencias siguientes a la celebración del compromisos no debería realizarse el mismo a menos que se cuente con la aprobación del CONFIS</t>
  </si>
  <si>
    <t>1. Desconocimiento de la ley organica de presupuesto y demás normatividad relacionada .</t>
  </si>
  <si>
    <t>Generación de reservas que afectan la asignación del presupuesto de la siguiente vigencia
 Investigaciones 
 disciplinarias, penales y fiscales</t>
  </si>
  <si>
    <t>La persona asiganda en la Dirección Territorial realiza trimestralmente un informe técnico financiero que es firmado por el ordenador del Gasto y la coordinadora administrativa, permitiendo identificar que no se comprometen recursos faltando al principio de anualidad.</t>
  </si>
  <si>
    <t>1. Actualizar el normograma de la Entidad para el proceso de Gestión de recursos financieros.</t>
  </si>
  <si>
    <t>Comunicaciones para la actualización del normograma</t>
  </si>
  <si>
    <t># Comunicaciones para la actualización del normograma</t>
  </si>
  <si>
    <t>Notificar a los que intervinieron durante el proceso</t>
  </si>
  <si>
    <r>
      <rPr>
        <b/>
        <sz val="10"/>
        <color theme="1"/>
        <rFont val="Arial Narrow"/>
        <family val="2"/>
      </rPr>
      <t>GGF</t>
    </r>
    <r>
      <rPr>
        <sz val="10"/>
        <color theme="1"/>
        <rFont val="Arial Narrow"/>
        <family val="2"/>
      </rPr>
      <t xml:space="preserve"> 21/04/2021</t>
    </r>
  </si>
  <si>
    <t>Se reporta como avance un correo al GGF para actualizar la relación de la normatividad sin embargo el desarrollo de la acción se tiene programado para el segundo cuatrimestre (mayo 2021) de acuerdo con el cronograma de Direccionamiento Estratégico 2021 (la ruta de planeación 2021. Anexo 1. solicitudnormograma</t>
  </si>
  <si>
    <r>
      <rPr>
        <b/>
        <sz val="10"/>
        <color theme="1"/>
        <rFont val="Arial Narrow"/>
        <family val="2"/>
      </rPr>
      <t>GGF</t>
    </r>
    <r>
      <rPr>
        <sz val="10"/>
        <color theme="1"/>
        <rFont val="Arial Narrow"/>
        <family val="2"/>
      </rPr>
      <t>:0%</t>
    </r>
  </si>
  <si>
    <r>
      <rPr>
        <b/>
        <sz val="10"/>
        <color theme="1"/>
        <rFont val="Arial Narrow"/>
        <family val="2"/>
      </rPr>
      <t>GGF:</t>
    </r>
    <r>
      <rPr>
        <sz val="10"/>
        <color theme="1"/>
        <rFont val="Arial Narrow"/>
        <family val="2"/>
      </rPr>
      <t xml:space="preserve"> 24/08/2021</t>
    </r>
  </si>
  <si>
    <r>
      <rPr>
        <b/>
        <sz val="10"/>
        <color theme="1"/>
        <rFont val="Arial Narrow"/>
        <family val="2"/>
      </rPr>
      <t>GGF:</t>
    </r>
    <r>
      <rPr>
        <sz val="10"/>
        <color theme="1"/>
        <rFont val="Arial Narrow"/>
        <family val="2"/>
      </rPr>
      <t xml:space="preserve"> No reporta avance sobre la acción </t>
    </r>
  </si>
  <si>
    <r>
      <rPr>
        <b/>
        <sz val="10"/>
        <color theme="1"/>
        <rFont val="Arial Narrow"/>
        <family val="2"/>
      </rPr>
      <t>GGF:</t>
    </r>
    <r>
      <rPr>
        <sz val="10"/>
        <color theme="1"/>
        <rFont val="Arial Narrow"/>
        <family val="2"/>
      </rPr>
      <t xml:space="preserve">  0%</t>
    </r>
  </si>
  <si>
    <t>No se evidencia reporte ni soportes de la acción.</t>
  </si>
  <si>
    <t>2. Omitir la clausula de plazo de ejecución</t>
  </si>
  <si>
    <t>2. Verificar en el numeral 13 del informe técnico administrativo y financiero el cumplimiento total del criterio evaluado.</t>
  </si>
  <si>
    <t>Informe técnico administrativo y financiero con la verificación del numeral 13, del correspondiente trimestre.</t>
  </si>
  <si>
    <t># de informes técnico presentados</t>
  </si>
  <si>
    <r>
      <rPr>
        <b/>
        <sz val="10"/>
        <color theme="1"/>
        <rFont val="Arial Narrow"/>
        <family val="2"/>
      </rPr>
      <t>GGF</t>
    </r>
    <r>
      <rPr>
        <sz val="10"/>
        <color theme="1"/>
        <rFont val="Arial Narrow"/>
        <family val="2"/>
      </rPr>
      <t xml:space="preserve">: 19/04/2021
</t>
    </r>
    <r>
      <rPr>
        <b/>
        <sz val="10"/>
        <color theme="1"/>
        <rFont val="Arial Narrow"/>
        <family val="2"/>
      </rPr>
      <t>DTCA</t>
    </r>
    <r>
      <rPr>
        <sz val="10"/>
        <color theme="1"/>
        <rFont val="Arial Narrow"/>
        <family val="2"/>
      </rPr>
      <t xml:space="preserve">: 19/04/2021
</t>
    </r>
    <r>
      <rPr>
        <b/>
        <sz val="10"/>
        <color theme="1"/>
        <rFont val="Arial Narrow"/>
        <family val="2"/>
      </rPr>
      <t>DTAM</t>
    </r>
    <r>
      <rPr>
        <sz val="10"/>
        <color theme="1"/>
        <rFont val="Arial Narrow"/>
        <family val="2"/>
      </rPr>
      <t xml:space="preserve">: 19/04/2021
</t>
    </r>
    <r>
      <rPr>
        <b/>
        <sz val="10"/>
        <color theme="1"/>
        <rFont val="Arial Narrow"/>
        <family val="2"/>
      </rPr>
      <t>DTOR:</t>
    </r>
    <r>
      <rPr>
        <sz val="10"/>
        <color theme="1"/>
        <rFont val="Arial Narrow"/>
        <family val="2"/>
      </rPr>
      <t xml:space="preserve"> 19/04/2021
</t>
    </r>
    <r>
      <rPr>
        <b/>
        <sz val="10"/>
        <color theme="1"/>
        <rFont val="Arial Narrow"/>
        <family val="2"/>
      </rPr>
      <t>DTPA</t>
    </r>
    <r>
      <rPr>
        <sz val="10"/>
        <color theme="1"/>
        <rFont val="Arial Narrow"/>
        <family val="2"/>
      </rPr>
      <t xml:space="preserve">: 19/04/2021
</t>
    </r>
    <r>
      <rPr>
        <b/>
        <sz val="10"/>
        <color theme="1"/>
        <rFont val="Arial Narrow"/>
        <family val="2"/>
      </rPr>
      <t>DTAN</t>
    </r>
    <r>
      <rPr>
        <sz val="10"/>
        <color theme="1"/>
        <rFont val="Arial Narrow"/>
        <family val="2"/>
      </rPr>
      <t xml:space="preserve">: 19/04/2021
</t>
    </r>
    <r>
      <rPr>
        <b/>
        <sz val="10"/>
        <color theme="1"/>
        <rFont val="Arial Narrow"/>
        <family val="2"/>
      </rPr>
      <t>DTAO</t>
    </r>
    <r>
      <rPr>
        <sz val="10"/>
        <color theme="1"/>
        <rFont val="Arial Narrow"/>
        <family val="2"/>
      </rPr>
      <t>: 19/04/2021</t>
    </r>
  </si>
  <si>
    <r>
      <rPr>
        <sz val="10"/>
        <color theme="1"/>
        <rFont val="Arial Narrow"/>
        <family val="2"/>
      </rPr>
      <t xml:space="preserve">Cada uno de los responsables adjunta los informes técnicos, administrativos y financieros con corte 31 de marzo de 2021 en el ítem 13 se evidencia el cumplimento por parte de cada una de las unidades ejecutoras. Con corte del I trimestre de 2021, cada unidad ejecutora realizó los registros presupuestales de VF de acuerdo con las autorizaciones del Ministerio de Hacienda y Crédito Público que se adjuntan acompañadas del reporte de Registros Presupuestales generado desde el SIIF Nación. </t>
    </r>
    <r>
      <rPr>
        <b/>
        <sz val="10"/>
        <color theme="1"/>
        <rFont val="Arial Narrow"/>
        <family val="2"/>
      </rPr>
      <t xml:space="preserve"> GGF NC</t>
    </r>
    <r>
      <rPr>
        <sz val="10"/>
        <color theme="1"/>
        <rFont val="Arial Narrow"/>
        <family val="2"/>
      </rPr>
      <t xml:space="preserve"> Anexo 1. Informe técnico administrativo y financiero con anexos. </t>
    </r>
    <r>
      <rPr>
        <b/>
        <sz val="10"/>
        <color theme="1"/>
        <rFont val="Arial Narrow"/>
        <family val="2"/>
      </rPr>
      <t>DTAM</t>
    </r>
    <r>
      <rPr>
        <sz val="10"/>
        <color theme="1"/>
        <rFont val="Arial Narrow"/>
        <family val="2"/>
      </rPr>
      <t xml:space="preserve"> (Anexo 1 Criterios Marzo 2021firmadof (1), Anexo 2 AutorizacionVigenciasFuturas) </t>
    </r>
    <r>
      <rPr>
        <b/>
        <sz val="10"/>
        <color theme="1"/>
        <rFont val="Arial Narrow"/>
        <family val="2"/>
      </rPr>
      <t>DTCA:</t>
    </r>
    <r>
      <rPr>
        <sz val="10"/>
        <color theme="1"/>
        <rFont val="Arial Narrow"/>
        <family val="2"/>
      </rPr>
      <t xml:space="preserve"> anexo 1. INFORME TECNICO 31-03-2021 </t>
    </r>
    <r>
      <rPr>
        <b/>
        <sz val="10"/>
        <color theme="1"/>
        <rFont val="Arial Narrow"/>
        <family val="2"/>
      </rPr>
      <t>DTPA:</t>
    </r>
    <r>
      <rPr>
        <sz val="10"/>
        <color theme="1"/>
        <rFont val="Arial Narrow"/>
        <family val="2"/>
      </rPr>
      <t xml:space="preserve">  ANEXO 1_RIEGO 14, ANEXO 2_RIESGO 15 </t>
    </r>
    <r>
      <rPr>
        <b/>
        <sz val="10"/>
        <color theme="1"/>
        <rFont val="Arial Narrow"/>
        <family val="2"/>
      </rPr>
      <t>DTOR:</t>
    </r>
    <r>
      <rPr>
        <sz val="10"/>
        <color theme="1"/>
        <rFont val="Arial Narrow"/>
        <family val="2"/>
      </rPr>
      <t xml:space="preserve"> Anexo inorme tecnico adtrivo primer trimetre </t>
    </r>
    <r>
      <rPr>
        <b/>
        <sz val="10"/>
        <color theme="1"/>
        <rFont val="Arial Narrow"/>
        <family val="2"/>
      </rPr>
      <t>DTAO:</t>
    </r>
    <r>
      <rPr>
        <sz val="10"/>
        <color theme="1"/>
        <rFont val="Arial Narrow"/>
        <family val="2"/>
      </rPr>
      <t xml:space="preserve">  INFORME ADMINISTRATIVO Y FINANCIERO 1° TRIMESTRE 2021 </t>
    </r>
    <r>
      <rPr>
        <b/>
        <sz val="10"/>
        <color theme="1"/>
        <rFont val="Arial Narrow"/>
        <family val="2"/>
      </rPr>
      <t>DTAN:</t>
    </r>
    <r>
      <rPr>
        <sz val="10"/>
        <color theme="1"/>
        <rFont val="Arial Narrow"/>
        <family val="2"/>
      </rPr>
      <t xml:space="preserve"> Anexo 1 Criterios INDICADORES ADM Y FINANC _PPTO Primer trimeste 2021(1)</t>
    </r>
  </si>
  <si>
    <r>
      <rPr>
        <b/>
        <sz val="10"/>
        <color theme="1"/>
        <rFont val="Arial Narrow"/>
        <family val="2"/>
      </rPr>
      <t>NC</t>
    </r>
    <r>
      <rPr>
        <sz val="10"/>
        <color theme="1"/>
        <rFont val="Arial Narrow"/>
        <family val="2"/>
      </rPr>
      <t xml:space="preserve">: 16,66%
</t>
    </r>
    <r>
      <rPr>
        <b/>
        <sz val="10"/>
        <color theme="1"/>
        <rFont val="Arial Narrow"/>
        <family val="2"/>
      </rPr>
      <t>DTCA:</t>
    </r>
    <r>
      <rPr>
        <sz val="10"/>
        <color theme="1"/>
        <rFont val="Arial Narrow"/>
        <family val="2"/>
      </rPr>
      <t xml:space="preserve"> 16,6%
</t>
    </r>
    <r>
      <rPr>
        <b/>
        <sz val="10"/>
        <color theme="1"/>
        <rFont val="Arial Narrow"/>
        <family val="2"/>
      </rPr>
      <t>DTPA</t>
    </r>
    <r>
      <rPr>
        <sz val="10"/>
        <color theme="1"/>
        <rFont val="Arial Narrow"/>
        <family val="2"/>
      </rPr>
      <t xml:space="preserve">: 16,66% 
</t>
    </r>
    <r>
      <rPr>
        <b/>
        <sz val="10"/>
        <color theme="1"/>
        <rFont val="Arial Narrow"/>
        <family val="2"/>
      </rPr>
      <t>DTOR</t>
    </r>
    <r>
      <rPr>
        <sz val="10"/>
        <color theme="1"/>
        <rFont val="Arial Narrow"/>
        <family val="2"/>
      </rPr>
      <t xml:space="preserve">: 16,66%
</t>
    </r>
    <r>
      <rPr>
        <b/>
        <sz val="10"/>
        <color theme="1"/>
        <rFont val="Arial Narrow"/>
        <family val="2"/>
      </rPr>
      <t xml:space="preserve">DTAM: </t>
    </r>
    <r>
      <rPr>
        <sz val="10"/>
        <color theme="1"/>
        <rFont val="Arial Narrow"/>
        <family val="2"/>
      </rPr>
      <t xml:space="preserve">16,66%
</t>
    </r>
    <r>
      <rPr>
        <b/>
        <sz val="10"/>
        <color theme="1"/>
        <rFont val="Arial Narrow"/>
        <family val="2"/>
      </rPr>
      <t>DTAO:</t>
    </r>
    <r>
      <rPr>
        <sz val="10"/>
        <color theme="1"/>
        <rFont val="Arial Narrow"/>
        <family val="2"/>
      </rPr>
      <t xml:space="preserve"> 16,66%
</t>
    </r>
    <r>
      <rPr>
        <b/>
        <sz val="10"/>
        <color theme="1"/>
        <rFont val="Arial Narrow"/>
        <family val="2"/>
      </rPr>
      <t>DTAN</t>
    </r>
    <r>
      <rPr>
        <sz val="10"/>
        <color theme="1"/>
        <rFont val="Arial Narrow"/>
        <family val="2"/>
      </rPr>
      <t>: 16,66%</t>
    </r>
  </si>
  <si>
    <t xml:space="preserve"> 24/08/2021</t>
  </si>
  <si>
    <t>GFNC: Informe administrativo y financiero – NC 30-06-2021. Ver anexo: Inf adm y financiero - NC 30-06-2021,   DTAM: Informe administrativo y financiero - DTAM 30-06-2021. Ver Anexo: Anexo 1 Criterios Junio 2021firmado (2) (1) DTAN: Informe Administrativo y financiero - DTAN 30-06-2021.Ver Anexos: Anexo 1 Criterios INDICADORES ADM Y FINANC _PPTO Corte a junio 30, DTAO:  Informe administrativo y financiero - DTAO 30-06-2021. Ver anexos: Indicadores_informe administrativo y financiero v2, DTCA: Informe administrativo y financiero - Caribe 30-06-2021. anexo 1. informe administrativo y financiero dtca DTPA: Informe administrativo y financiero - Pacifico 30-06-2021 Ver Anexos: ANEXO_2_RIESGO 15, ANEXO 1_RIESGO 14_2°CUATRIMESTRE, DTOR: Informe administrativo y financiero DTOR 30-06-2021 Ver anexo Infor_tecni_criterio_IItri_dtor F</t>
  </si>
  <si>
    <t>NC: 33,33%
DTCA:33,33%
DTPA: 33,33% 
DTOR: 33,33%
DTAM: 33,33%
DTAO: 33,33%
DTAN: 33,33%</t>
  </si>
  <si>
    <t>Afectar el uso y rubro presupuestal que no corresponda al hecho económico</t>
  </si>
  <si>
    <t>Se refiere a que no se surta las etapas previas en la cadena presupuetal relacionadas con el uso y rubro presupuestal</t>
  </si>
  <si>
    <t>1. Que se realice la gestión de cadena presupuestal sin tener en cuenta el procedimiento establecido</t>
  </si>
  <si>
    <t>Imprecisiones en el reporte de austeridad del gasto y demas reportes de ejecución presupuestal</t>
  </si>
  <si>
    <t>El Grupo de gestión financiera , cada vez que se requiere, apoya a las Direcciones Territoriales en las inquietudes relacionadas con el uso presupuestal</t>
  </si>
  <si>
    <t>1. Actualizar catálogo de usos presupuestales de acuerdo con la planeación financiera de la entidad</t>
  </si>
  <si>
    <t>Catálogo de usos actualizado</t>
  </si>
  <si>
    <t># Catalogo de usos actualizados</t>
  </si>
  <si>
    <t>Notificar al ordenador del Gasto</t>
  </si>
  <si>
    <r>
      <rPr>
        <b/>
        <sz val="10"/>
        <color theme="1"/>
        <rFont val="Arial Narrow"/>
        <family val="2"/>
      </rPr>
      <t>GGF:</t>
    </r>
    <r>
      <rPr>
        <sz val="10"/>
        <color theme="1"/>
        <rFont val="Arial Narrow"/>
        <family val="2"/>
      </rPr>
      <t xml:space="preserve"> 21/04/2021</t>
    </r>
  </si>
  <si>
    <t>Se presenta el reporte del SIIF Nación con la actualización del Catálogo de usos vinculados a los proyectos de inversión, gestión que se ha hecho con base en la matriz de planeación 2021. Anexo 1. USOS_SIIF_ABRIL_2021.xlsx</t>
  </si>
  <si>
    <r>
      <rPr>
        <b/>
        <sz val="10"/>
        <color theme="1"/>
        <rFont val="Arial Narrow"/>
        <family val="2"/>
      </rPr>
      <t xml:space="preserve">GGF: </t>
    </r>
    <r>
      <rPr>
        <sz val="10"/>
        <color theme="1"/>
        <rFont val="Arial Narrow"/>
        <family val="2"/>
      </rPr>
      <t>50%</t>
    </r>
  </si>
  <si>
    <r>
      <rPr>
        <b/>
        <sz val="10"/>
        <color theme="1"/>
        <rFont val="Arial Narrow"/>
        <family val="2"/>
      </rPr>
      <t xml:space="preserve">GGF: </t>
    </r>
    <r>
      <rPr>
        <sz val="10"/>
        <color theme="1"/>
        <rFont val="Arial Narrow"/>
        <family val="2"/>
      </rPr>
      <t>24/08/2021</t>
    </r>
  </si>
  <si>
    <t>GGF: Solicita la actualización de los usos presupuestales de forma periódica en armonía con el catálogo de gastos establecido por el Ministerio de Hacienda y Crédito Público. Ver Anexos USOS HABILITADOS</t>
  </si>
  <si>
    <r>
      <rPr>
        <b/>
        <sz val="10"/>
        <color theme="1"/>
        <rFont val="Arial Narrow"/>
        <family val="2"/>
      </rPr>
      <t>GGF:</t>
    </r>
    <r>
      <rPr>
        <sz val="10"/>
        <color theme="1"/>
        <rFont val="Arial Narrow"/>
        <family val="2"/>
      </rPr>
      <t>50%</t>
    </r>
  </si>
  <si>
    <t>El Grupo de gestión financiera, emitió un formato de solicitud de CDP que incluye los usos presupuestales y el link a los catalogos del DANE, el cual se diligencia cada vez que se realiza afectación de presupuesto
 El Grupo de Gestión Financiera remito alas DT la convocatoria Catálogo de Clasificación Presupuestal (CCP) aplicado al Presupuesto General de la Nación (PGN).</t>
  </si>
  <si>
    <t>2. Realizar seguimiento a la participación de la capacitación virtual en el Catálogo de Clasificación Presupuestal (CCP) aplicado al Presupuesto General de la Nación (PGN)</t>
  </si>
  <si>
    <t>Certificación del curso Catálogo de Clasificación Presupuestal (CCP) aplicado al Presupuesto General de la Nación (PGN)</t>
  </si>
  <si>
    <t>(personal de personas capacitadas/personal convocado)*100</t>
  </si>
  <si>
    <r>
      <rPr>
        <b/>
        <sz val="10"/>
        <color theme="1"/>
        <rFont val="Arial Narrow"/>
        <family val="2"/>
      </rPr>
      <t>GGF:</t>
    </r>
    <r>
      <rPr>
        <sz val="10"/>
        <color theme="1"/>
        <rFont val="Arial Narrow"/>
        <family val="2"/>
      </rPr>
      <t xml:space="preserve"> 21/04/2021</t>
    </r>
  </si>
  <si>
    <t>Se presenta como avance para este monitoreo la invitación de la Coordinadora del GGF a las DT al curso virtual Catálogo de Programación Preseupuestal dicho curso tiene una duración de tres meses por lo que se esta realizando la gestión para confirmar la asistencia y aprobación del curso con los certificados emitidos por el MHCP. Anexo 1. Correo de Parques Nacionales Naturales de Colombia - Fwd_ CONVOCATORIA CAPACITACIÓN VIRTUAL CCP ENTIDADES NIVEL NACIONAL (PGN).pdf</t>
  </si>
  <si>
    <r>
      <rPr>
        <b/>
        <sz val="10"/>
        <color theme="1"/>
        <rFont val="Arial Narrow"/>
        <family val="2"/>
      </rPr>
      <t>GGF</t>
    </r>
    <r>
      <rPr>
        <sz val="10"/>
        <color theme="1"/>
        <rFont val="Arial Narrow"/>
        <family val="2"/>
      </rPr>
      <t>: 20%</t>
    </r>
  </si>
  <si>
    <r>
      <rPr>
        <sz val="10"/>
        <color theme="1"/>
        <rFont val="Arial Narrow"/>
        <family val="2"/>
      </rPr>
      <t>G</t>
    </r>
    <r>
      <rPr>
        <b/>
        <sz val="10"/>
        <color theme="1"/>
        <rFont val="Arial Narrow"/>
        <family val="2"/>
      </rPr>
      <t>GF:</t>
    </r>
    <r>
      <rPr>
        <sz val="10"/>
        <color theme="1"/>
        <rFont val="Arial Narrow"/>
        <family val="2"/>
      </rPr>
      <t xml:space="preserve"> 24/08/2021</t>
    </r>
  </si>
  <si>
    <t>GGF:Adjunta las certificaciones de los servidores públicos que asistieron al curso de programación presupuestal y justificación de la DTAM y DTAO la no participación. Ver Anexos CERTFICACION CURSO CCP (1) Nota: Se anexan certificados del mes de marzo por cuanto el Ministerio de Hacienda y Credito Publico hicieron entrega en el segundo cuatrimestre</t>
  </si>
  <si>
    <r>
      <rPr>
        <b/>
        <sz val="10"/>
        <color theme="1"/>
        <rFont val="Arial Narrow"/>
        <family val="2"/>
      </rPr>
      <t>GGF:</t>
    </r>
    <r>
      <rPr>
        <sz val="10"/>
        <color theme="1"/>
        <rFont val="Arial Narrow"/>
        <family val="2"/>
      </rPr>
      <t>50%</t>
    </r>
  </si>
  <si>
    <t>Incumplimiento de obligaciones tributarias</t>
  </si>
  <si>
    <t>Se refiere al incumplimiento de las obligaciones tributarias respecto a retener, declarar y pagar impuestos de acuerdo a los plazos establecidos por las autoridades competentes.</t>
  </si>
  <si>
    <t>1. Deficiencia en la aplicación de los puntos de control existentes</t>
  </si>
  <si>
    <t>Sanciones tributarias</t>
  </si>
  <si>
    <t>El responsable (perfil gestión contable) diaramente retiene de acuerdo a la normatividad vigente, imputa las mismas dentro de las obligaciones presupuestales previa verificación en el DRIVE, elaborar preconciliaciones y presentar las declaraciones tributarias por parte del área competente</t>
  </si>
  <si>
    <t>Moderado</t>
  </si>
  <si>
    <t>1. Diligenciar las bases de datos en el DRIVE con la liquidación de impuestos y registro de deducciones con la respectiva revision del area de tesoreria</t>
  </si>
  <si>
    <t>Base de datos DRIVE debidamente diligenciada por las áreas responsables</t>
  </si>
  <si>
    <t>Grupo Gestión Financiera
 Direcciones Territoriales</t>
  </si>
  <si>
    <t># Actualización de la Base de Datos</t>
  </si>
  <si>
    <t>Pagar sanciones e interes moratorio y Reportar a la Oficicina de Control Disciplinario Interno.</t>
  </si>
  <si>
    <r>
      <rPr>
        <b/>
        <sz val="10"/>
        <color theme="1"/>
        <rFont val="Arial Narrow"/>
        <family val="2"/>
      </rPr>
      <t>GGF</t>
    </r>
    <r>
      <rPr>
        <sz val="10"/>
        <color theme="1"/>
        <rFont val="Arial Narrow"/>
        <family val="2"/>
      </rPr>
      <t xml:space="preserve">: 21/04/2021
</t>
    </r>
    <r>
      <rPr>
        <b/>
        <sz val="10"/>
        <color theme="1"/>
        <rFont val="Arial Narrow"/>
        <family val="2"/>
      </rPr>
      <t>DTCA</t>
    </r>
    <r>
      <rPr>
        <sz val="10"/>
        <color theme="1"/>
        <rFont val="Arial Narrow"/>
        <family val="2"/>
      </rPr>
      <t xml:space="preserve">:21/04/2021
</t>
    </r>
    <r>
      <rPr>
        <b/>
        <sz val="10"/>
        <color theme="1"/>
        <rFont val="Arial Narrow"/>
        <family val="2"/>
      </rPr>
      <t>DTAM</t>
    </r>
    <r>
      <rPr>
        <sz val="10"/>
        <color theme="1"/>
        <rFont val="Arial Narrow"/>
        <family val="2"/>
      </rPr>
      <t xml:space="preserve">:21/04/2021
</t>
    </r>
    <r>
      <rPr>
        <b/>
        <sz val="10"/>
        <color theme="1"/>
        <rFont val="Arial Narrow"/>
        <family val="2"/>
      </rPr>
      <t>DTOR:</t>
    </r>
    <r>
      <rPr>
        <sz val="10"/>
        <color theme="1"/>
        <rFont val="Arial Narrow"/>
        <family val="2"/>
      </rPr>
      <t xml:space="preserve">21/04/2021
</t>
    </r>
    <r>
      <rPr>
        <b/>
        <sz val="10"/>
        <color theme="1"/>
        <rFont val="Arial Narrow"/>
        <family val="2"/>
      </rPr>
      <t>DTPA</t>
    </r>
    <r>
      <rPr>
        <sz val="10"/>
        <color theme="1"/>
        <rFont val="Arial Narrow"/>
        <family val="2"/>
      </rPr>
      <t xml:space="preserve">:21/04/2021
</t>
    </r>
    <r>
      <rPr>
        <b/>
        <sz val="10"/>
        <color theme="1"/>
        <rFont val="Arial Narrow"/>
        <family val="2"/>
      </rPr>
      <t>DTAN:</t>
    </r>
    <r>
      <rPr>
        <sz val="10"/>
        <color theme="1"/>
        <rFont val="Arial Narrow"/>
        <family val="2"/>
      </rPr>
      <t xml:space="preserve">21/04/2021
</t>
    </r>
    <r>
      <rPr>
        <b/>
        <sz val="10"/>
        <color theme="1"/>
        <rFont val="Arial Narrow"/>
        <family val="2"/>
      </rPr>
      <t>DTAO:</t>
    </r>
    <r>
      <rPr>
        <sz val="10"/>
        <color theme="1"/>
        <rFont val="Arial Narrow"/>
        <family val="2"/>
      </rPr>
      <t>21/04/2021</t>
    </r>
  </si>
  <si>
    <r>
      <rPr>
        <b/>
        <sz val="10"/>
        <color theme="1"/>
        <rFont val="Arial Narrow"/>
        <family val="2"/>
      </rPr>
      <t>GGF:</t>
    </r>
    <r>
      <rPr>
        <sz val="10"/>
        <color theme="1"/>
        <rFont val="Arial Narrow"/>
        <family val="2"/>
      </rPr>
      <t xml:space="preserve"> Se verifico en la carpeta DRIVE la liquidación de impuestos y registros de deducciones con la respectiva revisión del área de tesorería, con el objetivo de revisar si las territoriales cumplen con el requerimiento Anexo 17. 1 liquidaciones 2021 </t>
    </r>
    <r>
      <rPr>
        <b/>
        <sz val="10"/>
        <color theme="1"/>
        <rFont val="Arial Narrow"/>
        <family val="2"/>
      </rPr>
      <t>DTCA:</t>
    </r>
    <r>
      <rPr>
        <sz val="10"/>
        <color theme="1"/>
        <rFont val="Arial Narrow"/>
        <family val="2"/>
      </rPr>
      <t xml:space="preserve"> La territorial no adjunta el formato requerido en la carpeta DRIVE. </t>
    </r>
    <r>
      <rPr>
        <b/>
        <sz val="10"/>
        <color theme="1"/>
        <rFont val="Arial Narrow"/>
        <family val="2"/>
      </rPr>
      <t>DTAM:</t>
    </r>
    <r>
      <rPr>
        <sz val="10"/>
        <color theme="1"/>
        <rFont val="Arial Narrow"/>
        <family val="2"/>
      </rPr>
      <t xml:space="preserve"> La territorial cumple con el cargue del formato liquidaciones 2021 - revisión deducciones Anexo (TABLA LIQUIDACIÓN CONTRATISTAS 2021) TABLA LIQUIDACIÓN PROVEEDORES 2021. </t>
    </r>
    <r>
      <rPr>
        <b/>
        <sz val="10"/>
        <color theme="1"/>
        <rFont val="Arial Narrow"/>
        <family val="2"/>
      </rPr>
      <t xml:space="preserve">DTOR: </t>
    </r>
    <r>
      <rPr>
        <sz val="10"/>
        <color theme="1"/>
        <rFont val="Arial Narrow"/>
        <family val="2"/>
      </rPr>
      <t xml:space="preserve">La territorial cumple con el cargue del formato liquidaciones 2021 - revisión deducciones. Anexo TABLA LIQUIDACIÓN PROVEEDORES 2021 </t>
    </r>
    <r>
      <rPr>
        <b/>
        <sz val="10"/>
        <color theme="1"/>
        <rFont val="Arial Narrow"/>
        <family val="2"/>
      </rPr>
      <t>DTPA:</t>
    </r>
    <r>
      <rPr>
        <sz val="10"/>
        <color theme="1"/>
        <rFont val="Arial Narrow"/>
        <family val="2"/>
      </rPr>
      <t xml:space="preserve"> La territorial cumple con el cargue del formato liquidaciones 2021 - revisión deducciones Anexos Riesgo17.1_Liqudación_de_impuestos_y_registro_de_deducciones_FEBRERO_2021, Riesgo17.2_Liqudación_de_impuestos_y_registro_de_deducciones_MARZO_2021, </t>
    </r>
    <r>
      <rPr>
        <b/>
        <sz val="10"/>
        <color theme="1"/>
        <rFont val="Arial Narrow"/>
        <family val="2"/>
      </rPr>
      <t xml:space="preserve">DTAN: </t>
    </r>
    <r>
      <rPr>
        <sz val="10"/>
        <color theme="1"/>
        <rFont val="Arial Narrow"/>
        <family val="2"/>
      </rPr>
      <t xml:space="preserve">La territorial cumple con el cargue del formato liquidaciones 2021 - revisión deducciones. Anexo 1. BASE DE DATOS - DRIVE ENERO, 2. BASE DE DATOS - DRIVE FEBRERO, 3. BASE DE DATOS - DRIVE MARZO </t>
    </r>
    <r>
      <rPr>
        <b/>
        <sz val="10"/>
        <color theme="1"/>
        <rFont val="Arial Narrow"/>
        <family val="2"/>
      </rPr>
      <t>DTAO:</t>
    </r>
    <r>
      <rPr>
        <sz val="10"/>
        <color theme="1"/>
        <rFont val="Arial Narrow"/>
        <family val="2"/>
      </rPr>
      <t xml:space="preserve"> La territorial cumple con el cargue del formato liquidaciones 2021 - revisión deducciones. Anexo DRIVE Liquidaciones impuestos a 16 abril 2021</t>
    </r>
  </si>
  <si>
    <r>
      <rPr>
        <b/>
        <sz val="10"/>
        <color theme="1"/>
        <rFont val="Arial Narrow"/>
        <family val="2"/>
      </rPr>
      <t>GGF</t>
    </r>
    <r>
      <rPr>
        <sz val="10"/>
        <color theme="1"/>
        <rFont val="Arial Narrow"/>
        <family val="2"/>
      </rPr>
      <t xml:space="preserve">: 8,33%
</t>
    </r>
    <r>
      <rPr>
        <b/>
        <sz val="10"/>
        <color theme="1"/>
        <rFont val="Arial Narrow"/>
        <family val="2"/>
      </rPr>
      <t>DTCA</t>
    </r>
    <r>
      <rPr>
        <sz val="10"/>
        <color theme="1"/>
        <rFont val="Arial Narrow"/>
        <family val="2"/>
      </rPr>
      <t xml:space="preserve">:0,00%
</t>
    </r>
    <r>
      <rPr>
        <b/>
        <sz val="10"/>
        <color theme="1"/>
        <rFont val="Arial Narrow"/>
        <family val="2"/>
      </rPr>
      <t>DTAM</t>
    </r>
    <r>
      <rPr>
        <sz val="10"/>
        <color theme="1"/>
        <rFont val="Arial Narrow"/>
        <family val="2"/>
      </rPr>
      <t xml:space="preserve">:8,33%
</t>
    </r>
    <r>
      <rPr>
        <b/>
        <sz val="10"/>
        <color theme="1"/>
        <rFont val="Arial Narrow"/>
        <family val="2"/>
      </rPr>
      <t>DTOR:</t>
    </r>
    <r>
      <rPr>
        <sz val="10"/>
        <color theme="1"/>
        <rFont val="Arial Narrow"/>
        <family val="2"/>
      </rPr>
      <t xml:space="preserve">8,33%
</t>
    </r>
    <r>
      <rPr>
        <b/>
        <sz val="10"/>
        <color theme="1"/>
        <rFont val="Arial Narrow"/>
        <family val="2"/>
      </rPr>
      <t>DTPA</t>
    </r>
    <r>
      <rPr>
        <sz val="10"/>
        <color theme="1"/>
        <rFont val="Arial Narrow"/>
        <family val="2"/>
      </rPr>
      <t xml:space="preserve">:8,33%
</t>
    </r>
    <r>
      <rPr>
        <b/>
        <sz val="10"/>
        <color theme="1"/>
        <rFont val="Arial Narrow"/>
        <family val="2"/>
      </rPr>
      <t>DTAN</t>
    </r>
    <r>
      <rPr>
        <sz val="10"/>
        <color theme="1"/>
        <rFont val="Arial Narrow"/>
        <family val="2"/>
      </rPr>
      <t xml:space="preserve">:8,33%
</t>
    </r>
    <r>
      <rPr>
        <b/>
        <sz val="10"/>
        <color theme="1"/>
        <rFont val="Arial Narrow"/>
        <family val="2"/>
      </rPr>
      <t>DTAO</t>
    </r>
    <r>
      <rPr>
        <sz val="10"/>
        <color theme="1"/>
        <rFont val="Arial Narrow"/>
        <family val="2"/>
      </rPr>
      <t>:8,33%</t>
    </r>
  </si>
  <si>
    <t>GGF: Se verifica en la carpeta DRIVE si las territoriales cumplen con el requerimiento de este riesgo.(FORMATO LIQUIDACION IMPUESTOS 2021)y anexa formato liquidaciones 2021 revisión de deducciones Ver Anexo 17.1
DTCA: La territorial cumple con el cargue del formato liquidaciones 2021 - revisión deducciones Ver Anexos PROCESO DE PAGO-OBLIGACIONES RIESGOS FINANCIEROS ENE-ABRIL 2021, PROCESO DE PAGO-OBLIGACIONES RIESGOS FINANCIEROS MAY-JULIO 2021
DTAM: La territorial cumple con el cargue del formato liquidaciones 2021 - revisión deducciones. Ver Anexo TABLA LIQUIDACIÓN CONTRATISTAS 2021, TABLA LIQUIDACIÓN PROVEEDORES 2021
DTOR: La territorial cumple con el cargue del formato liquidaciones 2021 - revisión deducciones Ver Anexo Anexo 1 Liquidaciones 2021 Riesgo 17.1 
DTPA: La territorial cumple con el cargue del formato liquidaciones 2021 - revisión deducciones Ver Anexo 5.Tabla_liquidacion_Deducciones_Mayo_2021, 6.Tabla_liquidacion_Deducciones_Junio_2021, 7.Tabla_liquidacion_Deducciones_Julio_2021
DTAN: La territorial cumple con el cargue del formato liquidaciones 2021 - revisión deducciones. Ver Anexo 4. BASE DE DATOS - DRIVE ABRIL, 5. BASE DE DATOS - DRIVE MAYO, 6. BASE DE DATOS - DRIVE JUNIO, 7. BASE DE DATOS - DRIVE JULIO.
DTAO: La territorial cumple con el cargue del formato liquidaciones 2021 - revisión deducciones. Ver Anexos Liquidaciones impuestos a 10 agosto 2021 base datos drive</t>
  </si>
  <si>
    <t>GGF:16,66%
DTCA:16,66%
DTAM:16,66%
DTOR:16,66%
DTPA:16,66%
DTAN:16,66%
DTAO:16,66%</t>
  </si>
  <si>
    <t>El responsable (perfil gestión tesorería) diariamente verifica las retenciones y/o deducciones aplicadas en la obligación respecto a la información en el DRIVE previo al pago y pago oportuno de los valores declarados por parte del área competente</t>
  </si>
  <si>
    <t>2. Realizar la conciliacion entre contabilidad y tesoreria, de los valores a presentar en las declaraciones tributarias, y saldos pendientes de declarar por aproximacion al multiplo de mil.</t>
  </si>
  <si>
    <t>Conciliación de impuestos firmadas por Contabilidad y Tesoreria.</t>
  </si>
  <si>
    <t># conciliaciones de impuestos firmadas</t>
  </si>
  <si>
    <r>
      <rPr>
        <b/>
        <sz val="10"/>
        <color theme="1"/>
        <rFont val="Arial Narrow"/>
        <family val="2"/>
      </rPr>
      <t>GGF</t>
    </r>
    <r>
      <rPr>
        <sz val="10"/>
        <color theme="1"/>
        <rFont val="Arial Narrow"/>
        <family val="2"/>
      </rPr>
      <t xml:space="preserve">: 21/04/2021
</t>
    </r>
    <r>
      <rPr>
        <b/>
        <sz val="10"/>
        <color theme="1"/>
        <rFont val="Arial Narrow"/>
        <family val="2"/>
      </rPr>
      <t>DTCA</t>
    </r>
    <r>
      <rPr>
        <sz val="10"/>
        <color theme="1"/>
        <rFont val="Arial Narrow"/>
        <family val="2"/>
      </rPr>
      <t xml:space="preserve">:21/04/2021
</t>
    </r>
    <r>
      <rPr>
        <b/>
        <sz val="10"/>
        <color theme="1"/>
        <rFont val="Arial Narrow"/>
        <family val="2"/>
      </rPr>
      <t>DTAM</t>
    </r>
    <r>
      <rPr>
        <sz val="10"/>
        <color theme="1"/>
        <rFont val="Arial Narrow"/>
        <family val="2"/>
      </rPr>
      <t xml:space="preserve">:21/04/2021
</t>
    </r>
    <r>
      <rPr>
        <b/>
        <sz val="10"/>
        <color theme="1"/>
        <rFont val="Arial Narrow"/>
        <family val="2"/>
      </rPr>
      <t>DTOR:</t>
    </r>
    <r>
      <rPr>
        <sz val="10"/>
        <color theme="1"/>
        <rFont val="Arial Narrow"/>
        <family val="2"/>
      </rPr>
      <t xml:space="preserve">21/04/2021
</t>
    </r>
    <r>
      <rPr>
        <b/>
        <sz val="10"/>
        <color theme="1"/>
        <rFont val="Arial Narrow"/>
        <family val="2"/>
      </rPr>
      <t>DTPA</t>
    </r>
    <r>
      <rPr>
        <sz val="10"/>
        <color theme="1"/>
        <rFont val="Arial Narrow"/>
        <family val="2"/>
      </rPr>
      <t xml:space="preserve">:21/04/2021
</t>
    </r>
    <r>
      <rPr>
        <b/>
        <sz val="10"/>
        <color theme="1"/>
        <rFont val="Arial Narrow"/>
        <family val="2"/>
      </rPr>
      <t>DTAN:</t>
    </r>
    <r>
      <rPr>
        <sz val="10"/>
        <color theme="1"/>
        <rFont val="Arial Narrow"/>
        <family val="2"/>
      </rPr>
      <t xml:space="preserve">21/04/2021
</t>
    </r>
    <r>
      <rPr>
        <b/>
        <sz val="10"/>
        <color theme="1"/>
        <rFont val="Arial Narrow"/>
        <family val="2"/>
      </rPr>
      <t>DTAO:</t>
    </r>
    <r>
      <rPr>
        <sz val="10"/>
        <color theme="1"/>
        <rFont val="Arial Narrow"/>
        <family val="2"/>
      </rPr>
      <t>21/04/2021</t>
    </r>
  </si>
  <si>
    <r>
      <rPr>
        <b/>
        <sz val="10"/>
        <color theme="1"/>
        <rFont val="Arial Narrow"/>
        <family val="2"/>
      </rPr>
      <t>GGF:</t>
    </r>
    <r>
      <rPr>
        <sz val="10"/>
        <color theme="1"/>
        <rFont val="Arial Narrow"/>
        <family val="2"/>
      </rPr>
      <t xml:space="preserve"> Se anexan conciliaciones preparadas por el contador y avaladas por tesorería, en las cuales se determinan las cifras a presentar en las declaraciones de cada periodo. Ver Carpeta 17.2
</t>
    </r>
    <r>
      <rPr>
        <b/>
        <sz val="10"/>
        <color theme="1"/>
        <rFont val="Arial Narrow"/>
        <family val="2"/>
      </rPr>
      <t>DTCA:</t>
    </r>
    <r>
      <rPr>
        <sz val="10"/>
        <color theme="1"/>
        <rFont val="Arial Narrow"/>
        <family val="2"/>
      </rPr>
      <t xml:space="preserve"> DTCA: La territorial cumple con el cargue conciliaciones del último trimestre.Ver anexos: 1. Preconciliacion Retefuente Diciembre Nación, 2. Preconciliacion Reteica Cartagena 6 Bimestre Nacion, 3. Preconciliacion Reteica Providencia Diciembre Nacion, 4. Preconciliacion Reteica Sta Mta Diciembre Nacion, 5. Preconciliaciones de Impuestos Enero 2021, 6. Preconciliaciones de Impuestos Febrero 2021 y 7. Preconciliaciones de Impuestos Marzo 2021
</t>
    </r>
    <r>
      <rPr>
        <b/>
        <sz val="10"/>
        <color theme="1"/>
        <rFont val="Arial Narrow"/>
        <family val="2"/>
      </rPr>
      <t>DTAM:</t>
    </r>
    <r>
      <rPr>
        <sz val="10"/>
        <color theme="1"/>
        <rFont val="Arial Narrow"/>
        <family val="2"/>
      </rPr>
      <t xml:space="preserve"> La territorial cumple con el cargue conciliaciones. Ver anexos (01.NACION, 02.FONAM)
</t>
    </r>
    <r>
      <rPr>
        <b/>
        <sz val="10"/>
        <color theme="1"/>
        <rFont val="Arial Narrow"/>
        <family val="2"/>
      </rPr>
      <t xml:space="preserve">DTOR: </t>
    </r>
    <r>
      <rPr>
        <sz val="10"/>
        <color theme="1"/>
        <rFont val="Arial Narrow"/>
        <family val="2"/>
      </rPr>
      <t xml:space="preserve">La territorial cumple con el cargue conciliaciones Ver anexos   Anexo 1 Preconciliaciones NOV-DIC  gn, Anexo 2 Preconciliación diciembre 2020, Anexo 3 Preconciliaciones Diciembre DIAN, Anexo 4 Preconciliaciones Enero DIAN, Anexo 5 Preconciliaciones enero-feb gn, Anexo 6 Preconciliación febrero 2021 firmado y Anexo 7 Preconciliaciones Febrero DIAN.
</t>
    </r>
    <r>
      <rPr>
        <b/>
        <sz val="10"/>
        <color theme="1"/>
        <rFont val="Arial Narrow"/>
        <family val="2"/>
      </rPr>
      <t>DTPA:</t>
    </r>
    <r>
      <rPr>
        <sz val="10"/>
        <color theme="1"/>
        <rFont val="Arial Narrow"/>
        <family val="2"/>
      </rPr>
      <t xml:space="preserve"> La territorial cumple con el cargue conciliaciones. Anexos (FONAM, NACION) 
</t>
    </r>
    <r>
      <rPr>
        <b/>
        <sz val="10"/>
        <color theme="1"/>
        <rFont val="Arial Narrow"/>
        <family val="2"/>
      </rPr>
      <t>DTAN:</t>
    </r>
    <r>
      <rPr>
        <sz val="10"/>
        <color theme="1"/>
        <rFont val="Arial Narrow"/>
        <family val="2"/>
      </rPr>
      <t xml:space="preserve"> La territorial cumple con el cargue conciliaciones. Anexos (1 Enero, 2. Febrero, 3. Marzo)
</t>
    </r>
    <r>
      <rPr>
        <b/>
        <sz val="10"/>
        <color theme="1"/>
        <rFont val="Arial Narrow"/>
        <family val="2"/>
      </rPr>
      <t>DTAO:</t>
    </r>
    <r>
      <rPr>
        <sz val="10"/>
        <color theme="1"/>
        <rFont val="Arial Narrow"/>
        <family val="2"/>
      </rPr>
      <t xml:space="preserve"> La territorial cumple con el cargue conciliaciones. Anexos Anexo_1_17_1_Preconciliaciones enero 2021 gobierno, Anexo_1_17_1_Preconciliaciones febrero 2021 gobierno, Anexo_1_17_1_Preconciliaciones marzo 2021 gobierno</t>
    </r>
  </si>
  <si>
    <r>
      <rPr>
        <b/>
        <sz val="10"/>
        <color theme="1"/>
        <rFont val="Arial Narrow"/>
        <family val="2"/>
      </rPr>
      <t>GGF:</t>
    </r>
    <r>
      <rPr>
        <sz val="10"/>
        <color theme="1"/>
        <rFont val="Arial Narrow"/>
        <family val="2"/>
      </rPr>
      <t xml:space="preserve"> 8,33%
</t>
    </r>
    <r>
      <rPr>
        <b/>
        <sz val="10"/>
        <color theme="1"/>
        <rFont val="Arial Narrow"/>
        <family val="2"/>
      </rPr>
      <t>DTCA</t>
    </r>
    <r>
      <rPr>
        <sz val="10"/>
        <color theme="1"/>
        <rFont val="Arial Narrow"/>
        <family val="2"/>
      </rPr>
      <t xml:space="preserve">:8.33%
</t>
    </r>
    <r>
      <rPr>
        <b/>
        <sz val="10"/>
        <color theme="1"/>
        <rFont val="Arial Narrow"/>
        <family val="2"/>
      </rPr>
      <t>DTAM</t>
    </r>
    <r>
      <rPr>
        <sz val="10"/>
        <color theme="1"/>
        <rFont val="Arial Narrow"/>
        <family val="2"/>
      </rPr>
      <t xml:space="preserve">:8,33%
</t>
    </r>
    <r>
      <rPr>
        <b/>
        <sz val="10"/>
        <color theme="1"/>
        <rFont val="Arial Narrow"/>
        <family val="2"/>
      </rPr>
      <t>DTOR:</t>
    </r>
    <r>
      <rPr>
        <sz val="10"/>
        <color theme="1"/>
        <rFont val="Arial Narrow"/>
        <family val="2"/>
      </rPr>
      <t xml:space="preserve">8,33%
</t>
    </r>
    <r>
      <rPr>
        <b/>
        <sz val="10"/>
        <color theme="1"/>
        <rFont val="Arial Narrow"/>
        <family val="2"/>
      </rPr>
      <t>DTPA</t>
    </r>
    <r>
      <rPr>
        <sz val="10"/>
        <color theme="1"/>
        <rFont val="Arial Narrow"/>
        <family val="2"/>
      </rPr>
      <t xml:space="preserve">:8,33%
</t>
    </r>
    <r>
      <rPr>
        <b/>
        <sz val="10"/>
        <color theme="1"/>
        <rFont val="Arial Narrow"/>
        <family val="2"/>
      </rPr>
      <t>DTAN:</t>
    </r>
    <r>
      <rPr>
        <sz val="10"/>
        <color theme="1"/>
        <rFont val="Arial Narrow"/>
        <family val="2"/>
      </rPr>
      <t xml:space="preserve">8,33%
</t>
    </r>
    <r>
      <rPr>
        <b/>
        <sz val="10"/>
        <color theme="1"/>
        <rFont val="Arial Narrow"/>
        <family val="2"/>
      </rPr>
      <t>DTAO:</t>
    </r>
    <r>
      <rPr>
        <sz val="10"/>
        <color theme="1"/>
        <rFont val="Arial Narrow"/>
        <family val="2"/>
      </rPr>
      <t>8,33%</t>
    </r>
  </si>
  <si>
    <t>GGF: conciliaciones preparadas por el contador y avaladas por tesorería, en las cuales se determinan las cifras a presentar en las declaraciones de cada periodo
DTCA: La territorial cumple con el cargue conciliacione. Ver Anexos 4. Abril, 5. Mayo, 6. Junio, 7.Julio
DTAM: La territorial cumple con el cargue onciliaciones. Ver Anexos: FONAM – PRECONCILIACIONES, NACION - PRECONCILIACIONES
DTOR: La territorial cumple con el cargue conciliaciones. Ver Anexos: Anexo 1 Formato Preconciliación FONAM marzo 2021 Anexo 1 Preconciliaciones Marzo DIAN Anexo 1 Preconciliaciones marzo gn Anexo 2 Preconciliación FONAM abril 2021 Anexo 2 Preconciliaciones Abril DIAN Anexo 2 Preconciliaciones marzo-abril gn Anexo 3 Preconciliación FONAM mayo 2021 Anexo 3 Preconciliaciones Mayo DIAN Anexo 3 Preconciliaciones mayo gn
Anexo 4 Preconciliación FONAM junio 2021 Anexo 4 Preconciliaciones Junio DIAN Anexo 4 Preconciliaciones junio gn
DTPA: La territorial cumple con el cargue conciliaciones. Ver Anexos 17.2 REVISIÓN DE IMPUESTOS
DTAN: La territorial cumple con el cargue conciliaciones. Ver Anexos: 2021. 3 Preconciliaciones Marzo 21 2021. 4 Preconciliaciones Abril 21 2021. 5 Preconciliaciones Mayo 21 2021. 6 Preconciliaciones Junio 21
DTAO: La territorial cumple con el cargue conciliaciones. Ver Anexos Anexo_1_17_1_Preconciliaciones abril 2021 gobierno Anexo_1_17_1_Preconciliaciones julio 2021 gobierno Anexo_1_17_1_Preconciliaciones junio 2021 gobierno Anexo_1_17_1_Preconciliaciones mayo 2021 gobierno</t>
  </si>
  <si>
    <t>3. Verificar el cumplimiento de las fechas establecidas en el cronograma para cada una de las actividades para la presentación y pago de los impuestos a través de las declaraciones con soporte.
 NOTA: La información presentada de manera mensual no se debe adjuntar para las evaluaciones de riesgos cuatrimestral)
 Se evaluará el cumplimiento de las territoriales de acuerdo al cronograma de impuestos debidamente actualizado con las fechas de presentación y pago.</t>
  </si>
  <si>
    <t>Cronograma de actividades para la presentación y pago de impuestos con seguimiento en Drive y Declaraciones con soporte de pago.</t>
  </si>
  <si>
    <t># seguimiento del cronograma de actividades</t>
  </si>
  <si>
    <r>
      <rPr>
        <b/>
        <sz val="10"/>
        <color theme="1"/>
        <rFont val="Arial Narrow"/>
        <family val="2"/>
      </rPr>
      <t>GGF</t>
    </r>
    <r>
      <rPr>
        <sz val="10"/>
        <color theme="1"/>
        <rFont val="Arial Narrow"/>
        <family val="2"/>
      </rPr>
      <t xml:space="preserve">: 21/04/2021
</t>
    </r>
    <r>
      <rPr>
        <b/>
        <sz val="10"/>
        <color theme="1"/>
        <rFont val="Arial Narrow"/>
        <family val="2"/>
      </rPr>
      <t>DTCA</t>
    </r>
    <r>
      <rPr>
        <sz val="10"/>
        <color theme="1"/>
        <rFont val="Arial Narrow"/>
        <family val="2"/>
      </rPr>
      <t xml:space="preserve">:21/04/2021
</t>
    </r>
    <r>
      <rPr>
        <b/>
        <sz val="10"/>
        <color theme="1"/>
        <rFont val="Arial Narrow"/>
        <family val="2"/>
      </rPr>
      <t>DTAM</t>
    </r>
    <r>
      <rPr>
        <sz val="10"/>
        <color theme="1"/>
        <rFont val="Arial Narrow"/>
        <family val="2"/>
      </rPr>
      <t xml:space="preserve">:21/04/2021
</t>
    </r>
    <r>
      <rPr>
        <b/>
        <sz val="10"/>
        <color theme="1"/>
        <rFont val="Arial Narrow"/>
        <family val="2"/>
      </rPr>
      <t>DTOR:</t>
    </r>
    <r>
      <rPr>
        <sz val="10"/>
        <color theme="1"/>
        <rFont val="Arial Narrow"/>
        <family val="2"/>
      </rPr>
      <t xml:space="preserve">21/04/2021
</t>
    </r>
    <r>
      <rPr>
        <b/>
        <sz val="10"/>
        <color theme="1"/>
        <rFont val="Arial Narrow"/>
        <family val="2"/>
      </rPr>
      <t>DTPA</t>
    </r>
    <r>
      <rPr>
        <sz val="10"/>
        <color theme="1"/>
        <rFont val="Arial Narrow"/>
        <family val="2"/>
      </rPr>
      <t xml:space="preserve">:21/04/2021
</t>
    </r>
    <r>
      <rPr>
        <b/>
        <sz val="10"/>
        <color theme="1"/>
        <rFont val="Arial Narrow"/>
        <family val="2"/>
      </rPr>
      <t>DTAN:</t>
    </r>
    <r>
      <rPr>
        <sz val="10"/>
        <color theme="1"/>
        <rFont val="Arial Narrow"/>
        <family val="2"/>
      </rPr>
      <t xml:space="preserve">21/04/2021
</t>
    </r>
    <r>
      <rPr>
        <b/>
        <sz val="10"/>
        <color theme="1"/>
        <rFont val="Arial Narrow"/>
        <family val="2"/>
      </rPr>
      <t>DTAO:</t>
    </r>
    <r>
      <rPr>
        <sz val="10"/>
        <color theme="1"/>
        <rFont val="Arial Narrow"/>
        <family val="2"/>
      </rPr>
      <t>21/04/2021</t>
    </r>
  </si>
  <si>
    <r>
      <rPr>
        <b/>
        <sz val="10"/>
        <color theme="1"/>
        <rFont val="Arial Narrow"/>
        <family val="2"/>
      </rPr>
      <t>GGF:</t>
    </r>
    <r>
      <rPr>
        <sz val="10"/>
        <color theme="1"/>
        <rFont val="Arial Narrow"/>
        <family val="2"/>
      </rPr>
      <t xml:space="preserve"> Se verifico en la carpeta DRIVE si las territoriales y nivel central cumplieron con  el cuadro de control y seguimiento de los impuestos, y los respectivos soportes de pago del último trimestre, los cuales se reflejan a continuación:  Nivel central anexo 17.3.                                                                           
</t>
    </r>
    <r>
      <rPr>
        <b/>
        <sz val="10"/>
        <color theme="1"/>
        <rFont val="Arial Narrow"/>
        <family val="2"/>
      </rPr>
      <t>DTCA</t>
    </r>
    <r>
      <rPr>
        <sz val="10"/>
        <color theme="1"/>
        <rFont val="Arial Narrow"/>
        <family val="2"/>
      </rPr>
      <t xml:space="preserve">:  La territorial cumple con el requerimiento del cargue del último trimestre. Anexo: cronograma impuestos DICIEMBRE FONAM, cronograma impuestos DICIEMBRE NACION, cronograma impuestos Enero FONAM, cronograma impuestos Enero NACION, cronograma impuestos Febrero FONAM, cronograma impuestos Febrero NACION, cronograma impuestos Marzo FONAM, cronograma impuestos Marzo NACION, Preconciliaciones de Impuestos Enero 2021, Preconciliaciones de Impuestos Febrero 2021, Preconciliaciones de Impuestos Marzo 2021, Preconciliaciones Impuestos DIC-2020
DTAM: La territorial cumple con el requerimiento Anexo 01. Diciembre ( Pagado en Enero). 
</t>
    </r>
    <r>
      <rPr>
        <b/>
        <sz val="10"/>
        <color theme="1"/>
        <rFont val="Arial Narrow"/>
        <family val="2"/>
      </rPr>
      <t>DTAM:</t>
    </r>
    <r>
      <rPr>
        <sz val="10"/>
        <color theme="1"/>
        <rFont val="Arial Narrow"/>
        <family val="2"/>
      </rPr>
      <t xml:space="preserve"> La territorial cumple con el requerimiento Anexo 01. Diciembre ( Pagado en Enero) 02.Enero (Pagado en Febrero ), 03.febrero( Pagado en Marzo), 04.Marzo ( Pagado en Abril), SEGUIMIENTO IMPUESTOS 2021)
</t>
    </r>
    <r>
      <rPr>
        <b/>
        <sz val="10"/>
        <color theme="1"/>
        <rFont val="Arial Narrow"/>
        <family val="2"/>
      </rPr>
      <t>DTOR:</t>
    </r>
    <r>
      <rPr>
        <sz val="10"/>
        <color theme="1"/>
        <rFont val="Arial Narrow"/>
        <family val="2"/>
      </rPr>
      <t xml:space="preserve"> La territorial cumple con el requerimiento Anexo Anexo 1 Declaraciones con soporte de pago gn. Anexo 2 Declaraciones con soporte de pago fonam, Anexo 3 Cronograma de actividades para la presentación y pago de impuestos FONAM 2020, Anexo 4 Cronograma de actividades para la presentación y pago de impuestos FONAM 2021, Anexo 5 Cronograma de nov-dic-enero
</t>
    </r>
    <r>
      <rPr>
        <b/>
        <sz val="10"/>
        <color theme="1"/>
        <rFont val="Arial Narrow"/>
        <family val="2"/>
      </rPr>
      <t>DTPA:</t>
    </r>
    <r>
      <rPr>
        <sz val="10"/>
        <color theme="1"/>
        <rFont val="Arial Narrow"/>
        <family val="2"/>
      </rPr>
      <t xml:space="preserve"> La territorial cumple con el requerimiento. Anexos 1. Enero, 2. Febrero, 3. Marzo
</t>
    </r>
    <r>
      <rPr>
        <b/>
        <sz val="10"/>
        <color theme="1"/>
        <rFont val="Arial Narrow"/>
        <family val="2"/>
      </rPr>
      <t>DTAN:</t>
    </r>
    <r>
      <rPr>
        <sz val="10"/>
        <color theme="1"/>
        <rFont val="Arial Narrow"/>
        <family val="2"/>
      </rPr>
      <t xml:space="preserve"> La territorial cumple con el requerimiento. Anexos 1. Enero, 2. Febrero, 3. Marzo SEGUIMIENTO IMPUESTOS 2021.
</t>
    </r>
    <r>
      <rPr>
        <b/>
        <sz val="10"/>
        <color theme="1"/>
        <rFont val="Arial Narrow"/>
        <family val="2"/>
      </rPr>
      <t>DTAO</t>
    </r>
    <r>
      <rPr>
        <sz val="10"/>
        <color theme="1"/>
        <rFont val="Arial Narrow"/>
        <family val="2"/>
      </rPr>
      <t>: La territorial cumple con el requerimiento. Anexos 1. ESTAMPILLA, 2. ICA, 3. OBRA, Anexo_1_17_2_Cronograma de a presentación enero y pago febrero 2021 de impuestos, Anexo_1_17_2_Cronograma de actividades presentación  febrero y pago marzo 2021de impuestos, Anexo_1_17_2_Cronograma de actividades presentación marzo y pago abril 2021de impuestos 4. calendario tributario ICA MEDELLÍN 2021.pdf, 5. Calendario_Tributario RETENCIÓN EN LA FUENTE 2021.pdf 6. Popayán calendario-tributario-ica-2021..pdf</t>
    </r>
  </si>
  <si>
    <r>
      <rPr>
        <b/>
        <sz val="10"/>
        <color theme="1"/>
        <rFont val="Arial Narrow"/>
        <family val="2"/>
      </rPr>
      <t>GGF</t>
    </r>
    <r>
      <rPr>
        <sz val="10"/>
        <color theme="1"/>
        <rFont val="Arial Narrow"/>
        <family val="2"/>
      </rPr>
      <t xml:space="preserve">: 8,33%
</t>
    </r>
    <r>
      <rPr>
        <b/>
        <sz val="10"/>
        <color theme="1"/>
        <rFont val="Arial Narrow"/>
        <family val="2"/>
      </rPr>
      <t>DTCA</t>
    </r>
    <r>
      <rPr>
        <sz val="10"/>
        <color theme="1"/>
        <rFont val="Arial Narrow"/>
        <family val="2"/>
      </rPr>
      <t xml:space="preserve">:16,66%
</t>
    </r>
    <r>
      <rPr>
        <b/>
        <sz val="10"/>
        <color theme="1"/>
        <rFont val="Arial Narrow"/>
        <family val="2"/>
      </rPr>
      <t>DTAM</t>
    </r>
    <r>
      <rPr>
        <sz val="10"/>
        <color theme="1"/>
        <rFont val="Arial Narrow"/>
        <family val="2"/>
      </rPr>
      <t xml:space="preserve">:16,66%
</t>
    </r>
    <r>
      <rPr>
        <b/>
        <sz val="10"/>
        <color theme="1"/>
        <rFont val="Arial Narrow"/>
        <family val="2"/>
      </rPr>
      <t>DTOR</t>
    </r>
    <r>
      <rPr>
        <sz val="10"/>
        <color theme="1"/>
        <rFont val="Arial Narrow"/>
        <family val="2"/>
      </rPr>
      <t xml:space="preserve">:16,66%
</t>
    </r>
    <r>
      <rPr>
        <b/>
        <sz val="10"/>
        <color theme="1"/>
        <rFont val="Arial Narrow"/>
        <family val="2"/>
      </rPr>
      <t>DTPA</t>
    </r>
    <r>
      <rPr>
        <sz val="10"/>
        <color theme="1"/>
        <rFont val="Arial Narrow"/>
        <family val="2"/>
      </rPr>
      <t xml:space="preserve">:16,66%
</t>
    </r>
    <r>
      <rPr>
        <b/>
        <sz val="10"/>
        <color theme="1"/>
        <rFont val="Arial Narrow"/>
        <family val="2"/>
      </rPr>
      <t>DTAN:</t>
    </r>
    <r>
      <rPr>
        <sz val="10"/>
        <color theme="1"/>
        <rFont val="Arial Narrow"/>
        <family val="2"/>
      </rPr>
      <t xml:space="preserve">16,66%
</t>
    </r>
    <r>
      <rPr>
        <b/>
        <sz val="10"/>
        <color theme="1"/>
        <rFont val="Arial Narrow"/>
        <family val="2"/>
      </rPr>
      <t>DTAO</t>
    </r>
    <r>
      <rPr>
        <sz val="10"/>
        <color theme="1"/>
        <rFont val="Arial Narrow"/>
        <family val="2"/>
      </rPr>
      <t>:16,66%</t>
    </r>
  </si>
  <si>
    <t>GGF: Se verifica en la carpeta DRIVE si las territoriales cumple el cuadro de control y seguimiento de los impuestos , y los respectivos soportes de pago del último trimestre. Ver Anexo 17.3
DTCA: La territorial cumple con el requerimiento. Ver Anexos 4. Abril Declaraciones con Soportes, 5. Mayo Declaraciones con Soportes, 6. Junio Declaraciones con Soportes, 7. Julio Declaraciones con Soportes, 17.3 cronograma impuestos ABRIL 2021 FONAM, 17.3 cronograma impuestos ABRIL 2021 NACION, cronograma impuestos ABRIL 2021 FONAM, cronograma impuestos ABRIL 2021 NACION, cronograma impuestos JULIO 2021 FONAM, cronograma impuestos JULIO 2021 NACION, cronograma impuestos JUNIO 2021 FONAM, cronograma impuestos JUNIO 2021 NACION, cronograma impuestos MAYO 2021 FONAM, cronograma impuestos MAYO 2021 NACION.
DTAM:La territorial cumple con el requerimiento. Ver Anexo 05.Abril ( Pagado en Mayo), 06.Mayo(Pagado en Junio), 07.Junio (Pagado en Julio), 08.Julio ( Pagado en Agosto), MATRIZ SEGUIMIENTO IMPUESTOS 2021
DTOR:La territorial cumple con el requerimiento. Ver Anexos FONAM, GN, Cronograma impuestos FONAM 2021, Cronograma Impuestos GN 2021.
DTPA: La territorial cumple con el requerimiento. Ver Anexos: Anexo_1_17_3_Cronograma de actividades para la presentación y pago de impuestos_JULIO_ 2021_Nacion, Anexo_1_17_3_Cronograma de actividades para la presentación y pago de impuestos_JUNIO_ 2021_Nacion, Anexo_1_17_3_Cronograma de actividades para la presentación y pago de impuestos_MAYO_ 2021_Nacion, SOPORTES DE PAGO 
DTAN: La territorial cumple con el requerimiento. Ver Anexos: 4. abril, 5. mayo, 6. junio, 7. Julio SEGUIMIENTO CONSOLIDADO IMPUESTOS 2021
DTAO:La territorial cumple con el requerimiento. Ver Anexos: DIAN, ESTAMPILLA, ICA, Anexo_1_17_2_Cronograma de actividades presentación abril y pago mayo 2021de impuestos, Anexo_1_17_2_Cronograma de actividades presentación julio y pago agosto 2021de impuestos, Anexo_1_17_2_Cronograma de actividades presentación junio y pago julio 2021de impuestos, Anexo_1_17_2_Cronograma de actividades presentación mayo y pago junio 2021de impuestos, calendario tributario ICA MEDELLÍN 2021, Calendario_Tributario RETENCIÓN EN LA FUENTE 2021, Popayán calendario-tributario-ica-2021.</t>
  </si>
  <si>
    <t>GGF:33,33%
DTCA:33,33%
DTAM:33,33%
DTOR:33,33%
DTPA:33,33%
DTAN:33,33%
DTAO:33,33%</t>
  </si>
  <si>
    <t>Realizar pagos presupuestales y no presupuestales que no correspondan al beneficiario del pago o de la deducción sin los soportes correspondientes, en beneficio propio o cambio de una retribución economica</t>
  </si>
  <si>
    <t>Se refiere a que las deducciones realizadas se giren a un beneficiario diferente al solicitado, asi como los pagos presupuestales que se giran a la Tesoreria</t>
  </si>
  <si>
    <t>1. Personas con varios perfiles para la misma actividad.</t>
  </si>
  <si>
    <t>Investigaciones 
 disciplinarias, penales y fiscales</t>
  </si>
  <si>
    <t>Se establecio la doble firma para de los cheques y en el portal Bancario y se establecio un manejo dual que no permite que una sola persona prepare y a su vez la apruebe.</t>
  </si>
  <si>
    <t>1. Actualizar el procedimiento de cadena presupuestal GRFN_PR_06 Cadena presupuestal incluyendo los únicos conceptos que estan habilitados para trasladar a la tesoreria.</t>
  </si>
  <si>
    <t>Procedimiento GRFN_PR_06 Cadena presupuestal actualizado y oficializado</t>
  </si>
  <si>
    <t>Grupo Gestión Financiera</t>
  </si>
  <si>
    <t># procedimiento actualizado y oficializado</t>
  </si>
  <si>
    <r>
      <rPr>
        <b/>
        <sz val="10"/>
        <color theme="1"/>
        <rFont val="Arial Narrow"/>
        <family val="2"/>
      </rPr>
      <t>GGF:</t>
    </r>
    <r>
      <rPr>
        <sz val="10"/>
        <color theme="1"/>
        <rFont val="Arial Narrow"/>
        <family val="2"/>
      </rPr>
      <t xml:space="preserve"> 21/04/2021</t>
    </r>
  </si>
  <si>
    <r>
      <rPr>
        <b/>
        <sz val="10"/>
        <color theme="1"/>
        <rFont val="Arial Narrow"/>
        <family val="2"/>
      </rPr>
      <t>GGF:</t>
    </r>
    <r>
      <rPr>
        <sz val="10"/>
        <color theme="1"/>
        <rFont val="Arial Narrow"/>
        <family val="2"/>
      </rPr>
      <t xml:space="preserve"> Para este monitoreo no se presenta avance ya que los procedimientos se actualizaron en Enero/2021 y en la socialización con las DT se planteó por parte de ellos presentar observaciones sin embargo no se recibieron en la fecha programada de abril, la meta de la acción de control se tiene programada para el próximo cuatrimestre; sin las observaciones de las DT pero incluyendo los únicos conceptos que están habilitados para trasladar a la tesorería. No se anexan evidencias</t>
    </r>
  </si>
  <si>
    <r>
      <rPr>
        <b/>
        <sz val="10"/>
        <color theme="1"/>
        <rFont val="Arial Narrow"/>
        <family val="2"/>
      </rPr>
      <t>GGF</t>
    </r>
    <r>
      <rPr>
        <sz val="10"/>
        <color theme="1"/>
        <rFont val="Arial Narrow"/>
        <family val="2"/>
      </rPr>
      <t>:0%</t>
    </r>
  </si>
  <si>
    <r>
      <rPr>
        <b/>
        <sz val="10"/>
        <color theme="1"/>
        <rFont val="Arial Narrow"/>
        <family val="2"/>
      </rPr>
      <t>GGF:</t>
    </r>
    <r>
      <rPr>
        <sz val="10"/>
        <color theme="1"/>
        <rFont val="Arial Narrow"/>
        <family val="2"/>
      </rPr>
      <t xml:space="preserve"> 24/08/2021</t>
    </r>
  </si>
  <si>
    <r>
      <rPr>
        <b/>
        <sz val="10"/>
        <color theme="1"/>
        <rFont val="Arial Narrow"/>
        <family val="2"/>
      </rPr>
      <t>GGF:</t>
    </r>
    <r>
      <rPr>
        <sz val="10"/>
        <color theme="1"/>
        <rFont val="Arial Narrow"/>
        <family val="2"/>
      </rPr>
      <t xml:space="preserve"> Para este monitoreo no se presenta avance ya que los procedimientos se actualizaron en Enero/2021, sin embargo con el fin de atender el riesgo y las observaiones de Control Interno en la auditoria interna se actualizará para el proximo reporte. No se adjuntan evidencias.</t>
    </r>
  </si>
  <si>
    <t>2. Debilidades en el Sistema financiero empleado.</t>
  </si>
  <si>
    <t>Se parametrizo desde la Coordinación SIIF Entidad, la transacción de autorizador endosos a cargo únicamente del Nivel Central y se cuenta con una poliza de manejo.</t>
  </si>
  <si>
    <t>2. Realizar seguimiento mensual a la bolsa de deducciones verificando que los valores que ingresan sean efectivamente destinados al beneficiario correspondiente.</t>
  </si>
  <si>
    <t>Conciliación de Bolsa de deducciones entre contabilidad y tesoreria
 Reporte bolsa de deducciones depurada</t>
  </si>
  <si>
    <t># Reportes de bolsa realizadas</t>
  </si>
  <si>
    <r>
      <rPr>
        <b/>
        <sz val="10"/>
        <color theme="1"/>
        <rFont val="Arial Narrow"/>
        <family val="2"/>
      </rPr>
      <t>GGF:</t>
    </r>
    <r>
      <rPr>
        <sz val="10"/>
        <color theme="1"/>
        <rFont val="Arial Narrow"/>
        <family val="2"/>
      </rPr>
      <t xml:space="preserve"> 21/04/2021
</t>
    </r>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</si>
  <si>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GGF</t>
    </r>
    <r>
      <rPr>
        <sz val="10"/>
        <color theme="1"/>
        <rFont val="Arial Narrow"/>
        <family val="2"/>
      </rPr>
      <t xml:space="preserve">: Se adjuntan la conciliación del mes de diciembre de 2020 - 80% junto al respectivo soporte (Cen deducciones dic 2020) - 20%  Ver Anexo 1. BOLSA DEDUCCIONES 2020.xlsx 2. CONCILIACION BOLSA DICIEMBRE 2020
</t>
    </r>
    <r>
      <rPr>
        <b/>
        <sz val="10"/>
        <color theme="1"/>
        <rFont val="Arial Narrow"/>
        <family val="2"/>
      </rPr>
      <t>DTCA:</t>
    </r>
    <r>
      <rPr>
        <sz val="10"/>
        <color theme="1"/>
        <rFont val="Arial Narrow"/>
        <family val="2"/>
      </rPr>
      <t xml:space="preserve"> Se adjuntan la conciliación del mes de diciembre de 2020, enero, febrero y marzo 2021 - 80%  no se adjunta el respectivo soporte (Cen deducciones dic 2020, enero, febrero, marzo 2021) - 20% Ver anexos Anexos: 1. CONCILIACION BOLSA DEDUCC NACION FONAM DICIEMBRE 2020, 2. CONC BOLSA DEDUCC FONAM NACION ENERO 2021, 3. CONCILIACION BOLSA DE DEDUCCIONES FEBRERO 2021, 4. CONCILIACION BOLSA DE DEDUCCIONES MARZO 2021 y carpeta CEN DEDUCCIONES-
</t>
    </r>
    <r>
      <rPr>
        <b/>
        <sz val="10"/>
        <color theme="1"/>
        <rFont val="Arial Narrow"/>
        <family val="2"/>
      </rPr>
      <t xml:space="preserve">DTAM: </t>
    </r>
    <r>
      <rPr>
        <sz val="10"/>
        <color theme="1"/>
        <rFont val="Arial Narrow"/>
        <family val="2"/>
      </rPr>
      <t xml:space="preserve">Se adjuntan la conciliación del mes de diciembre de 2020, enero 2021 - 80% 
no se adjunta el respectivo soporte (Cen deducciones dic 2020, enero 2021) - 20% Ver Anexos (1. GOBIERNO NACIONAL DTAM 2. SUBCUENTA  FONAM DTAM
</t>
    </r>
    <r>
      <rPr>
        <b/>
        <sz val="10"/>
        <color theme="1"/>
        <rFont val="Arial Narrow"/>
        <family val="2"/>
      </rPr>
      <t>DTOR:</t>
    </r>
    <r>
      <rPr>
        <sz val="10"/>
        <color theme="1"/>
        <rFont val="Arial Narrow"/>
        <family val="2"/>
      </rPr>
      <t xml:space="preserve"> Se adjuntan la conciliación del mes de diciembre de 2020 - 80% no se adjunta el respectivo soporte (Cen deducciones dic 2020) - 20%. Ver anexos Anexo 1 Fonam a Diciembre, Anexo 2 GN a Diciembre.
</t>
    </r>
    <r>
      <rPr>
        <b/>
        <sz val="10"/>
        <color theme="1"/>
        <rFont val="Arial Narrow"/>
        <family val="2"/>
      </rPr>
      <t>DTPA:</t>
    </r>
    <r>
      <rPr>
        <sz val="10"/>
        <color theme="1"/>
        <rFont val="Arial Narrow"/>
        <family val="2"/>
      </rPr>
      <t xml:space="preserve"> Se adjuntan la conciliación del mes de diciembre de 2020 - 80% junto al respectivo soporte (Cen deducciones dic 2020) - 20% Ver Anexos (1_Anexo_1_18_1_CONCILIACION BOLSA DE DEDUCCION NACIÓN DICIEMBRE 2020 PARA FIRMA, 2_Anexo_1_18_1_CONCILIACION BOLSA DE DEDUCCION FONAM DICIEMBRE 2020 PARA FIRMA, LISTADO DEDUCCIONES NACIÓN Y FONAM 2020.
</t>
    </r>
    <r>
      <rPr>
        <b/>
        <sz val="10"/>
        <color theme="1"/>
        <rFont val="Arial Narrow"/>
        <family val="2"/>
      </rPr>
      <t>DTAN:</t>
    </r>
    <r>
      <rPr>
        <sz val="10"/>
        <color theme="1"/>
        <rFont val="Arial Narrow"/>
        <family val="2"/>
      </rPr>
      <t xml:space="preserve"> Se adjuntan la conciliación del mes de diciembre de 2020 - 80% junto al respectivo soporte (Cen deducciones dic 2020) - 20% Ver Anexo CONCILIACION BOLSA DE DEDUCCIONES FONAM (DIC), CONCILIACION BOLSA DE DEDUCCIONES GN (DIC)
</t>
    </r>
    <r>
      <rPr>
        <b/>
        <sz val="10"/>
        <color theme="1"/>
        <rFont val="Arial Narrow"/>
        <family val="2"/>
      </rPr>
      <t>DTAO:</t>
    </r>
    <r>
      <rPr>
        <sz val="10"/>
        <color theme="1"/>
        <rFont val="Arial Narrow"/>
        <family val="2"/>
      </rPr>
      <t xml:space="preserve"> Se adjuntan la conciliación del mes de diciembre de 2020 - 80% no se adjunta el respectivo soporte (Cen deducciones dic 2020) - 20% Ver Anexo_1_18_1_CONCILIACION BOLSA DE DEDUCCIONES enero 2011 a diciembre 2020</t>
    </r>
  </si>
  <si>
    <r>
      <rPr>
        <b/>
        <sz val="10"/>
        <color theme="1"/>
        <rFont val="Arial Narrow"/>
        <family val="2"/>
      </rPr>
      <t>GGF:</t>
    </r>
    <r>
      <rPr>
        <sz val="10"/>
        <color theme="1"/>
        <rFont val="Arial Narrow"/>
        <family val="2"/>
      </rPr>
      <t xml:space="preserve"> 4,54%
</t>
    </r>
    <r>
      <rPr>
        <b/>
        <sz val="10"/>
        <color theme="1"/>
        <rFont val="Arial Narrow"/>
        <family val="2"/>
      </rPr>
      <t>DTCA</t>
    </r>
    <r>
      <rPr>
        <sz val="10"/>
        <color theme="1"/>
        <rFont val="Arial Narrow"/>
        <family val="2"/>
      </rPr>
      <t xml:space="preserve">: 18,16%
</t>
    </r>
    <r>
      <rPr>
        <b/>
        <sz val="10"/>
        <color theme="1"/>
        <rFont val="Arial Narrow"/>
        <family val="2"/>
      </rPr>
      <t>DTAM</t>
    </r>
    <r>
      <rPr>
        <sz val="10"/>
        <color theme="1"/>
        <rFont val="Arial Narrow"/>
        <family val="2"/>
      </rPr>
      <t xml:space="preserve">: 7,26%
</t>
    </r>
    <r>
      <rPr>
        <b/>
        <sz val="10"/>
        <color theme="1"/>
        <rFont val="Arial Narrow"/>
        <family val="2"/>
      </rPr>
      <t>DTOR</t>
    </r>
    <r>
      <rPr>
        <sz val="10"/>
        <color theme="1"/>
        <rFont val="Arial Narrow"/>
        <family val="2"/>
      </rPr>
      <t xml:space="preserve">: 4,54%
</t>
    </r>
    <r>
      <rPr>
        <b/>
        <sz val="10"/>
        <color theme="1"/>
        <rFont val="Arial Narrow"/>
        <family val="2"/>
      </rPr>
      <t>DTPA:</t>
    </r>
    <r>
      <rPr>
        <sz val="10"/>
        <color theme="1"/>
        <rFont val="Arial Narrow"/>
        <family val="2"/>
      </rPr>
      <t xml:space="preserve"> 4,54%
</t>
    </r>
    <r>
      <rPr>
        <b/>
        <sz val="10"/>
        <color theme="1"/>
        <rFont val="Arial Narrow"/>
        <family val="2"/>
      </rPr>
      <t>DTAN</t>
    </r>
    <r>
      <rPr>
        <sz val="10"/>
        <color theme="1"/>
        <rFont val="Arial Narrow"/>
        <family val="2"/>
      </rPr>
      <t xml:space="preserve">: 4,54%
</t>
    </r>
    <r>
      <rPr>
        <b/>
        <sz val="10"/>
        <color theme="1"/>
        <rFont val="Arial Narrow"/>
        <family val="2"/>
      </rPr>
      <t>DTAO</t>
    </r>
    <r>
      <rPr>
        <sz val="10"/>
        <color theme="1"/>
        <rFont val="Arial Narrow"/>
        <family val="2"/>
      </rPr>
      <t>: 3,63%</t>
    </r>
  </si>
  <si>
    <t>GGF.: Se aportan evidencias de Abril a Junio: "Conciliación de la Bolsa de Deducciones", de acuerdo a lo requerido (en el formato establecido y firmado por las personas que intervienen en el proceso) Ver anexos: CONCILIACION BOLSA ABRIL 2021, CONCILIACION BOLSA JUNIO 2021, CONCILIACION BOLSA MAYO 2021. Porcentaje: 31,81%
El giro a los beneficiarios de las deducciones únicamente se puede realizar a Beneficiario Final o Traslado a la Tesorería. 
La materialización del Riesgo es nula, teniendo en cuenta que el giro de estos recursos requiere de una autorización de Endoso, el cual se realiza únicamente a través de la Coordinación Financiera de Nivel Central, previo a la validación de los documentos que soportan la transacción, los cuales deben oficializarse a través del Gestor Documental (Orfeo)
DTAN: Ver Anexo FONAM, GOBIERNO NACIONAL. Porcentaje  31.81%  
DTAO: Anexo_1_18_1_CONCILIACION BOLSA DE DEDUCCIONES enero 2011 a 30 abril 2021, Anexo_1_18_1_CONCILIACION BOLSA DE DEDUCCIONES enero 2011 a 30 julio 2021, Anexo_1_18_1_CONCILIACION BOLSA DE DEDUCCIONES enero 2011 a 30 junio 2021, Anexo_1_18_1_CONCILIACION BOLSA DE DEDUCCIONES enero 2011 a 31 mayo 2021. Porcentaje  22%
DTPA: Ver Anexo REPORTE 2 CUATRIMESTRE Porcentaje 31,81%
DTCA: Ver Anexo CONC BOLSA DEDUCCIONES ABRIL NACION FONAM 2021,CONCILIACION BOLSA DEDUCCIONES NACION FONAM MAYO 2021. Porcentaje 27,27%  
DTAM: Ver Anexo 1. GOBIERNO NACIONAL DTAM, Anexo 2. SUBCUENTA FONAM DTAM. Porcentaje  31.81%  
DTOR: 2,3% Ver Anexo: Anexo 1 cen Ded Enero, Anexo 1 Fonam a Enero, Anexo 1 GN a Enero, Anexo 2 cen Ded Febrero, Anexo 2 cen deducciones febrero 2021 FONAM, Anexo 2 Fonam a febrero 2021, Anexo 2 GN a Febrero, Anexo 3 cen Ded Marzo, Anexo 3 cen deducciones marzo 2021 FONAM, Anexo 3 Fonam a marzo 2021, Anexo 3 GN a Marzo, Anexo 4 cen Ded Abril, Anexo 4 cen deducciones abril 2021 FONAM, Anexo 4 Fonam a abril 2021, Anexo 4 GN a Abril, Anexo 5 cen Ded Mayo, Anexo 5 cen deducciones mayo 2021 FONAM, Anexo 5 Fonam a mayo 2021, Anexo 5 GN a mayo, Anexo 6 cen Ded junio, Anexo 6 cen deducciones junio 2021 FONAM, Anexo 6 Fonam a junio 2021, Anexo 6 GN a junio
 Porcentaje 31,81%</t>
  </si>
  <si>
    <t>GGF.: 31,81%
DTAN: 31,81%
DTAO: 31,81%
DTPA:31,81%
DTCA: 31,81% 
DTAM: 31,81%
DTOR: 31,81%</t>
  </si>
  <si>
    <t>Uso indebido de los recursos tecnológicos relacionados con SIIF y portal bancario</t>
  </si>
  <si>
    <t>Se refiere a que un usuario diferente al responsable del certificado de firma digital o token realice transacciones a nombre del titular del certificado</t>
  </si>
  <si>
    <t>1. Uso indebido del elemento electrónico de seguridad</t>
  </si>
  <si>
    <t>Desviación de recursos financieros
 Transacciones no autorizadas</t>
  </si>
  <si>
    <t>Las Direcciones Territoriales mediante el formato novedades portal bancario, notifica los cambios, con el fin de realizar los ajustes en el portal bancario, cada vez que se presenta una novedad.</t>
  </si>
  <si>
    <t>1. Solicitar inactivación por parte del Coordinador Administrativo y Financiero para portal bancario de los usuarios que presenten novedades como vacaciones y licencias.</t>
  </si>
  <si>
    <t>Solicitud radicada en el ORFEO y Formato de novedades portal bancario</t>
  </si>
  <si>
    <t># Reporte cuatrimestral de las inactividaciones presentadas en el trimestre para el portal bancario</t>
  </si>
  <si>
    <r>
      <rPr>
        <b/>
        <sz val="10"/>
        <color theme="1"/>
        <rFont val="Arial Narrow"/>
        <family val="2"/>
      </rPr>
      <t xml:space="preserve">DTCA </t>
    </r>
    <r>
      <rPr>
        <sz val="10"/>
        <color theme="1"/>
        <rFont val="Arial Narrow"/>
        <family val="2"/>
      </rPr>
      <t xml:space="preserve">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</si>
  <si>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sz val="10"/>
        <color theme="1"/>
        <rFont val="Arial Narrow"/>
        <family val="2"/>
      </rPr>
      <t xml:space="preserve">Durante la vigencia 2021 se han presentado novedades en el portal conexión en línea del Banco de Bogotá, como se resume a continuación:
</t>
    </r>
    <r>
      <rPr>
        <b/>
        <sz val="10"/>
        <color theme="1"/>
        <rFont val="Arial Narrow"/>
        <family val="2"/>
      </rPr>
      <t xml:space="preserve">DTAO </t>
    </r>
    <r>
      <rPr>
        <sz val="10"/>
        <color theme="1"/>
        <rFont val="Arial Narrow"/>
        <family val="2"/>
      </rPr>
      <t xml:space="preserve">– Durante el mes de enero se asignó el perfil autorizador que tenía la Coordinadora del Grupo Interno de Trabajo, al director de la Territorial, por finalización del nombramiento de la funcionaria.
</t>
    </r>
    <r>
      <rPr>
        <b/>
        <sz val="10"/>
        <color theme="1"/>
        <rFont val="Arial Narrow"/>
        <family val="2"/>
      </rPr>
      <t>DTOR:</t>
    </r>
    <r>
      <rPr>
        <sz val="10"/>
        <color theme="1"/>
        <rFont val="Arial Narrow"/>
        <family val="2"/>
      </rPr>
      <t xml:space="preserve"> Genero solicitud de modificación de perfil mediante memorando evidencia Solicitud Portal Bancario.
</t>
    </r>
    <r>
      <rPr>
        <b/>
        <sz val="10"/>
        <color theme="1"/>
        <rFont val="Arial Narrow"/>
        <family val="2"/>
      </rPr>
      <t>DTCA</t>
    </r>
    <r>
      <rPr>
        <sz val="10"/>
        <color theme="1"/>
        <rFont val="Arial Narrow"/>
        <family val="2"/>
      </rPr>
      <t xml:space="preserve">: no se genero solicitud de modificación de perfil en el cuatrimestre
</t>
    </r>
    <r>
      <rPr>
        <b/>
        <sz val="10"/>
        <color theme="1"/>
        <rFont val="Arial Narrow"/>
        <family val="2"/>
      </rPr>
      <t>DTPA</t>
    </r>
    <r>
      <rPr>
        <sz val="10"/>
        <color theme="1"/>
        <rFont val="Arial Narrow"/>
        <family val="2"/>
      </rPr>
      <t xml:space="preserve">: no se generó solicitud de modificación de perfil en el cuatrimestre
</t>
    </r>
    <r>
      <rPr>
        <b/>
        <sz val="10"/>
        <color theme="1"/>
        <rFont val="Arial Narrow"/>
        <family val="2"/>
      </rPr>
      <t>DTAM</t>
    </r>
    <r>
      <rPr>
        <sz val="10"/>
        <color theme="1"/>
        <rFont val="Arial Narrow"/>
        <family val="2"/>
      </rPr>
      <t xml:space="preserve">: no se generó solicitud de modificación de perfil en el cuatrimestre
</t>
    </r>
    <r>
      <rPr>
        <b/>
        <sz val="10"/>
        <color theme="1"/>
        <rFont val="Arial Narrow"/>
        <family val="2"/>
      </rPr>
      <t>DTAN</t>
    </r>
    <r>
      <rPr>
        <sz val="10"/>
        <color theme="1"/>
        <rFont val="Arial Narrow"/>
        <family val="2"/>
      </rPr>
      <t>: no se generó solicitud de modificación de perfil en el cuatrimestre</t>
    </r>
  </si>
  <si>
    <r>
      <rPr>
        <b/>
        <sz val="10"/>
        <color theme="1"/>
        <rFont val="Arial Narrow"/>
        <family val="2"/>
      </rPr>
      <t>DTCA</t>
    </r>
    <r>
      <rPr>
        <sz val="10"/>
        <color theme="1"/>
        <rFont val="Arial Narrow"/>
        <family val="2"/>
      </rPr>
      <t xml:space="preserve">:0%
</t>
    </r>
    <r>
      <rPr>
        <b/>
        <sz val="10"/>
        <color theme="1"/>
        <rFont val="Arial Narrow"/>
        <family val="2"/>
      </rPr>
      <t>DTAM</t>
    </r>
    <r>
      <rPr>
        <sz val="10"/>
        <color theme="1"/>
        <rFont val="Arial Narrow"/>
        <family val="2"/>
      </rPr>
      <t xml:space="preserve">:0%
</t>
    </r>
    <r>
      <rPr>
        <b/>
        <sz val="10"/>
        <color theme="1"/>
        <rFont val="Arial Narrow"/>
        <family val="2"/>
      </rPr>
      <t>DTOR</t>
    </r>
    <r>
      <rPr>
        <sz val="10"/>
        <color theme="1"/>
        <rFont val="Arial Narrow"/>
        <family val="2"/>
      </rPr>
      <t xml:space="preserve">:16%
</t>
    </r>
    <r>
      <rPr>
        <b/>
        <sz val="10"/>
        <color theme="1"/>
        <rFont val="Arial Narrow"/>
        <family val="2"/>
      </rPr>
      <t>DTPA</t>
    </r>
    <r>
      <rPr>
        <sz val="10"/>
        <color theme="1"/>
        <rFont val="Arial Narrow"/>
        <family val="2"/>
      </rPr>
      <t xml:space="preserve">:0%
</t>
    </r>
    <r>
      <rPr>
        <b/>
        <sz val="10"/>
        <color theme="1"/>
        <rFont val="Arial Narrow"/>
        <family val="2"/>
      </rPr>
      <t>DTAN</t>
    </r>
    <r>
      <rPr>
        <sz val="10"/>
        <color theme="1"/>
        <rFont val="Arial Narrow"/>
        <family val="2"/>
      </rPr>
      <t xml:space="preserve">:0%
</t>
    </r>
    <r>
      <rPr>
        <b/>
        <sz val="10"/>
        <color theme="1"/>
        <rFont val="Arial Narrow"/>
        <family val="2"/>
      </rPr>
      <t>DTAO</t>
    </r>
    <r>
      <rPr>
        <sz val="10"/>
        <color theme="1"/>
        <rFont val="Arial Narrow"/>
        <family val="2"/>
      </rPr>
      <t>:16%</t>
    </r>
  </si>
  <si>
    <t>GGF:Se dio tramite a la solicitud de Modificación de firmas registradas en el Banco de Nivel Central, DTOR y el Cuentadante de la Caja Menor de Nivel Central. 
Se dio tramite a la solicitud de Modificación de perfil preparador en el Portal Bancario de Conexión en Linea del Bancos de Bogotá, las cuales se recibieron a través del Gestor Documental (orfeo). 
Se inactivaron en el Portal Bancario los usuarios de los funcionarios por periodo de vacaciones: DTOR, DTAN, DTCA. 
Se modifico la Representación Legal de la Entidad ante el Banco de Bogotá y el Banco Agrario del Director, solicitudes tramitadas a través del Gestor Documental. 
DTAO, DTPA Y DTAM: No solicitaron novedades para tramite durante el periodo evaluado.
Todas las solicitudes se recibieron a través de Orfeo, se continua el manejo dual en el portal bancario: un perfil preparador y un perfil autotizador, lo cual neutraliza la materialización del riesgo</t>
  </si>
  <si>
    <t>GGF.: 33,33%
DTAN: 33,33%
DTAO:33,33%
DTPA: 0%
DTCA: 33,33% 
DTAM:0%
DTOR: 16,6%</t>
  </si>
  <si>
    <t>El Grupo de Gestión Financiera emite una circular anual donde da directrices relacionadas con el manejo de los usuarios y token</t>
  </si>
  <si>
    <t>2. Solicitar inactivación por parte del Coordinador Administrativo y Financiero para SIIF Nación de los usuarios que presenten novedades como vacaciones y licencias.</t>
  </si>
  <si>
    <t>GLPI o correo electrónico(En el caso de SIIF Nación)</t>
  </si>
  <si>
    <t># Reporte cuatrimestral de las inactividaciones presentadas en el trimestre para el SIIF Nación</t>
  </si>
  <si>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</si>
  <si>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DTCA</t>
    </r>
    <r>
      <rPr>
        <sz val="10"/>
        <color theme="1"/>
        <rFont val="Arial Narrow"/>
        <family val="2"/>
      </rPr>
      <t xml:space="preserve">: Tuvo 5 solicitudes de activación de usuarios (anexo 1. Correo de Parques  - Fwd_ Activación de usuario de siff, anexo 2. Correo de Parques Nacionales  Fwd_ ACTIVACION USUARIO SIIF, anexo 3. Correo de Parques - Fwd_ SOLICITUD CREACION USUARIO SIIF, anexo 4. Correo de Parques Nacionales Naturales de Colombia - Fwd_ SOLICITUD DE ACTIVACIÓN DE USUARIO SIIF, anexo 5. Correo  - Fwd_ SOLICITUD DE REACTIVACIÓN DE USUARIO SIIF)
</t>
    </r>
    <r>
      <rPr>
        <b/>
        <sz val="10"/>
        <color theme="1"/>
        <rFont val="Arial Narrow"/>
        <family val="2"/>
      </rPr>
      <t>DTAM:</t>
    </r>
    <r>
      <rPr>
        <sz val="10"/>
        <color theme="1"/>
        <rFont val="Arial Narrow"/>
        <family val="2"/>
      </rPr>
      <t xml:space="preserve"> tuvo 6 solicitudes de activación de usuarios Ver anexo Anexo 1 Reasignacion PerfilesNancy Riv Paola Hurta Anexo 2 Cambio PerfilArgenis Rada Anexo 3 Asignacion Perfil
Anexo 4 Restablecimiento PerfilArgenis rada Anexo 5 Activación PerfilClaudia Giovanna, Anexo 6 Activación PerfilDiana Castellanos.pdf
</t>
    </r>
    <r>
      <rPr>
        <b/>
        <sz val="10"/>
        <color theme="1"/>
        <rFont val="Arial Narrow"/>
        <family val="2"/>
      </rPr>
      <t>DTOR:</t>
    </r>
    <r>
      <rPr>
        <sz val="10"/>
        <color theme="1"/>
        <rFont val="Arial Narrow"/>
        <family val="2"/>
      </rPr>
      <t xml:space="preserve"> Tuvo 3 solicitud de eliminación de usuario Correo 1 - CAMBIO PAGADOR Correo 2  - MODIFICACION PERFILES SIIF_ Correo 3 - SOLICITUD DE MODIFICACION DE USUARIO
</t>
    </r>
    <r>
      <rPr>
        <b/>
        <sz val="10"/>
        <color theme="1"/>
        <rFont val="Arial Narrow"/>
        <family val="2"/>
      </rPr>
      <t>DTPA</t>
    </r>
    <r>
      <rPr>
        <sz val="10"/>
        <color theme="1"/>
        <rFont val="Arial Narrow"/>
        <family val="2"/>
      </rPr>
      <t xml:space="preserve">: Tuvo 1 solicitudes de activación de usuarios.Anexo Evidencia DTPA
</t>
    </r>
    <r>
      <rPr>
        <b/>
        <sz val="10"/>
        <color theme="1"/>
        <rFont val="Arial Narrow"/>
        <family val="2"/>
      </rPr>
      <t>DTAN</t>
    </r>
    <r>
      <rPr>
        <sz val="10"/>
        <color theme="1"/>
        <rFont val="Arial Narrow"/>
        <family val="2"/>
      </rPr>
      <t xml:space="preserve">: Tuvo 1 solicitudes de activación de usuarios (Correo de Parques Nacionales Naturales de Colombia - Usuario Diana Jaimes)
</t>
    </r>
    <r>
      <rPr>
        <b/>
        <sz val="10"/>
        <color theme="1"/>
        <rFont val="Arial Narrow"/>
        <family val="2"/>
      </rPr>
      <t>DTAO:</t>
    </r>
    <r>
      <rPr>
        <sz val="10"/>
        <color theme="1"/>
        <rFont val="Arial Narrow"/>
        <family val="2"/>
      </rPr>
      <t xml:space="preserve"> Tuvo 1 solicitudes de activación de usuarios  Anexo. Evidencias DTAO</t>
    </r>
  </si>
  <si>
    <r>
      <rPr>
        <b/>
        <sz val="10"/>
        <color theme="1"/>
        <rFont val="Arial Narrow"/>
        <family val="2"/>
      </rPr>
      <t>DTCA</t>
    </r>
    <r>
      <rPr>
        <sz val="10"/>
        <color theme="1"/>
        <rFont val="Arial Narrow"/>
        <family val="2"/>
      </rPr>
      <t xml:space="preserve">:16.6%
</t>
    </r>
    <r>
      <rPr>
        <b/>
        <sz val="10"/>
        <color theme="1"/>
        <rFont val="Arial Narrow"/>
        <family val="2"/>
      </rPr>
      <t>DTAM</t>
    </r>
    <r>
      <rPr>
        <sz val="10"/>
        <color theme="1"/>
        <rFont val="Arial Narrow"/>
        <family val="2"/>
      </rPr>
      <t xml:space="preserve">:16.6%
</t>
    </r>
    <r>
      <rPr>
        <b/>
        <sz val="10"/>
        <color theme="1"/>
        <rFont val="Arial Narrow"/>
        <family val="2"/>
      </rPr>
      <t>DTOR</t>
    </r>
    <r>
      <rPr>
        <sz val="10"/>
        <color theme="1"/>
        <rFont val="Arial Narrow"/>
        <family val="2"/>
      </rPr>
      <t xml:space="preserve">:16.6%
</t>
    </r>
    <r>
      <rPr>
        <b/>
        <sz val="10"/>
        <color theme="1"/>
        <rFont val="Arial Narrow"/>
        <family val="2"/>
      </rPr>
      <t>DTPA</t>
    </r>
    <r>
      <rPr>
        <sz val="10"/>
        <color theme="1"/>
        <rFont val="Arial Narrow"/>
        <family val="2"/>
      </rPr>
      <t xml:space="preserve">:16.6%
</t>
    </r>
    <r>
      <rPr>
        <b/>
        <sz val="10"/>
        <color theme="1"/>
        <rFont val="Arial Narrow"/>
        <family val="2"/>
      </rPr>
      <t>DTAN</t>
    </r>
    <r>
      <rPr>
        <sz val="10"/>
        <color theme="1"/>
        <rFont val="Arial Narrow"/>
        <family val="2"/>
      </rPr>
      <t xml:space="preserve">:16.6%
</t>
    </r>
    <r>
      <rPr>
        <b/>
        <sz val="10"/>
        <color theme="1"/>
        <rFont val="Arial Narrow"/>
        <family val="2"/>
      </rPr>
      <t>DTAO</t>
    </r>
    <r>
      <rPr>
        <sz val="10"/>
        <color theme="1"/>
        <rFont val="Arial Narrow"/>
        <family val="2"/>
      </rPr>
      <t>:16.6%</t>
    </r>
  </si>
  <si>
    <t>DTCA:24/08/2021
DTAM:24/08/2021
DTOR:024/08/2021
DTPA:124/08/2021
DTAN:24/08/2021
DTAO:024/08/2021</t>
  </si>
  <si>
    <t>DTAM: Ver anexos: Vacia Porcentaje 33.33%
DTAN:  Solicitud Usuario SIIF Carmen Suarez, Solicitud Usuario SIIF Liliana Quintero, Solicitud Usuario SIIF Lucy Forero, Solicitud Usuario SIIF Sergio Moreno Porcentaje 33.33%
DTAO: Notificacion 1 inhabilitacion usuario SIIF Correo de Parques Nacionales Naturales de Colombia, Notificacion 2 inhabilitacion usuario SIIF Correo de Parques Nacionales Naturales de Colombia, Notificacion 3 inhabilitacion usuario SIIF Correo de Parques Nacionales Naturales de Colombia, Notificacion 4 inhabilitacion usuario SIIF Correo de Parques Nacionales Naturales de Colombia, Notificacion 7 inhabilitacion usuario SIIF Correo de Parques Nacionales Naturales de Colombia Porcentaje 33.33%
DTCA: Vacía Porcentaje 33.33%
DTOR: Ver anexos: Memorando 20217030000973. Porcentaje 33.33%
DTPA: EVIDENCIA DTPA. Porcentaje 33.33%</t>
  </si>
  <si>
    <t>DTCA:33,33%
DTAM:33,33%
DTOR:33,33%
DTPA:33,33%
DTAN:33,33%
DTAO:33,33%</t>
  </si>
  <si>
    <t>Omitir un requisito de tipo contractual</t>
  </si>
  <si>
    <t>No incorporar requisitos establecidos por la ley vigente en los pliegos de condiciones.</t>
  </si>
  <si>
    <t>1. Falta de revisión de la diferente documentación generada en el proceso de adquisición de bienes y servicios.</t>
  </si>
  <si>
    <t>Sanción disciplinaria, fiscal y penal</t>
  </si>
  <si>
    <t>Grupo de Contratos
Direcciones Territoriales</t>
  </si>
  <si>
    <t>1. Revisión y vistos buenos de los requisitos financieros y técnicos en los estudios previos,  por parte de los responsables asignados, cada vez que se emita un proceso</t>
  </si>
  <si>
    <t xml:space="preserve">1. Revisión y vistos buenos de los requisitos financieros y técnicos por los respectivos responsables </t>
  </si>
  <si>
    <t>Estudios previos con vistos buenos de la revisión de  los requisitos  financieros y  técnicos por los respectivos responsables (muestreo) 
(En caso de no poderse incluir los vistos buenos por la emergencia sanitaria del COVID 19, se deberá dejar la trazabilidad de la proyeccion y revisión por coreo electrónico)</t>
  </si>
  <si>
    <t>Grupo de Contratos 
Direcciones Territoriales</t>
  </si>
  <si>
    <t>(# estudios previos con vistos buenos  o correo electrónico/ # estudios previos concursados elaborados) * 100</t>
  </si>
  <si>
    <r>
      <rPr>
        <b/>
        <sz val="10"/>
        <color theme="1"/>
        <rFont val="Arial Narrow"/>
        <family val="2"/>
      </rPr>
      <t xml:space="preserve">GC: </t>
    </r>
    <r>
      <rPr>
        <sz val="10"/>
        <color theme="1"/>
        <rFont val="Arial Narrow"/>
        <family val="2"/>
      </rPr>
      <t xml:space="preserve">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</si>
  <si>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theme="1"/>
        <rFont val="Arial Narrow"/>
        <family val="2"/>
      </rPr>
      <t>GC:</t>
    </r>
    <r>
      <rPr>
        <sz val="10"/>
        <color theme="1"/>
        <rFont val="Arial Narrow"/>
        <family val="2"/>
      </rPr>
      <t xml:space="preserve">  Los estudios previos  son debidamente revisados Anexo 1 Estudio Previo Certificados Digitales y Anexo 2 Correo electrónico revisión
</t>
    </r>
    <r>
      <rPr>
        <b/>
        <sz val="10"/>
        <color theme="1"/>
        <rFont val="Arial Narrow"/>
        <family val="2"/>
      </rPr>
      <t>DTCA</t>
    </r>
    <r>
      <rPr>
        <sz val="10"/>
        <color theme="1"/>
        <rFont val="Arial Narrow"/>
        <family val="2"/>
      </rPr>
      <t xml:space="preserve">: en el primer cuatrimestre 2021, se realizaron en la DTCA Estudios Previos que cuentan con los vistos buenos de la revisión y la documentación soporte del proceso de contratación por parte de los responsables. Ver evidencias: Anexo 1. EP Mantenimiento vehículos paramillo, Anexo 2. EP ELEMENTOS DE ASEO Y CAFETERÍA paramillo, Anexo 3.  EP MANT. VEHICULO-FIRMADO vipis, Anexo 4. EP_Mantenimiento Motos SNSM-TAYRONA-DTCA-2021_
</t>
    </r>
    <r>
      <rPr>
        <b/>
        <sz val="10"/>
        <color theme="1"/>
        <rFont val="Arial Narrow"/>
        <family val="2"/>
      </rPr>
      <t>DTAM</t>
    </r>
    <r>
      <rPr>
        <sz val="10"/>
        <color theme="1"/>
        <rFont val="Arial Narrow"/>
        <family val="2"/>
      </rPr>
      <t xml:space="preserve">: Durante este periodo de 2021 solo serealizaron contratos de prestacion de servicios en la modalidad de contratacion directa. (Este riesgo aplica solo para los procesos que salgan a concurso)
</t>
    </r>
    <r>
      <rPr>
        <b/>
        <sz val="10"/>
        <color theme="1"/>
        <rFont val="Arial Narrow"/>
        <family val="2"/>
      </rPr>
      <t>DTOR:</t>
    </r>
    <r>
      <rPr>
        <sz val="10"/>
        <color theme="1"/>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así: 1. EP Estudios Previos combustible 23-03-2021 rev contratos, 1. Revision correo, 2. EP mto de motocicletas final, 2. Revision correo, 3. EP mtto motos granada rev contratos, 3. Revision correo, 4. EP mant motocicletas _rev_dtor
4. Revision correo, 5. EP Mto de vehiculos 2021 PNNCP, 5. Revision correo
</t>
    </r>
    <r>
      <rPr>
        <b/>
        <sz val="10"/>
        <color theme="1"/>
        <rFont val="Arial Narrow"/>
        <family val="2"/>
      </rPr>
      <t>DTPA</t>
    </r>
    <r>
      <rPr>
        <sz val="10"/>
        <color theme="1"/>
        <rFont val="Arial Narrow"/>
        <family val="2"/>
      </rPr>
      <t xml:space="preserve">:  Los estudios previos  son debidamente revisados, y llevan los vistos buenos Anexo 1 estudios previos 
</t>
    </r>
    <r>
      <rPr>
        <b/>
        <sz val="10"/>
        <color theme="1"/>
        <rFont val="Arial Narrow"/>
        <family val="2"/>
      </rPr>
      <t>DTAN</t>
    </r>
    <r>
      <rPr>
        <sz val="10"/>
        <color theme="1"/>
        <rFont val="Arial Narrow"/>
        <family val="2"/>
      </rPr>
      <t xml:space="preserve">: Se adjunta como trazabilidad 4 procesos que se han adelantado en la Dirección Territorial. 1. Documentos previos Compra Vallas - Anule. 2. Arrendamiento de dos celdas de parqueadero para la DTAN. 3. Documentos previos Mantenimiento Equipos de comunicación. 4. Documentos previos mantenimiento fotocopiadoras DTAN
</t>
    </r>
    <r>
      <rPr>
        <b/>
        <sz val="10"/>
        <color theme="1"/>
        <rFont val="Arial Narrow"/>
        <family val="2"/>
      </rPr>
      <t>DTAO</t>
    </r>
    <r>
      <rPr>
        <sz val="10"/>
        <color theme="1"/>
        <rFont val="Arial Narrow"/>
        <family val="2"/>
      </rPr>
      <t>: Los estudios previos que se elaboran para realizar la contratación de los bienes y/o servicios a adquirir, son debidamente revisados, y llevan los vistos buenos de las personas responsables de la elaboración y revisión de los mismos. (Ver archivos adjuntos)</t>
    </r>
  </si>
  <si>
    <r>
      <rPr>
        <b/>
        <sz val="10"/>
        <color theme="1"/>
        <rFont val="Arial Narrow"/>
        <family val="2"/>
      </rPr>
      <t>GC:</t>
    </r>
    <r>
      <rPr>
        <sz val="10"/>
        <color theme="1"/>
        <rFont val="Arial Narrow"/>
        <family val="2"/>
      </rPr>
      <t xml:space="preserve"> 33% 
</t>
    </r>
    <r>
      <rPr>
        <b/>
        <sz val="10"/>
        <color theme="1"/>
        <rFont val="Arial Narrow"/>
        <family val="2"/>
      </rPr>
      <t>DTCA</t>
    </r>
    <r>
      <rPr>
        <sz val="10"/>
        <color theme="1"/>
        <rFont val="Arial Narrow"/>
        <family val="2"/>
      </rPr>
      <t xml:space="preserve">: 33%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33% 
</t>
    </r>
    <r>
      <rPr>
        <b/>
        <sz val="10"/>
        <color theme="1"/>
        <rFont val="Arial Narrow"/>
        <family val="2"/>
      </rPr>
      <t>DTPA</t>
    </r>
    <r>
      <rPr>
        <sz val="10"/>
        <color theme="1"/>
        <rFont val="Arial Narrow"/>
        <family val="2"/>
      </rPr>
      <t xml:space="preserve">: 33%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xml:space="preserve">: 33% </t>
    </r>
  </si>
  <si>
    <r>
      <rPr>
        <b/>
        <sz val="10"/>
        <color theme="1"/>
        <rFont val="Arial Narrow"/>
        <family val="2"/>
      </rPr>
      <t xml:space="preserve">GC: </t>
    </r>
    <r>
      <rPr>
        <sz val="10"/>
        <color theme="1"/>
        <rFont val="Arial Narrow"/>
        <family val="2"/>
      </rPr>
      <t>Los estudios previos  son debidamente revisados</t>
    </r>
    <r>
      <rPr>
        <b/>
        <sz val="10"/>
        <color theme="1"/>
        <rFont val="Arial Narrow"/>
        <family val="2"/>
      </rPr>
      <t xml:space="preserve">. </t>
    </r>
    <r>
      <rPr>
        <sz val="10"/>
        <color theme="1"/>
        <rFont val="Arial Narrow"/>
        <family val="2"/>
      </rPr>
      <t xml:space="preserve">Anexo 1 Estudios previos auditoria fondos disposición y Anexo 2 Estudios previos recarga de extintores.
</t>
    </r>
    <r>
      <rPr>
        <b/>
        <sz val="10"/>
        <color theme="1"/>
        <rFont val="Arial Narrow"/>
        <family val="2"/>
      </rPr>
      <t xml:space="preserve">DTCA: </t>
    </r>
    <r>
      <rPr>
        <sz val="10"/>
        <color theme="1"/>
        <rFont val="Arial Narrow"/>
        <family val="2"/>
      </rPr>
      <t xml:space="preserve">En el segundo cuatrimestre 2021, se elaboraron estudios previos en el marco de la contratación de los bienes y/o servicios a adquirir con la correspondiente revisión y VB por parte de los responsables. Ver evidencias: ANEXO 1. EP_ADECUACION TAQUILLA _BAHIA CONCHA, ANEXO 2. EP SUMINISTRO FERRETERIA  PNN CORCHAL UE 2021-, ANEXO 3. EP  SUMINISTRO COMBUSTIBLE CORCHAL, ANEXO 4. EP Papelería PNN BAHIA PORTETE,PNN MACUIRA Y SFF LOS FLAMENCOS, ANEXO 5.  EP PLANTA ELECTRICA_BAHIA CONCHA
</t>
    </r>
    <r>
      <rPr>
        <b/>
        <sz val="10"/>
        <color theme="1"/>
        <rFont val="Arial Narrow"/>
        <family val="2"/>
      </rPr>
      <t>DTAM</t>
    </r>
    <r>
      <rPr>
        <sz val="10"/>
        <color theme="1"/>
        <rFont val="Arial Narrow"/>
        <family val="2"/>
      </rPr>
      <t xml:space="preserve">: Durante este periodo de 2021 solo serealizaron contratos de prestacion de servicios en la modalidad de contratacion directa. (Este riesgo aplica solo para los procesos que salgan a concurso)
</t>
    </r>
    <r>
      <rPr>
        <b/>
        <sz val="10"/>
        <color theme="1"/>
        <rFont val="Arial Narrow"/>
        <family val="2"/>
      </rPr>
      <t>DTOR</t>
    </r>
    <r>
      <rPr>
        <sz val="10"/>
        <color theme="1"/>
        <rFont val="Arial Narrow"/>
        <family val="2"/>
      </rPr>
      <t xml:space="preserve">: Una vez realizados los estudios Previos, éstos se revisaron por los respectivos responsables en cuanto a los componentes técnicos y jurídicos, la revisión de cada responsable se evidencia en los correo de quien proyectó y quien revisó, así: 1. EP Y REVISIÓN - EVENTOS PNN SUMAPAZ , EP 1.1. REVISIÓN CORREO Y 2. REVISIÓN - PAPELERÍA PNN SUMAPAZ, EP 2.1. REVISIÓN CORREO,  3. EP_combustible_sector_meta_rv_F , 3.1.  REVISIÓN CORREO.pdf-, 4. EP Mantenimiento Equipos de computo rev contratos (2). 4.1.REVISIÓN CORREO.pdf, y EP Y 5. EP estudio previo raciones de campaña rev contratos 5.1 REVISIÓN CORREO.pdf
</t>
    </r>
    <r>
      <rPr>
        <b/>
        <sz val="10"/>
        <color theme="1"/>
        <rFont val="Arial Narrow"/>
        <family val="2"/>
      </rPr>
      <t>DTPA</t>
    </r>
    <r>
      <rPr>
        <sz val="10"/>
        <color theme="1"/>
        <rFont val="Arial Narrow"/>
        <family val="2"/>
      </rPr>
      <t xml:space="preserve">: Los estudios previos  son debidamente revisados, y llevan los vistos buenos Anexos: 1 estudios previos .Anexo 1. ESTUDIOS PREVIOS_ORDEN DE COMPRA COMBUSTIBLE PNN LOS KATÍOS.pdf.-Anexo 2. ESTUDIOS PREVIOS_COMPRA ACEITES_PNN FARALLONES DE CALI.pdf.-Anexo 3. ESTUDIOS PREVIOS_SUMUNISTRO SERVICIOS DE MANTENIMIENTO_PNN MUNCHIQUE.pdf.-Anexo 4. ESTUDIOS PREVIOS_COMPRA MOBILIARIOS Y ENSERES_PNN URAMBA BM RECURSO 15.pdf.-Anexo 5. ESTUDIOS PREVIOS_COMPRA PAPELERÍA PNN UTRÍA.pdf.
</t>
    </r>
    <r>
      <rPr>
        <b/>
        <sz val="10"/>
        <color theme="1"/>
        <rFont val="Arial Narrow"/>
        <family val="2"/>
      </rPr>
      <t>DTAN:</t>
    </r>
    <r>
      <rPr>
        <sz val="10"/>
        <color theme="1"/>
        <rFont val="Arial Narrow"/>
        <family val="2"/>
      </rPr>
      <t xml:space="preserve"> Se adjunta carpeta que contiene 6 estudios previos del segundo triimestre de 2021, con los vistos buenos  de la reviison juridica, financiera y tecnicos  de los procesos: 1. Estudio previo compra de insumos agricolas. 2. Estudio previo obra edificio DTAN. 3. EP suministro de combustible PNN el Cocuy 4. Estudio previo iajustado servicio de vigilancia. 5. Estudio previo seleccion abreviada modulos beneficio PNNYariguies. 6. EP insumos agrícolas SFF iguaque MC.
</t>
    </r>
    <r>
      <rPr>
        <b/>
        <sz val="10"/>
        <color theme="1"/>
        <rFont val="Arial Narrow"/>
        <family val="2"/>
      </rPr>
      <t>DTAO</t>
    </r>
    <r>
      <rPr>
        <sz val="10"/>
        <color theme="1"/>
        <rFont val="Arial Narrow"/>
        <family val="2"/>
      </rPr>
      <t>:   En el segundo cuatrimestre se llevaron a cabo estudios previos,  elaborados con el fin de realizar la contratación de los bienes o  servicios a adquirir, los cuales fueron debidamente revisados contando con los vistos buenos de las personas responsables de la elaboración y revisión de los mismos. Evidencias: anexo 1- EP ASEO Y CAFETERIA, anexo 2- EP COMPRA DE LLANTAS NHUILA, anexo 3- EP APEROS E INSUMOS VETERINARIOS, anexo 4- EP TRANSPORTE MULAR 2021 y anexo 5- EP MTO EQUIPOS DE COMPUTO COROTA</t>
    </r>
  </si>
  <si>
    <r>
      <rPr>
        <b/>
        <sz val="10"/>
        <color theme="1"/>
        <rFont val="Arial Narrow"/>
        <family val="2"/>
      </rPr>
      <t xml:space="preserve">GC: </t>
    </r>
    <r>
      <rPr>
        <sz val="10"/>
        <color theme="1"/>
        <rFont val="Arial Narrow"/>
        <family val="2"/>
      </rPr>
      <t xml:space="preserve">66%
</t>
    </r>
    <r>
      <rPr>
        <b/>
        <sz val="10"/>
        <color theme="1"/>
        <rFont val="Arial Narrow"/>
        <family val="2"/>
      </rPr>
      <t xml:space="preserve">DTCA: </t>
    </r>
    <r>
      <rPr>
        <sz val="10"/>
        <color theme="1"/>
        <rFont val="Arial Narrow"/>
        <family val="2"/>
      </rPr>
      <t xml:space="preserve">66%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66%
</t>
    </r>
    <r>
      <rPr>
        <b/>
        <sz val="10"/>
        <color theme="1"/>
        <rFont val="Arial Narrow"/>
        <family val="2"/>
      </rPr>
      <t>DTPA</t>
    </r>
    <r>
      <rPr>
        <sz val="10"/>
        <color theme="1"/>
        <rFont val="Arial Narrow"/>
        <family val="2"/>
      </rPr>
      <t xml:space="preserve">: 66%
</t>
    </r>
    <r>
      <rPr>
        <b/>
        <sz val="10"/>
        <color theme="1"/>
        <rFont val="Arial Narrow"/>
        <family val="2"/>
      </rPr>
      <t>DTAN:</t>
    </r>
    <r>
      <rPr>
        <sz val="10"/>
        <color theme="1"/>
        <rFont val="Arial Narrow"/>
        <family val="2"/>
      </rPr>
      <t xml:space="preserve"> 66%
</t>
    </r>
    <r>
      <rPr>
        <b/>
        <sz val="10"/>
        <color theme="1"/>
        <rFont val="Arial Narrow"/>
        <family val="2"/>
      </rPr>
      <t>DTAO</t>
    </r>
    <r>
      <rPr>
        <sz val="10"/>
        <color theme="1"/>
        <rFont val="Arial Narrow"/>
        <family val="2"/>
      </rPr>
      <t>: 66%</t>
    </r>
  </si>
  <si>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</si>
  <si>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</si>
  <si>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</si>
  <si>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Estudios previos con vistos buenos de la revisión de  los requisitos  financieros y  técnicos por los respectivos responsables (muestreo)  (En caso de no poderse incluir los vistos buenos por la emergencia sanitaria del COVID 19, se deberá dejar la trazabilidad de la proyeccion y revisión por coreo electrónico)</t>
  </si>
  <si>
    <r>
      <rPr>
        <b/>
        <sz val="10"/>
        <color theme="1"/>
        <rFont val="Arial Narrow"/>
        <family val="2"/>
      </rPr>
      <t>GC:</t>
    </r>
    <r>
      <rPr>
        <sz val="10"/>
        <color theme="1"/>
        <rFont val="Arial Narrow"/>
        <family val="2"/>
      </rPr>
      <t xml:space="preserve"> 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 xml:space="preserve">DTPA: </t>
    </r>
    <r>
      <rPr>
        <sz val="10"/>
        <color theme="1"/>
        <rFont val="Arial Narrow"/>
        <family val="2"/>
      </rPr>
      <t xml:space="preserve">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</si>
  <si>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theme="1"/>
        <rFont val="Arial Narrow"/>
        <family val="2"/>
      </rPr>
      <t>GC:</t>
    </r>
    <r>
      <rPr>
        <sz val="10"/>
        <color theme="1"/>
        <rFont val="Arial Narrow"/>
        <family val="2"/>
      </rPr>
      <t xml:space="preserve">  Los estudios previos  son debidamente revisados Anexo 1 Estudio Previo Certificados Digitales y Anexo 2 Correo electrónico revisión
</t>
    </r>
    <r>
      <rPr>
        <b/>
        <sz val="10"/>
        <color theme="1"/>
        <rFont val="Arial Narrow"/>
        <family val="2"/>
      </rPr>
      <t>DTCA:</t>
    </r>
    <r>
      <rPr>
        <sz val="10"/>
        <color theme="1"/>
        <rFont val="Arial Narrow"/>
        <family val="2"/>
      </rPr>
      <t xml:space="preserve"> en el primer cuatrimestre 2021, se realizaron en la DTCA Estudios Previos que cuentan con los vistos buenos de la revisión y la documentación soporte del proceso de contratación por parte de los responsables. Ver evidencias: Anexo 1. EP Mantenimiento vehículos paramillo, Anexo 2. EP ELEMENTOS DE ASEO Y CAFETERÍA paramillo, Anexo 3.  EP MANT. VEHICULO-FIRMADO vipis, Anexo 4. EP_Mantenimiento Motos SNSM-TAYRONA-DTCA-2021_ 
</t>
    </r>
    <r>
      <rPr>
        <b/>
        <sz val="10"/>
        <color theme="1"/>
        <rFont val="Arial Narrow"/>
        <family val="2"/>
      </rPr>
      <t>DTAM</t>
    </r>
    <r>
      <rPr>
        <sz val="10"/>
        <color theme="1"/>
        <rFont val="Arial Narrow"/>
        <family val="2"/>
      </rPr>
      <t xml:space="preserve">: Durante este periodo de 2021 solo serealizaron contratos de prestacion de servicios en la modalidad de contratacion directa. (Este riesgo aplica solo para los procesos que salgan a concurso)
</t>
    </r>
    <r>
      <rPr>
        <b/>
        <sz val="10"/>
        <color theme="1"/>
        <rFont val="Arial Narrow"/>
        <family val="2"/>
      </rPr>
      <t>DTOR</t>
    </r>
    <r>
      <rPr>
        <sz val="10"/>
        <color theme="1"/>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así: 1. EP Estudios Previos combustible 23-03-2021 rev contratos, 1. Revision correo 2. EP mto de motocicletas final, 2. Revision correo, 3. EP mtto motos granada rev contratos, 3. Revision correo, 4. EP mant motocicletas _rev_dtor, 4. Revision correo, 5. EP Mto de vehiculos 2021 PNNCP 5. Revision correo
</t>
    </r>
    <r>
      <rPr>
        <b/>
        <sz val="10"/>
        <color theme="1"/>
        <rFont val="Arial Narrow"/>
        <family val="2"/>
      </rPr>
      <t>DTPA:</t>
    </r>
    <r>
      <rPr>
        <sz val="10"/>
        <color theme="1"/>
        <rFont val="Arial Narrow"/>
        <family val="2"/>
      </rPr>
      <t xml:space="preserve"> Los estudios previos  son debidamente revisados, y llevan los vistos buenos Anexo 1 estudios previos  7. ESTUDIOS PREVIOS_SUMINISTRO ASEO Y CAFETERIA PNN SANQUIANGA 7.1. OBSERVACIÓN + RESPUESTA_PROCESO DTPA-IP-NACION-2021-001
</t>
    </r>
    <r>
      <rPr>
        <b/>
        <sz val="10"/>
        <color theme="1"/>
        <rFont val="Arial Narrow"/>
        <family val="2"/>
      </rPr>
      <t xml:space="preserve">DTAN: </t>
    </r>
    <r>
      <rPr>
        <sz val="10"/>
        <color theme="1"/>
        <rFont val="Arial Narrow"/>
        <family val="2"/>
      </rPr>
      <t xml:space="preserve"> Se adjuntan procesos  y correos electronicos donde se se hace solicitud de revisión en una muestra de 4 procesos que se han gestionado en la Dirección Territorial. 1. Documentos previos Compra Vallas - Anule. 1. DOCUMENTOS PREVIOS DTAN-IP-001-2021 COMPRA DE VALLAS ANULE,    2. Correo Electrónico revisión DOCUMENTOS ARRENDAMIENTOS CELDAS DE PARQUEO CAMIONETAS DTAN, 2. DOCUMENTOS PREVIOS DTAN-CD-098-2021 ARRENDAMIENTO CELDAS DE PARQUEO_organized (1) (1),  3. Correo electrónico - DOCUMENTOS PARA REVISIÓN PROCESO DE MANTENIMIENTO EQUIPOS DE COMUNICACIÓN DE LA DTAN, 3. DOCUMENTOS PREVIOS DTAN-IP-004-2021 MANTENIMIENTO DE EQUIPOS DE COMUNICACIÓN. 4. Correo electrónico - DOCUMENTOS PARA REVISIÓN PROCESO DE MANTENIMIENTO DE LA FOTOCOPIADORA DTAN, 4. DOCUMENTOS PREVIOS DTAN-IP-002-2021 MANTENIMIENTO FOT. - DTAN (1)
</t>
    </r>
    <r>
      <rPr>
        <b/>
        <sz val="10"/>
        <color theme="1"/>
        <rFont val="Arial Narrow"/>
        <family val="2"/>
      </rPr>
      <t>DTAO:</t>
    </r>
    <r>
      <rPr>
        <sz val="10"/>
        <color theme="1"/>
        <rFont val="Arial Narrow"/>
        <family val="2"/>
      </rPr>
      <t xml:space="preserve"> Los estudios previos que se elaboran para realizar la contratación de los bienes y/o servicios a adquirir, son debidamente revisados, y llevan los vistos buenos de las personas responsables de la elaboración y revisión de los mismos. (Ver archivos adjuntos) Riesgo 20_1, Riesgo 20_2, Riesgo 20_3, Riesgo 20_4, Riesgo 20_5, Riesgo 20_6, Riesgo 20_7, Riesgo 20_8, Riesgo 20_9, Riesgo 20_10, Riesgo 20_11, Riesgo 20_12, Riesgo 20_13, Riesgo 20_14.
</t>
    </r>
  </si>
  <si>
    <r>
      <rPr>
        <b/>
        <sz val="10"/>
        <color theme="1"/>
        <rFont val="Arial Narrow"/>
        <family val="2"/>
      </rPr>
      <t>GC:</t>
    </r>
    <r>
      <rPr>
        <sz val="10"/>
        <color theme="1"/>
        <rFont val="Arial Narrow"/>
        <family val="2"/>
      </rPr>
      <t xml:space="preserve"> 17%
</t>
    </r>
    <r>
      <rPr>
        <b/>
        <sz val="10"/>
        <color theme="1"/>
        <rFont val="Arial Narrow"/>
        <family val="2"/>
      </rPr>
      <t>DTCA</t>
    </r>
    <r>
      <rPr>
        <sz val="10"/>
        <color theme="1"/>
        <rFont val="Arial Narrow"/>
        <family val="2"/>
      </rPr>
      <t xml:space="preserve">: 17%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17%  
</t>
    </r>
    <r>
      <rPr>
        <b/>
        <sz val="10"/>
        <color theme="1"/>
        <rFont val="Arial Narrow"/>
        <family val="2"/>
      </rPr>
      <t>DTAO</t>
    </r>
    <r>
      <rPr>
        <sz val="10"/>
        <color theme="1"/>
        <rFont val="Arial Narrow"/>
        <family val="2"/>
      </rPr>
      <t xml:space="preserve">: 17%  </t>
    </r>
  </si>
  <si>
    <r>
      <rPr>
        <b/>
        <sz val="10"/>
        <color theme="1"/>
        <rFont val="Arial Narrow"/>
        <family val="2"/>
      </rPr>
      <t>GC:</t>
    </r>
    <r>
      <rPr>
        <sz val="10"/>
        <color theme="1"/>
        <rFont val="Arial Narrow"/>
        <family val="2"/>
      </rPr>
      <t xml:space="preserve"> Los estudios previos  son debidamente revisados. Anexo 1 Estudios previos auditoria fondos disposición y Anexo 2 Estudios previos recarga de extintores.
</t>
    </r>
    <r>
      <rPr>
        <b/>
        <sz val="10"/>
        <color theme="1"/>
        <rFont val="Arial Narrow"/>
        <family val="2"/>
      </rPr>
      <t xml:space="preserve">DTCA: </t>
    </r>
    <r>
      <rPr>
        <sz val="10"/>
        <color theme="1"/>
        <rFont val="Arial Narrow"/>
        <family val="2"/>
      </rPr>
      <t xml:space="preserve">En el segundo cuatrimestre 2021, se elaboraron estudios previos en el marco de la contratación de los bienes y/o servicios a adquirir con la correspondiente revisión y VB por parte de los responsables. Ver evidencias: ANEXO 1. EP_ADECUACION TAQUILLA _BAHIA CONCHA, ANEXO 2. EP SUMINISTRO FERRETERIA  PNN CORCHAL UE 2021-, ANEXO 3. EP  SUMINISTRO COMBUSTIBLE CORCHAL, ANEXO 4. EP Papelería PNN BAHIA PORTETE,PNN MACUIRA Y SFF LOS FLAMENCOS, ANEXO 5.  EP PLANTA ELECTRICA_BAHIA CONCHA
</t>
    </r>
    <r>
      <rPr>
        <b/>
        <sz val="10"/>
        <color theme="1"/>
        <rFont val="Arial Narrow"/>
        <family val="2"/>
      </rPr>
      <t>DTAM</t>
    </r>
    <r>
      <rPr>
        <sz val="10"/>
        <color theme="1"/>
        <rFont val="Arial Narrow"/>
        <family val="2"/>
      </rPr>
      <t xml:space="preserve">: Durante este periodo de 2021 solo serealizaron contratos de prestacion de servicios en la modalidad de contratacion directa. (Este riesgo aplica solo para los procesos que salgan a concurso)
</t>
    </r>
    <r>
      <rPr>
        <b/>
        <sz val="10"/>
        <color theme="1"/>
        <rFont val="Arial Narrow"/>
        <family val="2"/>
      </rPr>
      <t>DTOR</t>
    </r>
    <r>
      <rPr>
        <sz val="10"/>
        <color theme="1"/>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así: 1. EP_eventos_psum_2021_rv_F,  1. 1 REVISIÓN CORREO.pdf, 2. EP_papelería_psum_rv_F, 2.1 REVISIÓN CORREO, 3. EP_combustible_sector_meta_rv_F, 3.1 REVISIÓN CORREO, 4. EP Mantenimiento Equipos de computo rev contratos (2), 4.1 REVISIÓN CORREO, 5. EP estudio previo raciones de campaña rev contratos, 5.1 REVISIÓN CORREO. 
</t>
    </r>
    <r>
      <rPr>
        <b/>
        <sz val="10"/>
        <color theme="1"/>
        <rFont val="Arial Narrow"/>
        <family val="2"/>
      </rPr>
      <t>DTPA</t>
    </r>
    <r>
      <rPr>
        <sz val="10"/>
        <color theme="1"/>
        <rFont val="Arial Narrow"/>
        <family val="2"/>
      </rPr>
      <t xml:space="preserve">: Los estudios previos  son debidamente revisados, y llevan los vistos buenos  Anexos: 1 estudios previos .Anexo 1. ESTUDIOS PREVIOS_ORDEN DE COMPRA COMBUSTIBLE PNN LOS KATÍOS.pdf.-Anexo 2. ESTUDIOS PREVIOS_COMPRA ACEITES_PNN FARALLONES DE CALI.pdf.-Anexo 3. ESTUDIOS PREVIOS_SUMUNISTRO SERVICIOS DE MANTENIMIENTO_PNN MUNCHIQUE.pdf.-Anexo 4. ESTUDIOS PREVIOS_COMPRA MOBILIARIOS Y ENSERES_PNN URAMBA BM RECURSO 15.pdf.-Anexo 5. ESTUDIOS PREVIOS_COMPRA PAPELERÍA PNN UTRÍA.pdf.
</t>
    </r>
    <r>
      <rPr>
        <b/>
        <sz val="10"/>
        <color theme="1"/>
        <rFont val="Arial Narrow"/>
        <family val="2"/>
      </rPr>
      <t>DTAN:</t>
    </r>
    <r>
      <rPr>
        <sz val="10"/>
        <color theme="1"/>
        <rFont val="Arial Narrow"/>
        <family val="2"/>
      </rPr>
      <t xml:space="preserve">  Se adjuntan procesos  y correos electronicos donde se se hace solicitud de revisión en una muestra de 6 procesos que se han gestionado en la Dirección Territorial en el segundo trimestre 2021: 1. Revision y Vistos buenos de los requisitos fnancieros y tecnicos compra isumos agricolas PNN el Cocuy. 2.Revision y Vistos buenos de los requisitos financieros y tecnicos obra publica edificio DTAN. 3. Revision y Vistos buenos de los requisitos fnancieros y tecnicos suministro de combustible PNN el Cocuy 4. Revision y Vistos buenos de los requisitos fnancieros y tecnicos Servicio de Vigilancia DTAN.. 5.Revision y Vistos buenos de los requisitos fnancieros y tecnicos - Compra de modulos de beneficio para cafe PNN SYA . 6. Revision y Vistos buenos de los requisitos fnancieros y tecnicos - Compra de Insumos Agricolas SFF Iguaque
</t>
    </r>
    <r>
      <rPr>
        <b/>
        <sz val="10"/>
        <color theme="1"/>
        <rFont val="Arial Narrow"/>
        <family val="2"/>
      </rPr>
      <t>DTAO</t>
    </r>
    <r>
      <rPr>
        <sz val="10"/>
        <color theme="1"/>
        <rFont val="Arial Narrow"/>
        <family val="2"/>
      </rPr>
      <t>: En el segundo cuatrimestre se llevaron a cabo estudios previos,  elaborados con el fin de realizar la contratación de los bienes o  servicios a adquirir, los cuales fueron debidamente revisados contando con los vistos buenos de las personas responsables de la elaboración y revisión de los mismos. evidencias:  anexo 1- EP ASEO Y CAFETERIA, anexo 2- EP COMPRA DE LLANTAS NHUILA, anexo 3- EP APEROS E INSUMOS VETERINARIOS, anexo 4- EP TRANSPORTE MULAR 2021 y anexo 5- EP MTO EQUIPOS DE COMPUTO COROTA</t>
    </r>
  </si>
  <si>
    <r>
      <rPr>
        <b/>
        <sz val="10"/>
        <color theme="1"/>
        <rFont val="Arial Narrow"/>
        <family val="2"/>
      </rPr>
      <t xml:space="preserve">GC: </t>
    </r>
    <r>
      <rPr>
        <sz val="10"/>
        <color theme="1"/>
        <rFont val="Arial Narrow"/>
        <family val="2"/>
      </rPr>
      <t xml:space="preserve">33%
</t>
    </r>
    <r>
      <rPr>
        <b/>
        <sz val="10"/>
        <color theme="1"/>
        <rFont val="Arial Narrow"/>
        <family val="2"/>
      </rPr>
      <t xml:space="preserve">DTCA: </t>
    </r>
    <r>
      <rPr>
        <sz val="10"/>
        <color theme="1"/>
        <rFont val="Arial Narrow"/>
        <family val="2"/>
      </rPr>
      <t xml:space="preserve">33%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33%
</t>
    </r>
    <r>
      <rPr>
        <b/>
        <sz val="10"/>
        <color theme="1"/>
        <rFont val="Arial Narrow"/>
        <family val="2"/>
      </rPr>
      <t>DTPA</t>
    </r>
    <r>
      <rPr>
        <sz val="10"/>
        <color theme="1"/>
        <rFont val="Arial Narrow"/>
        <family val="2"/>
      </rPr>
      <t xml:space="preserve">:  33%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33%</t>
    </r>
  </si>
  <si>
    <t>2. Revisión y vistos buenos de las respuestas a las observaciones.</t>
  </si>
  <si>
    <t>Visto bueno en las respuestas a las observaciones
(En caso de no poderse incluir los vistos buenos por la emergencia sanitaria del COVID 19, se deberá dejar la trazabilidad de pantallazo por mensajes de la respuesta  o del  cargue del documento  en  respuesta a observaciones en la plataforma)</t>
  </si>
  <si>
    <t>(# respuestas revisadas / # # respuestas recibidas concursados ) * 100</t>
  </si>
  <si>
    <r>
      <rPr>
        <b/>
        <sz val="10"/>
        <color theme="1"/>
        <rFont val="Arial Narrow"/>
        <family val="2"/>
      </rPr>
      <t>GC:</t>
    </r>
    <r>
      <rPr>
        <sz val="10"/>
        <color theme="1"/>
        <rFont val="Arial Narrow"/>
        <family val="2"/>
      </rPr>
      <t xml:space="preserve"> 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</si>
  <si>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theme="1"/>
        <rFont val="Arial Narrow"/>
        <family val="2"/>
      </rPr>
      <t xml:space="preserve">GC: </t>
    </r>
    <r>
      <rPr>
        <sz val="10"/>
        <color theme="1"/>
        <rFont val="Arial Narrow"/>
        <family val="2"/>
      </rPr>
      <t xml:space="preserve">Se genera  respuesta a las observaciones en cumplimiento de la ley 80 y el manual de contratación de la entidad. Anexo 1 respuesta observación certicamara y Anexo 2 respuesta obervación DC Sistem.
</t>
    </r>
    <r>
      <rPr>
        <b/>
        <sz val="10"/>
        <color theme="1"/>
        <rFont val="Arial Narrow"/>
        <family val="2"/>
      </rPr>
      <t>DTCA</t>
    </r>
    <r>
      <rPr>
        <sz val="10"/>
        <color theme="1"/>
        <rFont val="Arial Narrow"/>
        <family val="2"/>
      </rPr>
      <t xml:space="preserve">: Se da respuesta a las observaciones en el marco de la contratación realizada en cumplimiento de la ley 80 y el manual de contratación de la entidad. anexo 1. respuesta observación 1 Suministros y Soluciones, anexo 2. RESPUESTA AL PROCESO DE MINIMA CUANTIA NO. IPMC-DTCA-025-2021 . 
</t>
    </r>
    <r>
      <rPr>
        <b/>
        <sz val="10"/>
        <color theme="1"/>
        <rFont val="Arial Narrow"/>
        <family val="2"/>
      </rPr>
      <t>DTAM</t>
    </r>
    <r>
      <rPr>
        <sz val="10"/>
        <color theme="1"/>
        <rFont val="Arial Narrow"/>
        <family val="2"/>
      </rPr>
      <t xml:space="preserve">: Durante este periodo de 2021 solo se realizaron contratos de prestación de servicios en la modalidad de contratación directa. No se presentaron observaciones- (Este riesgo aplica solo para los procesos que salgan a concurso)
</t>
    </r>
    <r>
      <rPr>
        <b/>
        <sz val="10"/>
        <color theme="1"/>
        <rFont val="Arial Narrow"/>
        <family val="2"/>
      </rPr>
      <t>DTOR</t>
    </r>
    <r>
      <rPr>
        <sz val="10"/>
        <color theme="1"/>
        <rFont val="Arial Narrow"/>
        <family val="2"/>
      </rPr>
      <t xml:space="preserve">: Las observaciones realizadas por los oferentes se revisaron a través de correo electrónico y se respondieron en la plataforma del SECOP ll, así: OBSERVACION Y RESPUESTA PANTALLAZOS IPMC-DTOR-003-2021. Anexo (1. OBSERVACIÓN PROPONENTE, 2. Traslado y respuesta área, 3. Respuesta)
</t>
    </r>
    <r>
      <rPr>
        <b/>
        <sz val="10"/>
        <color theme="1"/>
        <rFont val="Arial Narrow"/>
        <family val="2"/>
      </rPr>
      <t>DTPA</t>
    </r>
    <r>
      <rPr>
        <sz val="10"/>
        <color theme="1"/>
        <rFont val="Arial Narrow"/>
        <family val="2"/>
      </rPr>
      <t xml:space="preserve">: Se adjunta pantallazo de la respuesta a las Observaciones DTPA-IT-NACION 2021-001. Anexo (7.1. OBSERVACIÓN + RESPUESTA_PROCESO DTPA-IP-NACION-2021-001)
</t>
    </r>
    <r>
      <rPr>
        <b/>
        <sz val="10"/>
        <color theme="1"/>
        <rFont val="Arial Narrow"/>
        <family val="2"/>
      </rPr>
      <t>DTAN:</t>
    </r>
    <r>
      <rPr>
        <sz val="10"/>
        <color theme="1"/>
        <rFont val="Arial Narrow"/>
        <family val="2"/>
      </rPr>
      <t xml:space="preserve"> Para el presente trimestre no se han presentado observaciones a procesos que adelanta esta Dirección Territorial.
</t>
    </r>
    <r>
      <rPr>
        <b/>
        <sz val="10"/>
        <color theme="1"/>
        <rFont val="Arial Narrow"/>
        <family val="2"/>
      </rPr>
      <t>DTAO</t>
    </r>
    <r>
      <rPr>
        <sz val="10"/>
        <color theme="1"/>
        <rFont val="Arial Narrow"/>
        <family val="2"/>
      </rPr>
      <t>: Durante este periodo el número de observaciones es mínimo, sin embargo, se remitieron una observación y su respuesta en unos de los procesos de invitación publica, en el mes de abril. Anexo (Riesgo 21_1)</t>
    </r>
  </si>
  <si>
    <r>
      <rPr>
        <b/>
        <sz val="10"/>
        <color theme="1"/>
        <rFont val="Arial Narrow"/>
        <family val="2"/>
      </rPr>
      <t>GC</t>
    </r>
    <r>
      <rPr>
        <sz val="10"/>
        <color theme="1"/>
        <rFont val="Arial Narrow"/>
        <family val="2"/>
      </rPr>
      <t xml:space="preserve">: 17%
</t>
    </r>
    <r>
      <rPr>
        <b/>
        <sz val="10"/>
        <color theme="1"/>
        <rFont val="Arial Narrow"/>
        <family val="2"/>
      </rPr>
      <t>DTCA</t>
    </r>
    <r>
      <rPr>
        <sz val="10"/>
        <color theme="1"/>
        <rFont val="Arial Narrow"/>
        <family val="2"/>
      </rPr>
      <t xml:space="preserve">: 17%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0% 
</t>
    </r>
    <r>
      <rPr>
        <b/>
        <sz val="10"/>
        <color theme="1"/>
        <rFont val="Arial Narrow"/>
        <family val="2"/>
      </rPr>
      <t>DTAO</t>
    </r>
    <r>
      <rPr>
        <sz val="10"/>
        <color theme="1"/>
        <rFont val="Arial Narrow"/>
        <family val="2"/>
      </rPr>
      <t xml:space="preserve">: 17% </t>
    </r>
  </si>
  <si>
    <r>
      <rPr>
        <b/>
        <sz val="10"/>
        <color theme="1"/>
        <rFont val="Arial Narrow"/>
        <family val="2"/>
      </rPr>
      <t xml:space="preserve">GC: </t>
    </r>
    <r>
      <rPr>
        <sz val="10"/>
        <color theme="1"/>
        <rFont val="Arial Narrow"/>
        <family val="2"/>
      </rPr>
      <t xml:space="preserve">Se genera  respuesta a las observaciones en cumplimiento de la ley 80 y el manual de contratación de la entidad. Anexo 1 PANTALLAZO PUBLICACION OBSERVACION RESPEUSTA EXPERTIC SAS, Anexo 2 PANTALLAZO RESPUESTA A NIMBUTECH SAS y Anexo 3 PANTALLAZOS   PUBLICACION RESPUESTA PROVEXPRESS SAS
</t>
    </r>
    <r>
      <rPr>
        <b/>
        <sz val="10"/>
        <color theme="1"/>
        <rFont val="Arial Narrow"/>
        <family val="2"/>
      </rPr>
      <t xml:space="preserve">DTCA: </t>
    </r>
    <r>
      <rPr>
        <sz val="10"/>
        <color theme="1"/>
        <rFont val="Arial Narrow"/>
        <family val="2"/>
      </rPr>
      <t>Se atendió respuesta a las observaciones en el marco de la contratación realizada en cumplimiento de la ley 80 y el manual de contratación de la entidad</t>
    </r>
    <r>
      <rPr>
        <b/>
        <sz val="10"/>
        <color theme="1"/>
        <rFont val="Arial Narrow"/>
        <family val="2"/>
      </rPr>
      <t xml:space="preserve">. </t>
    </r>
    <r>
      <rPr>
        <sz val="10"/>
        <color theme="1"/>
        <rFont val="Arial Narrow"/>
        <family val="2"/>
      </rPr>
      <t xml:space="preserve">ANEXO 1. OBSERVACIONES PROCESO MINIMA EVENTOS CORCHAL, ANEXO 2, Respuesta Suministros HP, ANEXO 3.TRAZABILIDAD RTA OBSERVACIONES HP Inc
</t>
    </r>
    <r>
      <rPr>
        <b/>
        <sz val="10"/>
        <color theme="1"/>
        <rFont val="Arial Narrow"/>
        <family val="2"/>
      </rPr>
      <t>DTAM</t>
    </r>
    <r>
      <rPr>
        <sz val="10"/>
        <color theme="1"/>
        <rFont val="Arial Narrow"/>
        <family val="2"/>
      </rPr>
      <t xml:space="preserve">: Durante este periodo de 2021 solo se realizaron contratos de prestación de servicios en la modalidad de contratación directa. No se presentaron observaciones- (Este riesgo aplica solo para los procesos que salgan a concurso)
</t>
    </r>
    <r>
      <rPr>
        <b/>
        <sz val="10"/>
        <color theme="1"/>
        <rFont val="Arial Narrow"/>
        <family val="2"/>
      </rPr>
      <t>DTOR</t>
    </r>
    <r>
      <rPr>
        <sz val="10"/>
        <color theme="1"/>
        <rFont val="Arial Narrow"/>
        <family val="2"/>
      </rPr>
      <t xml:space="preserve">: Las observaciones realizadas por los oferentes se revisaron a través de correeo electrónico y se respondieron en la plataforma del SECOP ll, así:  1. Observacion, 2. Traslado al area y su respuesta, 3. Respuesta observacion. 
</t>
    </r>
    <r>
      <rPr>
        <b/>
        <sz val="10"/>
        <color theme="1"/>
        <rFont val="Arial Narrow"/>
        <family val="2"/>
      </rPr>
      <t>DTPA</t>
    </r>
    <r>
      <rPr>
        <sz val="10"/>
        <color theme="1"/>
        <rFont val="Arial Narrow"/>
        <family val="2"/>
      </rPr>
      <t xml:space="preserve">: Se adjunta pantallazo de la respuesta a las Observaciones ver Anexos: Anexo 1. OBSERVACIÓN + RESPUESTA_PROCESO_DTPA-IP-FONAM-2021-008_COMPRA ACIETES Y LUBRI_PNN UTRÍA.pdf.-Anexo 2. OBSERVACIÓN + RESPUESTA_DTPA-IP-FONAM-2021-009_EXAMENES MÉDICOS OCUPACIONALES FUNCIONARIOS DTPA Y APS. -Anexo 3. OBSERVACIÓN + RESPUESTA_DTPA-IP-NACION-2021-022_INSUMOS LABORATORIO PNN MUNCHIQUE.pdf.
</t>
    </r>
    <r>
      <rPr>
        <b/>
        <sz val="10"/>
        <color theme="1"/>
        <rFont val="Arial Narrow"/>
        <family val="2"/>
      </rPr>
      <t>DTAN:</t>
    </r>
    <r>
      <rPr>
        <sz val="10"/>
        <color theme="1"/>
        <rFont val="Arial Narrow"/>
        <family val="2"/>
      </rPr>
      <t xml:space="preserve"> Se adjuntan 6 procesos donde hace revision y se da respuesta a las observaciones 1.Revisión y vistos buenos de las respuestas de observaciones DTAN-IP-007-2021 2.  Revisión y vistos buenos de las respuestas a las observaciones DTAN-SA-SI-001-2021. 3. Revisión y vistos buenos de las respuestas a las observaciones DTAN-SA-SI-002-2021s. 4. Revisión y vistos buenos de las respuestas a las observaciones DTAN-IP-030-2021. 5. Revisión y vistos buenos de las respuestas a las observaciones - DTAN-SA-SI-006-2021. 6.Revisión y vistos buenos de las respuestas a las observaciones. DTAN-IP-026-2021
</t>
    </r>
    <r>
      <rPr>
        <b/>
        <sz val="10"/>
        <color theme="1"/>
        <rFont val="Arial Narrow"/>
        <family val="2"/>
      </rPr>
      <t>DTAO</t>
    </r>
    <r>
      <rPr>
        <sz val="10"/>
        <color theme="1"/>
        <rFont val="Arial Narrow"/>
        <family val="2"/>
      </rPr>
      <t>:  Se genera respuesta a las observaciones en el marco de la contratación realizada en cumplimiento de la ley 80 y el manual de contratación de la entidad.  Evidencias: carpeta observaciones y Rtas. anexo 1- compra de llantas, anexo 2- papeleria, anexo 3- compra baterias-neveras, anexo 4- compra elementos aseo y cafeteria</t>
    </r>
  </si>
  <si>
    <r>
      <rPr>
        <b/>
        <sz val="10"/>
        <color theme="1"/>
        <rFont val="Arial Narrow"/>
        <family val="2"/>
      </rPr>
      <t xml:space="preserve">GC: </t>
    </r>
    <r>
      <rPr>
        <sz val="10"/>
        <color theme="1"/>
        <rFont val="Arial Narrow"/>
        <family val="2"/>
      </rPr>
      <t xml:space="preserve">33%
</t>
    </r>
    <r>
      <rPr>
        <b/>
        <sz val="10"/>
        <color theme="1"/>
        <rFont val="Arial Narrow"/>
        <family val="2"/>
      </rPr>
      <t xml:space="preserve">DTCA: </t>
    </r>
    <r>
      <rPr>
        <sz val="10"/>
        <color theme="1"/>
        <rFont val="Arial Narrow"/>
        <family val="2"/>
      </rPr>
      <t xml:space="preserve">33%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33%
</t>
    </r>
    <r>
      <rPr>
        <b/>
        <sz val="10"/>
        <color theme="1"/>
        <rFont val="Arial Narrow"/>
        <family val="2"/>
      </rPr>
      <t>DTPA</t>
    </r>
    <r>
      <rPr>
        <sz val="10"/>
        <color theme="1"/>
        <rFont val="Arial Narrow"/>
        <family val="2"/>
      </rPr>
      <t xml:space="preserve">:  33%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33%</t>
    </r>
  </si>
  <si>
    <t>Gestionar los recursos tecnológicos para optimizar, agilizar y soportar la operación de los procesos de la entidad, que permita mejorar la trazabilidad, disponibilidad y escalabilidad de la plataforma tecnológica de la entidad a través de los controles de infraestructura y seguridad definidos.</t>
  </si>
  <si>
    <t>Seguridad digital</t>
  </si>
  <si>
    <t>Pérdida de la información digital de la entidad</t>
  </si>
  <si>
    <t>Información institucional almacenada en medios digitales.</t>
  </si>
  <si>
    <t>Pérdida de la información almacenada en los diferentes medios digitales.</t>
  </si>
  <si>
    <t>1. Fuga de información</t>
  </si>
  <si>
    <t>1. Divulgación o alteración de información 
confidencial Institucional.
2. Indisponibilidad de servicios.
3. Indisponibilidad de acceso a la información.</t>
  </si>
  <si>
    <t xml:space="preserve">Direcciones Territoriales 
Grupo de Sistemas de Información y Radiocomunicaciones </t>
  </si>
  <si>
    <t xml:space="preserve">GSIR Implementara un esquema de monitoreo para la información que se encuentra en los esquemas de almacenamiento de la entidad, el cual tiene un cubrimiento del 10% de usuarios a nivel nacional y se realiza mensualmente con el informe de gestión. </t>
  </si>
  <si>
    <t>1. Definir un plan de trabajo con seguimiento para el control para los repositorios de información de PNNC en nube pública, reforzando los controles de protección para dar un cubrimiento del 100% de los usuarios a nivel nacional.</t>
  </si>
  <si>
    <t>Plan de trabajo con seguimiento</t>
  </si>
  <si>
    <t>Grupo Sistemas de Información y Radiocomunicaciones</t>
  </si>
  <si>
    <t>% de Avance del Plan de Trabajo</t>
  </si>
  <si>
    <t>Aplicar procedimiento de gestión de copias de seguridad.
 Complementa cuando aplica la restauración del Directorio activo y procedimiento de remediación de vulnerabilidades</t>
  </si>
  <si>
    <r>
      <rPr>
        <b/>
        <sz val="10"/>
        <color theme="1"/>
        <rFont val="Arial Narrow"/>
        <family val="2"/>
      </rPr>
      <t xml:space="preserve">GSIR: </t>
    </r>
    <r>
      <rPr>
        <sz val="10"/>
        <color theme="1"/>
        <rFont val="Arial Narrow"/>
        <family val="2"/>
      </rPr>
      <t>19/04/2021</t>
    </r>
  </si>
  <si>
    <r>
      <rPr>
        <b/>
        <sz val="10"/>
        <color theme="1"/>
        <rFont val="Arial Narrow"/>
        <family val="2"/>
      </rPr>
      <t>GSIR:</t>
    </r>
    <r>
      <rPr>
        <sz val="10"/>
        <color theme="1"/>
        <rFont val="Arial Narrow"/>
        <family val="2"/>
      </rPr>
      <t xml:space="preserve"> En el mes de febrero se definio un plan de trabajo para el control de los repositorios de información de PNNC en nube publica reforzando los controles de protección dando cumplimiento al 100% a nivel nacional y a la fecha se han realizado un esquema de copias de seguridad y sincronización con la nube del directorio activo. Toda la información que está en nube cuenta con un esquema automático de copias con retención a 30 en bases de datos y completa histórica desde 2021 febrero sobre los activos de información. Durante el año se continua con el proceso de migración de herramienta del esquema local al esquema de nube para tener una mejor contigencia y automatización de copias de seguridad co esquemas alternos. Anexo 1.  Modelo plan de trabajo. </t>
    </r>
  </si>
  <si>
    <r>
      <rPr>
        <b/>
        <sz val="10"/>
        <color theme="1"/>
        <rFont val="Arial Narrow"/>
        <family val="2"/>
      </rPr>
      <t xml:space="preserve">GSIR: </t>
    </r>
    <r>
      <rPr>
        <sz val="10"/>
        <color theme="1"/>
        <rFont val="Arial Narrow"/>
        <family val="2"/>
      </rPr>
      <t>12%</t>
    </r>
  </si>
  <si>
    <r>
      <rPr>
        <b/>
        <sz val="10"/>
        <color theme="1"/>
        <rFont val="Arial Narrow"/>
        <family val="2"/>
      </rPr>
      <t>GSIR:</t>
    </r>
    <r>
      <rPr>
        <sz val="10"/>
        <color theme="1"/>
        <rFont val="Arial Narrow"/>
        <family val="2"/>
      </rPr>
      <t xml:space="preserve"> 20/08/2021</t>
    </r>
  </si>
  <si>
    <r>
      <rPr>
        <b/>
        <sz val="10"/>
        <color theme="1"/>
        <rFont val="Arial Narrow"/>
        <family val="2"/>
      </rPr>
      <t>GSIR:</t>
    </r>
    <r>
      <rPr>
        <sz val="10"/>
        <color theme="1"/>
        <rFont val="Arial Narrow"/>
        <family val="2"/>
      </rPr>
      <t xml:space="preserve"> En los meses de mayo a agosto se continuo el proceso de migración de aplicaciones a nube PNNC y se actualizaron los esquemas de seguridad en los servidores con el esquema de tennable dando cumplimiento al 100% a nivel nacional, a la fecha se ha realizado un esquema de copias de seguridad y sincronización con la nube del directorio activo. Toda la información que está en nube cuenta con un esquema automático de copias de seguridad en bases de datos y activos. Adicionalmente se oficializo en SGI el Instructivo Copias de seguridad para los sistemas de información de la entidad en el esquema onpremise y nube. (documento de accesso privado) V</t>
    </r>
    <r>
      <rPr>
        <b/>
        <sz val="10"/>
        <color theme="1"/>
        <rFont val="Arial Narrow"/>
        <family val="2"/>
      </rPr>
      <t>er Anexo:</t>
    </r>
    <r>
      <rPr>
        <sz val="10"/>
        <color theme="1"/>
        <rFont val="Arial Narrow"/>
        <family val="2"/>
      </rPr>
      <t xml:space="preserve"> listado-maestro documentos_20_08_2021publicar-1 (1);Screen Shot 2021-08-23 at 9.30.42;Screen Shot 2021-08-23 at 9.30.34;Screen Shot 2021-08-23 at 9.29.30.</t>
    </r>
  </si>
  <si>
    <r>
      <rPr>
        <b/>
        <sz val="10"/>
        <color theme="1"/>
        <rFont val="Arial Narrow"/>
        <family val="2"/>
      </rPr>
      <t>GSIR</t>
    </r>
    <r>
      <rPr>
        <sz val="10"/>
        <color theme="1"/>
        <rFont val="Arial Narrow"/>
        <family val="2"/>
      </rPr>
      <t>: 25%</t>
    </r>
  </si>
  <si>
    <t>2. Explotación de vulnerabilidades</t>
  </si>
  <si>
    <t>GSIR realizan los analisis de vulnerabilidad de forma semestral y como resultado implementan controles de seguridad de la información los cuales quedan reportados  en el informe de gestión</t>
  </si>
  <si>
    <t>2. Implementar un plan de tratamiento de vulnerabilidades.</t>
  </si>
  <si>
    <t>Informe de análisis de vulnerabilidad semestral</t>
  </si>
  <si>
    <t>Grupo de Sistemas de Información y Radiocomunicaciones.</t>
  </si>
  <si>
    <t>(# de análisis de vulnerabilidad realizados /# de de análisis de vulnerabilidad proyectados)*100</t>
  </si>
  <si>
    <t>Aplicar procedimiento de gestión de copias de seguridad.
 Complementa cuando aplica la restauración del Directorio activo y procedimiento de remediación de vulnerabilidades.</t>
  </si>
  <si>
    <r>
      <rPr>
        <b/>
        <sz val="10"/>
        <color theme="1"/>
        <rFont val="Arial Narrow"/>
        <family val="2"/>
      </rPr>
      <t>GSIR:</t>
    </r>
    <r>
      <rPr>
        <sz val="10"/>
        <color theme="1"/>
        <rFont val="Arial Narrow"/>
        <family val="2"/>
      </rPr>
      <t xml:space="preserve"> 19/04/2021</t>
    </r>
  </si>
  <si>
    <r>
      <rPr>
        <b/>
        <sz val="10"/>
        <color theme="1"/>
        <rFont val="Arial Narrow"/>
        <family val="2"/>
      </rPr>
      <t>GSIR</t>
    </r>
    <r>
      <rPr>
        <sz val="10"/>
        <color theme="1"/>
        <rFont val="Arial Narrow"/>
        <family val="2"/>
      </rPr>
      <t>: Se realizó actualización del plan de tratamiento de vulnerabilidades para la vigencia 2021, por lo que a la fecha no se ha implementado y por ende no se ha realizado el informe de vulnerabilidades para este monitoreo, debido a que se hace semestral, No se anexan evidencias.</t>
    </r>
  </si>
  <si>
    <r>
      <rPr>
        <b/>
        <sz val="10"/>
        <color theme="1"/>
        <rFont val="Arial Narrow"/>
        <family val="2"/>
      </rPr>
      <t>GSIR:</t>
    </r>
    <r>
      <rPr>
        <sz val="10"/>
        <color theme="1"/>
        <rFont val="Arial Narrow"/>
        <family val="2"/>
      </rPr>
      <t xml:space="preserve">  0%</t>
    </r>
  </si>
  <si>
    <r>
      <rPr>
        <b/>
        <sz val="10"/>
        <color theme="1"/>
        <rFont val="Arial Narrow"/>
        <family val="2"/>
      </rPr>
      <t>GSIR:</t>
    </r>
    <r>
      <rPr>
        <sz val="10"/>
        <color theme="1"/>
        <rFont val="Arial Narrow"/>
        <family val="2"/>
      </rPr>
      <t xml:space="preserve"> 18/08/2021</t>
    </r>
  </si>
  <si>
    <r>
      <rPr>
        <sz val="10"/>
        <color theme="1"/>
        <rFont val="Arial Narrow"/>
        <family val="2"/>
      </rPr>
      <t xml:space="preserve">
</t>
    </r>
    <r>
      <rPr>
        <b/>
        <sz val="10"/>
        <color theme="1"/>
        <rFont val="Arial Narrow"/>
        <family val="2"/>
      </rPr>
      <t>GSIR</t>
    </r>
    <r>
      <rPr>
        <sz val="10"/>
        <color theme="1"/>
        <rFont val="Arial Narrow"/>
        <family val="2"/>
      </rPr>
      <t>: Se realiza el análisis de vulnerabilidades para el primer semestre de la infraestructura de TI . Anexo: 1. AV_Almacenamiento_xrp4o5: 2. Equipos_Activos_Swicthes_0viqr3; 3. Firewall_Sonicwall_10nvax; 4. Granja_Servidores_vx2wrz, 5. Servidores_SOC_ewta2f; 6. VA_Territoriales_0icqqb</t>
    </r>
  </si>
  <si>
    <r>
      <rPr>
        <b/>
        <sz val="10"/>
        <color theme="1"/>
        <rFont val="Arial Narrow"/>
        <family val="2"/>
      </rPr>
      <t>GSIR:</t>
    </r>
    <r>
      <rPr>
        <sz val="10"/>
        <color theme="1"/>
        <rFont val="Arial Narrow"/>
        <family val="2"/>
      </rPr>
      <t xml:space="preserve"> 18%</t>
    </r>
  </si>
  <si>
    <t xml:space="preserve">3. Acceso no autorizado </t>
  </si>
  <si>
    <t xml:space="preserve">GSIR definira anualmente el directorio actvo para la Entidad, para definir los perfiles de acceso a la información contenidos en los esquemas de almacenamiento y quedara en el informe final de gestión. </t>
  </si>
  <si>
    <t>3. Depurar perfiles y permisos de acceso a la información contenida en la entidad.</t>
  </si>
  <si>
    <t>Registro de la depuración de usuarios que realicen</t>
  </si>
  <si>
    <t>Grupo de Sistemas de Información y Radiocomunicaciones</t>
  </si>
  <si>
    <t>(# de Personal Planta+ # Personal Contratistas /# de Personal Planta Depurado+ # Personal Contratistas Depurado)*100</t>
  </si>
  <si>
    <r>
      <rPr>
        <b/>
        <sz val="10"/>
        <color theme="1"/>
        <rFont val="Arial Narrow"/>
        <family val="2"/>
      </rPr>
      <t xml:space="preserve">GSIR: </t>
    </r>
    <r>
      <rPr>
        <sz val="10"/>
        <color theme="1"/>
        <rFont val="Arial Narrow"/>
        <family val="2"/>
      </rPr>
      <t>19/04/2021</t>
    </r>
  </si>
  <si>
    <r>
      <rPr>
        <b/>
        <sz val="10"/>
        <color theme="1"/>
        <rFont val="Arial Narrow"/>
        <family val="2"/>
      </rPr>
      <t>GSIR:</t>
    </r>
    <r>
      <rPr>
        <sz val="10"/>
        <color theme="1"/>
        <rFont val="Arial Narrow"/>
        <family val="2"/>
      </rPr>
      <t xml:space="preserve"> Se realizo la depuración de perfiles y permisos de acceso  a la inforamción contenida en la entidad para 60 cuentas de acuerdo a las solictudes generadas en GLPI se anexan resumen de solicitudes. mantenimiendo actualizado el directorio activo de acuerdo a las variaciones de personal que se presentaron durante el periodo.   Anexo 1.. glpi_Devolución de bienes y servicios_ Enero_Marzo_2021, Anexo 2. glpi_Asignación de bienes y servicios_ Enero_Marzo_2021</t>
    </r>
  </si>
  <si>
    <r>
      <rPr>
        <b/>
        <sz val="10"/>
        <color theme="1"/>
        <rFont val="Arial Narrow"/>
        <family val="2"/>
      </rPr>
      <t>GSIR:</t>
    </r>
    <r>
      <rPr>
        <sz val="10"/>
        <color theme="1"/>
        <rFont val="Arial Narrow"/>
        <family val="2"/>
      </rPr>
      <t xml:space="preserve">  8,3%</t>
    </r>
  </si>
  <si>
    <r>
      <rPr>
        <b/>
        <sz val="10"/>
        <color theme="1"/>
        <rFont val="Arial Narrow"/>
        <family val="2"/>
      </rPr>
      <t>GSIR:</t>
    </r>
    <r>
      <rPr>
        <sz val="10"/>
        <color theme="1"/>
        <rFont val="Arial Narrow"/>
        <family val="2"/>
      </rPr>
      <t xml:space="preserve"> 18/08/2021</t>
    </r>
  </si>
  <si>
    <r>
      <rPr>
        <b/>
        <sz val="10"/>
        <color theme="1"/>
        <rFont val="Arial Narrow"/>
        <family val="2"/>
      </rPr>
      <t>GSIR</t>
    </r>
    <r>
      <rPr>
        <sz val="10"/>
        <color theme="1"/>
        <rFont val="Arial Narrow"/>
        <family val="2"/>
      </rPr>
      <t>: Se realizó la depuración de las solicitudes de asignación de cuentas de usuarios asignadas por GLPI, de igual forma la devolución de bienes y servicios tecnológicos incluida la gestión de cuentas para cancelación. Ver Anexo: 1. glpi_Asignación de bienes y servicios_ Abril_Julio_2021 2. glpi_Devolución de bienes y servicios_ Abril_Julio_2021.</t>
    </r>
  </si>
  <si>
    <r>
      <rPr>
        <b/>
        <sz val="10"/>
        <color theme="1"/>
        <rFont val="Arial Narrow"/>
        <family val="2"/>
      </rPr>
      <t>GSIR</t>
    </r>
    <r>
      <rPr>
        <sz val="10"/>
        <color theme="1"/>
        <rFont val="Arial Narrow"/>
        <family val="2"/>
      </rPr>
      <t>: 16.6%</t>
    </r>
  </si>
  <si>
    <t>Indisponibilidad o perdida de continuidad de los servicios informáticos críticos de la entidad</t>
  </si>
  <si>
    <t>Servidores 
Internet</t>
  </si>
  <si>
    <t>Perdida en la continudad de negocio de la entidad</t>
  </si>
  <si>
    <t>1. Falla lógica en los Sistemas de información (Software o Hardware).</t>
  </si>
  <si>
    <t>1. Paralisis en los procesos.
2. Incumplimiento de la entrega de servicios a los grupos de valor.</t>
  </si>
  <si>
    <t xml:space="preserve">Grupo de Sistemas de Información y Radiocomunicaciones </t>
  </si>
  <si>
    <t>GSIR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mensulaes de gestión.</t>
  </si>
  <si>
    <t>1. Implementar el plan de continuidad del negocio.</t>
  </si>
  <si>
    <t>Solicitud de aprobación y avances de la ejecución del plan de continuidad del negocio</t>
  </si>
  <si>
    <t>% Implementacion del Plan de Continuidad de Negocio</t>
  </si>
  <si>
    <t>Activación de la contigecia en centro alterno (nube / datacenter alterno)</t>
  </si>
  <si>
    <r>
      <rPr>
        <b/>
        <sz val="10"/>
        <color theme="1"/>
        <rFont val="Arial Narrow"/>
        <family val="2"/>
      </rPr>
      <t xml:space="preserve">GSIR: </t>
    </r>
    <r>
      <rPr>
        <sz val="10"/>
        <color theme="1"/>
        <rFont val="Arial Narrow"/>
        <family val="2"/>
      </rPr>
      <t>19/04/2021</t>
    </r>
  </si>
  <si>
    <r>
      <rPr>
        <b/>
        <sz val="10"/>
        <color theme="1"/>
        <rFont val="Arial Narrow"/>
        <family val="2"/>
      </rPr>
      <t>GISR</t>
    </r>
    <r>
      <rPr>
        <sz val="10"/>
        <color theme="1"/>
        <rFont val="Arial Narrow"/>
        <family val="2"/>
      </rPr>
      <t>: Se elaboró documento propuesta del plan de continuidad de negocio versión 2021 con el objetivo de ser revisado por el proceso y posteriormente solicitar espacio para exponer y solicitar aprobación a la alta dirección. Anexo 1. Plan-de-continuidad-del-negocio-v1</t>
    </r>
  </si>
  <si>
    <r>
      <rPr>
        <b/>
        <sz val="10"/>
        <color theme="1"/>
        <rFont val="Arial Narrow"/>
        <family val="2"/>
      </rPr>
      <t>GSIR:</t>
    </r>
    <r>
      <rPr>
        <sz val="10"/>
        <color theme="1"/>
        <rFont val="Arial Narrow"/>
        <family val="2"/>
      </rPr>
      <t xml:space="preserve">  33%</t>
    </r>
  </si>
  <si>
    <r>
      <rPr>
        <b/>
        <sz val="10"/>
        <color theme="1"/>
        <rFont val="Arial Narrow"/>
        <family val="2"/>
      </rPr>
      <t>GSIR:</t>
    </r>
    <r>
      <rPr>
        <sz val="10"/>
        <color theme="1"/>
        <rFont val="Arial Narrow"/>
        <family val="2"/>
      </rPr>
      <t xml:space="preserve"> 18/08/2021</t>
    </r>
  </si>
  <si>
    <r>
      <rPr>
        <b/>
        <sz val="10"/>
        <color theme="1"/>
        <rFont val="Arial Narrow"/>
        <family val="2"/>
      </rPr>
      <t>GSIR:</t>
    </r>
    <r>
      <rPr>
        <sz val="10"/>
        <color theme="1"/>
        <rFont val="Arial Narrow"/>
        <family val="2"/>
      </rPr>
      <t xml:space="preserve"> Se tiene programado presentar el plan de continuidad del negocio para aprobación del Comite Institucional de Gestión y Desempeño en el tercer cuatrimestre, por tal motivo no se anexan evidencias. </t>
    </r>
  </si>
  <si>
    <r>
      <rPr>
        <b/>
        <sz val="10"/>
        <color theme="1"/>
        <rFont val="Arial Narrow"/>
        <family val="2"/>
      </rPr>
      <t>GSIR:</t>
    </r>
    <r>
      <rPr>
        <sz val="10"/>
        <color theme="1"/>
        <rFont val="Arial Narrow"/>
        <family val="2"/>
      </rPr>
      <t xml:space="preserve"> 33%</t>
    </r>
  </si>
  <si>
    <t xml:space="preserve">2. Falla sobre los sistemas de soporte que permiten el funcionamiento de la infraestructura </t>
  </si>
  <si>
    <t>GSIR generara los lineamientos en la continuidad del negocio y cada vez que se requiera la implementación y control de las herramientas en seguridad digital se dejara las evidencias correspondientes las cuales quedaran en el repositorio de GSIR</t>
  </si>
  <si>
    <t xml:space="preserve">Uso indebido de la información digital de la entidad </t>
  </si>
  <si>
    <t>Infraestructura de comunicaciones</t>
  </si>
  <si>
    <t>La posibilidad de que se acceda, manipule o divulgue sin autorización la información que se origine, suministre o custodie en los sistemas y recursos físicos de PNNC o dispositivos móviles de los funcionarios y contratistas de PNNC.</t>
  </si>
  <si>
    <t>1. Suplantación de identidad.
 2. Falta de articulación con las dependencias encargadas de contratación y vinculación de personal, para integrar acciones y procedimientos formales que limiten el uso indebido de la información institucional.</t>
  </si>
  <si>
    <t>1. Investigaciones disciplinarias.
2. Daños, manipulación, acciones ilícitas.</t>
  </si>
  <si>
    <t xml:space="preserve">NA
</t>
  </si>
  <si>
    <t>1. GSIR definira un esquema de integración de usuarios y autenticación contra un único esquema y realizará el manejo de errores para cada aplicación que mitigue el mpacto de suplantación. 
las evidencias se realizaran con los registros de los eventos reportados por cada aplicación que no este desarrollada por un tercero y que permita dicha proceso de integración</t>
  </si>
  <si>
    <t>1. Desarrollar el esquema de integración de la seguridad de cada una de las aplicaciones Propias de la Entidad</t>
  </si>
  <si>
    <t>Integración al esquema de autenticación para las aplicaciones</t>
  </si>
  <si>
    <t>(# Aplicaciones integradas en el esquema de seguridad / # aplicaciones totales propias de la entidad)</t>
  </si>
  <si>
    <t>Aplicar esquema de contigencia sobre el esquema de autenticacion de usuarios del Directorio Activo</t>
  </si>
  <si>
    <r>
      <rPr>
        <b/>
        <sz val="10"/>
        <color theme="1"/>
        <rFont val="Arial Narrow"/>
        <family val="2"/>
      </rPr>
      <t xml:space="preserve">GSIR: </t>
    </r>
    <r>
      <rPr>
        <sz val="10"/>
        <color theme="1"/>
        <rFont val="Arial Narrow"/>
        <family val="2"/>
      </rPr>
      <t>19/04/2021</t>
    </r>
  </si>
  <si>
    <r>
      <rPr>
        <b/>
        <sz val="10"/>
        <color theme="1"/>
        <rFont val="Arial Narrow"/>
        <family val="2"/>
      </rPr>
      <t>GISIR:</t>
    </r>
    <r>
      <rPr>
        <sz val="10"/>
        <color theme="1"/>
        <rFont val="Arial Narrow"/>
        <family val="2"/>
      </rPr>
      <t xml:space="preserve"> A la fecha se tiene finalizado el esquema de integración de usuarios para backend y frontend. se anexa captura de pantalla del desarrollo que permite observar la integración del sistema y el catalogo de sistemas de información como insumo para la integración.Anexo 1. Ddesarrollo_auth,  Anexo 2. Catalogo de Sistemas de Informacion (1)</t>
    </r>
  </si>
  <si>
    <r>
      <rPr>
        <b/>
        <sz val="10"/>
        <color theme="1"/>
        <rFont val="Arial Narrow"/>
        <family val="2"/>
      </rPr>
      <t xml:space="preserve">GSIR: </t>
    </r>
    <r>
      <rPr>
        <sz val="10"/>
        <color theme="1"/>
        <rFont val="Arial Narrow"/>
        <family val="2"/>
      </rPr>
      <t xml:space="preserve"> 24%</t>
    </r>
  </si>
  <si>
    <r>
      <rPr>
        <b/>
        <sz val="10"/>
        <color theme="1"/>
        <rFont val="Arial Narrow"/>
        <family val="2"/>
      </rPr>
      <t>GSIR:</t>
    </r>
    <r>
      <rPr>
        <sz val="10"/>
        <color theme="1"/>
        <rFont val="Arial Narrow"/>
        <family val="2"/>
      </rPr>
      <t xml:space="preserve"> 18/08/2021</t>
    </r>
  </si>
  <si>
    <r>
      <rPr>
        <sz val="10"/>
        <color theme="1"/>
        <rFont val="Arial Narrow"/>
        <family val="2"/>
      </rPr>
      <t xml:space="preserve">
</t>
    </r>
    <r>
      <rPr>
        <b/>
        <sz val="10"/>
        <color theme="1"/>
        <rFont val="Arial Narrow"/>
        <family val="2"/>
      </rPr>
      <t>GSIR:</t>
    </r>
    <r>
      <rPr>
        <sz val="10"/>
        <color theme="1"/>
        <rFont val="Arial Narrow"/>
        <family val="2"/>
      </rPr>
      <t xml:space="preserve"> Se definió el esquema de integración de usuarios y se actualizó el árbol de directorio activo. Ver Anexo:  1. Códigos-2014-Resolución-0062-modifica-0287-2014,  2. Códigos-2013-Resolución-067, 3. Códigos-2013-3Resolución-0287-modifica-067-2013, 4. Códigos-Bahía-Portete-2018-Resolución-048; 5. Códigos-DNMI-Resolución-No.390-creación-trd-DNMI-18, 6. GLPI – Casos - 22677</t>
    </r>
  </si>
  <si>
    <r>
      <rPr>
        <b/>
        <sz val="10"/>
        <color theme="1"/>
        <rFont val="Arial Narrow"/>
        <family val="2"/>
      </rPr>
      <t>GSIR</t>
    </r>
    <r>
      <rPr>
        <sz val="10"/>
        <color theme="1"/>
        <rFont val="Arial Narrow"/>
        <family val="2"/>
      </rPr>
      <t>: 66%</t>
    </r>
  </si>
  <si>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</si>
  <si>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Dificultades para el ejercicio de la Autoridad Ambiental </t>
  </si>
  <si>
    <t>AP</t>
  </si>
  <si>
    <t>Restricciones al manejo del Parque, debido a las limitantes al acceso en algunos sectores del Área Protegida y la aplicación del ejercicio de la autoridad ambiental. La Ecorregión del PNN Paramillo ha sufrido históricamente los efectos del conflicto armado que aún persiste en el territorio y no se tiene un panorama claro de la dinámica del orden público, que imposibilita ser efectivo en esta actividad misional.</t>
  </si>
  <si>
    <t xml:space="preserve">1. Inseguridad en el personal en cuanto al desarrollo de actividades de control y vigilancia, dificultando la coordinación con las organizaciones sociales que habitan en el área protegida.  </t>
  </si>
  <si>
    <t>1. Situaciones de riesgo de los funcionarios.
2. Aumento de las presiones y amenazas para los VOC´s
3. Pérdida de cobertura vegetal natural, conectividad ecosistémicas y disponibilidad de hábitat para los VOC´s de filtro fino. 
4. Reducción de la funcionalidad hidrológica de las cuenca altas de los ríos Sinú y san Jorge (VOC`s de filtro grueso).
5. Deslegitimidad de las funciones administrativas de PNNC.
6. Pérdida de gobernabilidad</t>
  </si>
  <si>
    <t>PNN Paramillo</t>
  </si>
  <si>
    <t>El personal del área protegida realiza recorridos de control y vigilancia no predeterminados, al menos una vez  al mes y generan reportes que son cargados al  aplicativo SICO Smart.</t>
  </si>
  <si>
    <t>1)Los profesionales temáticos del AP implementan el protocolo de PVC realizando los recorridos de control que sean posibles y complementados con la información que aportan los productos de sensores remotos tales como imágenes de la plataforma PlanetScop y focos de calor de la NASA que ofrece cobertura 100% para el Área del Parque, frecuencias diaria y calidad espacial semidetalladas y desarrollan actividades de educación ambiental con las comunidades locales en sectores del AP con mayor presión y donde se presenta las condiciones socio-dinámicas y no existe mayores situaciones de riesgo público.</t>
  </si>
  <si>
    <t>1) último informe de avance de implementación de los protocolos de PVC y anexos</t>
  </si>
  <si>
    <t xml:space="preserve">Jefe del Área Protegida con el apoyo de sus profesionales temáticos de PVC - PNNC Paramillo </t>
  </si>
  <si>
    <t xml:space="preserve">Numero de informes de protocolos de PVC implementados
</t>
  </si>
  <si>
    <t>Informar de manera escrita a la Dirección Territorial.</t>
  </si>
  <si>
    <r>
      <rPr>
        <b/>
        <sz val="10"/>
        <color theme="1"/>
        <rFont val="Arial Narrow"/>
        <family val="2"/>
      </rPr>
      <t xml:space="preserve">PNNC Paramillo: </t>
    </r>
    <r>
      <rPr>
        <sz val="10"/>
        <color theme="1"/>
        <rFont val="Arial Narrow"/>
        <family val="2"/>
      </rPr>
      <t>13/04/2021</t>
    </r>
  </si>
  <si>
    <r>
      <rPr>
        <b/>
        <sz val="10"/>
        <color theme="1"/>
        <rFont val="Arial Narrow"/>
        <family val="2"/>
      </rPr>
      <t>PNNC Paramillo</t>
    </r>
    <r>
      <rPr>
        <sz val="10"/>
        <color theme="1"/>
        <rFont val="Arial Narrow"/>
        <family val="2"/>
      </rPr>
      <t>: En el primer cuatrimestre 2021, mediante dos recorridos de PVC en áreas aledañas al AP, se corroboró procesos de deforestación en cercanía al Parque, que lo afecta de manera indirecta, con los registros de presiones allí recolectados se presentó el primer informe de Sico Smart para este trimestre; se realizó el seguimiento a las 15 ventanas priorizadas para el análisis de deforestación, durante los meses de enero y febrero, pero también se analizó el consolidado de todo el año 2020 (enero – agosto), complementadas con imágenes de cobertura vegetal proporcionados por NC. 
 Se participó en sesión de la Mesa Ambiental liderada por la Corporación Ambiental CVS donde se hizo la denuncia del proceso de deforestación que se viene dando al interior del AP, como consecuencia de la tala selectiva, ampliación de la frontera agrícola y pecuaria y el establecimiento de cultivos ilícitos, en jurisdicción del municipio de Tierralta, y se responde solicitud para la conformación de una mesa de trabajo para la planeación y ejecución de actividades de prevención y educación ambiental para atender las conductas asociadas al ilícito aprovechamiento de los recursos naturales, en especial, la madera, por parte de la Policía Ambiental de Córdoba – DECOR</t>
    </r>
    <r>
      <rPr>
        <b/>
        <sz val="10"/>
        <color theme="1"/>
        <rFont val="Arial Narrow"/>
        <family val="2"/>
      </rPr>
      <t>.anexo1._</t>
    </r>
    <r>
      <rPr>
        <sz val="10"/>
        <color theme="1"/>
        <rFont val="Arial Narrow"/>
        <family val="2"/>
      </rPr>
      <t xml:space="preserve">Informe Cuatrimestral_Riesgo_pPAR_2021_Control_No.1_PVC y </t>
    </r>
    <r>
      <rPr>
        <b/>
        <sz val="10"/>
        <color theme="1"/>
        <rFont val="Arial Narrow"/>
        <family val="2"/>
      </rPr>
      <t>anexo 2.</t>
    </r>
    <r>
      <rPr>
        <sz val="10"/>
        <color theme="1"/>
        <rFont val="Arial Narrow"/>
        <family val="2"/>
      </rPr>
      <t xml:space="preserve"> carpeta anexos informe PVC</t>
    </r>
  </si>
  <si>
    <r>
      <rPr>
        <b/>
        <sz val="10"/>
        <color theme="1"/>
        <rFont val="Arial Narrow"/>
        <family val="2"/>
      </rPr>
      <t xml:space="preserve">PNNC Paramillo: </t>
    </r>
    <r>
      <rPr>
        <sz val="10"/>
        <color theme="1"/>
        <rFont val="Arial Narrow"/>
        <family val="2"/>
      </rPr>
      <t>16,66%</t>
    </r>
  </si>
  <si>
    <r>
      <rPr>
        <b/>
        <sz val="10"/>
        <color theme="1"/>
        <rFont val="Arial Narrow"/>
        <family val="2"/>
      </rPr>
      <t xml:space="preserve">PNN PARAMILLO: </t>
    </r>
    <r>
      <rPr>
        <sz val="10"/>
        <color theme="1"/>
        <rFont val="Arial Narrow"/>
        <family val="2"/>
      </rPr>
      <t>10/08/2021</t>
    </r>
  </si>
  <si>
    <r>
      <rPr>
        <b/>
        <sz val="10"/>
        <color theme="1"/>
        <rFont val="Arial Narrow"/>
        <family val="2"/>
      </rPr>
      <t xml:space="preserve">PNN PARAMILLO: </t>
    </r>
    <r>
      <rPr>
        <sz val="10"/>
        <color theme="1"/>
        <rFont val="Arial Narrow"/>
        <family val="2"/>
      </rPr>
      <t xml:space="preserve">Se realizaron cuatro recorridos de PVC al interior del Parque, en los sectores del Sinú-Manso-Tigre y en el sector San Jorge (municipio de San José de Uré), para adelantar las actividades que se vienen adelantando de los programas UOT, investigación y monitoreo, proyectos DLS-UE y formulación de proyectos en el marco de la Mesa PDET del sur de Córdoba, se adelantaron acciones de Prevención con talleres de educación ambiental a las comunidades de los sectores en mención, la información recolectada en dos (2) de estos recorridos se registró en la plataforma Sico Smart y se elaboró el informe trimestral, como también, el informe trimestral de PVC. Se realizó seguimiento a las 15 ventanas priorizadas para el análisis de deforestación durante los meses de marzo a junio con el aumento de polígonos y áreas deforestadas. Se atendió queja sobre deforestación al interior del AP interpuesta por la Asociación de campesinos ASODECAS en las redes sociales. </t>
    </r>
    <r>
      <rPr>
        <b/>
        <sz val="10"/>
        <color theme="1"/>
        <rFont val="Arial Narrow"/>
        <family val="2"/>
      </rPr>
      <t>Anexo1.</t>
    </r>
    <r>
      <rPr>
        <sz val="10"/>
        <color theme="1"/>
        <rFont val="Arial Narrow"/>
        <family val="2"/>
      </rPr>
      <t xml:space="preserve">_Informe Cuatrimestral_Riesgo_pPAR_2021_Control_No.1_PVC y </t>
    </r>
    <r>
      <rPr>
        <b/>
        <sz val="10"/>
        <color theme="1"/>
        <rFont val="Arial Narrow"/>
        <family val="2"/>
      </rPr>
      <t xml:space="preserve">anexo 2. </t>
    </r>
    <r>
      <rPr>
        <sz val="10"/>
        <color theme="1"/>
        <rFont val="Arial Narrow"/>
        <family val="2"/>
      </rPr>
      <t>carpeta anexos informe PVC</t>
    </r>
  </si>
  <si>
    <r>
      <rPr>
        <b/>
        <sz val="10"/>
        <color theme="1"/>
        <rFont val="Arial Narrow"/>
        <family val="2"/>
      </rPr>
      <t>PNN PARAMILLO</t>
    </r>
    <r>
      <rPr>
        <sz val="10"/>
        <color theme="1"/>
        <rFont val="Arial Narrow"/>
        <family val="2"/>
      </rPr>
      <t>: 33%</t>
    </r>
  </si>
  <si>
    <t xml:space="preserve">2. Débil presencia del Estado representado en escaso o nulo control de territorio y ausencia de propuestas integrales para resolver conflicto socio-ecosistemicos con disponibilidad de recursos económicos suficientes y constantes que contribuyan a la gobernabilidad de la institución, la recuperación de los ecosistemas degradados del Parque, la estabilidad de la población en zonas legalmente permitidas y la autogestión de los actores sociales del territorio. </t>
  </si>
  <si>
    <r>
      <rPr>
        <sz val="10"/>
        <color theme="1"/>
        <rFont val="Arial Narrow"/>
        <family val="2"/>
      </rPr>
      <t>El profesional responsable implementa el programa de monitoreo sobre los VOC de filtro grueso (estado de las coberturas naturales de las subzonas hidrográficas)</t>
    </r>
    <r>
      <rPr>
        <strike/>
        <sz val="10"/>
        <color theme="1"/>
        <rFont val="Arial Narrow"/>
        <family val="2"/>
      </rPr>
      <t xml:space="preserve"> </t>
    </r>
    <r>
      <rPr>
        <sz val="10"/>
        <color theme="1"/>
        <rFont val="Arial Narrow"/>
        <family val="2"/>
      </rPr>
      <t xml:space="preserve">y VOC de filtro fino (estado poblacional del caimán aguja)  y se tienen como evidencias informes anuales del estado de los VOC`s </t>
    </r>
  </si>
  <si>
    <t>2) El profesional temático de PVC del AP ejecuta la implementación de los diseños de monitoreo de estado anual de las coberturas naturales en cada una de las subzonas hidrográficas del AP: indicadores de Deforestación, Fragmentación e integridad de las coberturas naturales</t>
  </si>
  <si>
    <t>Porcentaje de avance del informe de implementación de los diseños de Monitoreo: estado de coberturas naturales</t>
  </si>
  <si>
    <t>Jefe del Área Protegida con el apoyo del profesional temáticos de y Monitoreo - PNNC Paramillo</t>
  </si>
  <si>
    <t>porcentaje de avance de actividades de coordinación desarrolladas</t>
  </si>
  <si>
    <r>
      <rPr>
        <b/>
        <sz val="10"/>
        <color theme="1"/>
        <rFont val="Arial Narrow"/>
        <family val="2"/>
      </rPr>
      <t xml:space="preserve">PNNC Paramillo: </t>
    </r>
    <r>
      <rPr>
        <sz val="10"/>
        <color theme="1"/>
        <rFont val="Arial Narrow"/>
        <family val="2"/>
      </rPr>
      <t>13/04/2021</t>
    </r>
  </si>
  <si>
    <r>
      <rPr>
        <b/>
        <sz val="10"/>
        <color theme="1"/>
        <rFont val="Arial Narrow"/>
        <family val="2"/>
      </rPr>
      <t xml:space="preserve">PNNC Paramillo: </t>
    </r>
    <r>
      <rPr>
        <sz val="10"/>
        <color theme="1"/>
        <rFont val="Arial Narrow"/>
        <family val="2"/>
      </rPr>
      <t>Se avanzó este primer cuatrimestre en el diseño de monitoreo de parámetros poblacionales de C. acutus, con la elaboración del cronograma de actividades para el 2021, quedando establecida la fecha de la primera comisión para toma de datos en campo durante la segunda quincena del mes de abril, de igual forma se actualizó la hoja metodológica del indicador tamaño poblacional, así como la tabla de mínimos estándares relacionada . En lo que respecta a programa de monitoreo, se avanza con la elaboración de la ficha para el VOC caimán aguja, y cargue de documentos relacionados en la carpeta respectiva del drive del PNN Paramillo, así mismo se definieron temas preliminares a trabajar para la vigencia 2021 con la DTCA y se concretaron los apoyos y compromisos de la vigencia en reunión con DTCA para revisión metas 2020 y definición de metas 2021; de este espacio se elaboró un plan de trabajo y también se elevó consulta del proceso de revisión del programa de monitoreo remitido a la SGM en la vigencia 2020. El monitoreo de coberturas naturales en las sub-zonas hidrográficas priorizadas se encuentra al día hasta el año 2019, están en procesamiento los insumos para el análisis de 2020, así mismo se están realizando las gestiones para la actualización de la licencia del software Claslite® necesario para el procesamiento de imágenes satelitales. Finalmente se avanza en la construcción del diseño de monitoreo de recurso pesquero por investigación con la elaboración de documentos asociados que se irán consolidando durante la vigencia 2021. Evidencias: anexo 1_Informe Cuatrimestral_Riesgo_pPAR_2021_Control_No.2_MON-INV,  anexo 2.  Anexos informe Monitoreo</t>
    </r>
  </si>
  <si>
    <r>
      <rPr>
        <b/>
        <sz val="10"/>
        <color theme="1"/>
        <rFont val="Arial Narrow"/>
        <family val="2"/>
      </rPr>
      <t xml:space="preserve">PNNC Paramillo: </t>
    </r>
    <r>
      <rPr>
        <sz val="10"/>
        <color theme="1"/>
        <rFont val="Arial Narrow"/>
        <family val="2"/>
      </rPr>
      <t>16,66%</t>
    </r>
  </si>
  <si>
    <r>
      <rPr>
        <b/>
        <sz val="10"/>
        <color theme="1"/>
        <rFont val="Arial Narrow"/>
        <family val="2"/>
      </rPr>
      <t>PNN PARAMILLO</t>
    </r>
    <r>
      <rPr>
        <sz val="10"/>
        <color theme="1"/>
        <rFont val="Arial Narrow"/>
        <family val="2"/>
      </rPr>
      <t>: 10/08/2021</t>
    </r>
  </si>
  <si>
    <r>
      <rPr>
        <b/>
        <sz val="10"/>
        <color theme="1"/>
        <rFont val="Arial Narrow"/>
        <family val="2"/>
      </rPr>
      <t xml:space="preserve">PNN PARAMILLO: </t>
    </r>
    <r>
      <rPr>
        <sz val="10"/>
        <color theme="1"/>
        <rFont val="Arial Narrow"/>
        <family val="2"/>
      </rPr>
      <t>Se avanza en el monitoreo de 2 de 5 VOC´s (SzHSER y Crocodylus acutus), para el primero se aplican indicadores basado en el estado de la cobertura Bosque/No Bosque, capa con la cual se estima la deforestación, la fragmentación e Integridad del paisaje; durante abril y mayo de 2021 se logró la renovación de la licencia del software Claslite, software No libre, que por faltas de recursos no se había podido renovar; por lo tanto se espera prontamente la actualización del software, para el cálculo de indicadores con las imágenes satelitales 2020 para lo cual  se avanzará en su descarga para el procesamiento y posteriores estimaciones. La ficha se actualizará con esta información en 2021.
En lo que respecta al VOC Crocodylus acutus se avanza en la implementación del diseño de monitoreo de parámetros poblacionales con la recopilación de información en campo a finales del mes de abril, el procesamiento de dicha información para actualizar la ficha a partir de monitoreo y reportar al indicador tamaño poblacional; de igual forma se reprocesó la información de la vigencia anterior 2020 y se actualizó la tabla de mínimos estándares con los datos obtenidos en ese procesamiento. Así mismo durante el mes de julio se realizó una comisión programada para la implementación del diseño de monitoreo de C. acutus y recopilación de datos en campo que se encuentran en procesamiento. 
En 2020 se avanzó con ficha (con información a partir de investigación) para el VOC de Crocodylus acutus (1/5) lo que corresponde al 20% que se reporta de avance. Sin embargo, debe ajustarse la meta programada 2021 a 60% ya que en 2021 se comprometieron otros dos VOC que avanzan por investigación (Comunidades de peces y Comunidades y poblaciones de especies amenazadas) para un total de 3 de 5 (=60%). Por tanto, el 60% se tendrá en el último trimestre 2021. 
En el cuatrimestre se avanza en la elaboración de la ficha de recurso hidrobiológico a partir de la revisión de la información secundaria proveniente de los informes de Urrá. La ficha se entregará en el último trimestre. Para el VOC de Comunidades amenazadas de mamíferos y aves caminadoras, se avanza en la construcción de la ficha a partir de revisión bibliográfica de las especies de modo que se reportará en el último trimestre. Se ajusto el número de VOCs de acuerdo con los diseños priorizados por el AP y se avanza en la reestructuración del programa de monitoreo de acuerdo a las observaciones de nivel central. Evidencias: Anexo 3_Informe Cuatrimestral_Riesgo_pPAR_2021_Control_No.2_MON-INV,  Anexo 4. Evidencias Control 2_Cuatrimestre II_PNN Paramillo_2021_MON</t>
    </r>
  </si>
  <si>
    <r>
      <rPr>
        <b/>
        <sz val="10"/>
        <color theme="1"/>
        <rFont val="Arial Narrow"/>
        <family val="2"/>
      </rPr>
      <t>PNN PARAMILLO</t>
    </r>
    <r>
      <rPr>
        <sz val="10"/>
        <color theme="1"/>
        <rFont val="Arial Narrow"/>
        <family val="2"/>
      </rPr>
      <t>:33%</t>
    </r>
  </si>
  <si>
    <t xml:space="preserve">El jefe del AP actualiza el plan de contingencia de riesgo público anualmente </t>
  </si>
  <si>
    <t>El Área Protegida participa en  mesas de trabajo según demanda (dinámica de la problemática de explotación y/o extracción ilegal de recurso naturales) para coordinar y articular con otras autoridades ambientales, entes territoriales con órganos de control y fuerza pública acciones de prevención, control y vigilancia en el Parque y su zona de influencia.</t>
  </si>
  <si>
    <t xml:space="preserve">Extralimitación en el ejercicio de funciones en el otorgamiento de permisos, concesiones, y autorizaciones en las Áreas Protegidas. </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</si>
  <si>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</si>
  <si>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 xml:space="preserve">1. Atribución de funciones y  competencias que no le son propias de su cargo por parte de los servidores públicos.
</t>
  </si>
  <si>
    <t>Apertura de investigación disciplinaria.
Afectación a los principios de transparencia, objetividad e idoneidad de la Entidad.
Pérdida de credibilidad y confianza en los servidores públicos de la dependencia.</t>
  </si>
  <si>
    <t>Coordinador GTEA y Directora Territorial Caribe.</t>
  </si>
  <si>
    <t>Coordinador(a) del  Grupo de Tramites y Evaluación Ambiental mediante la asignación de los trámites en el Gestor Documental ORFEO y asignación  en los aplicativos de seguimiento, al momento de la radicación y firma de los actos administrativos del trámite ó 
Director(a) Territorial Caribe, mediante la asignación de los trámites en el Gestor Documental ORFEO. 
Evidencias: Reporte de ORFEO y Actos Administrativos archivados y/o publicados en la Gaceta Oficial de PNNC.</t>
  </si>
  <si>
    <t>SGM, GTEA y Directora Territorial Caribe.</t>
  </si>
  <si>
    <t>% de orfeos asignados con posterior aprobación y firma del acto administrtivo por  la Subdirectora de Gestión y Manejo de Áreas Protegidas o coordinador GTEA según su competencia o de  la Directora Teritorial Caribe</t>
  </si>
  <si>
    <r>
      <rPr>
        <b/>
        <sz val="10"/>
        <color theme="1"/>
        <rFont val="Arial Narrow"/>
        <family val="2"/>
      </rPr>
      <t>GTEA:</t>
    </r>
    <r>
      <rPr>
        <sz val="10"/>
        <color theme="1"/>
        <rFont val="Arial Narrow"/>
        <family val="2"/>
      </rPr>
      <t xml:space="preserve"> 12/04/2021
</t>
    </r>
    <r>
      <rPr>
        <b/>
        <sz val="10"/>
        <color theme="1"/>
        <rFont val="Arial Narrow"/>
        <family val="2"/>
      </rPr>
      <t>DTCA</t>
    </r>
    <r>
      <rPr>
        <sz val="10"/>
        <color theme="1"/>
        <rFont val="Arial Narrow"/>
        <family val="2"/>
      </rPr>
      <t>: 12/04/2021</t>
    </r>
  </si>
  <si>
    <r>
      <rPr>
        <b/>
        <sz val="10"/>
        <color theme="1"/>
        <rFont val="Arial Narrow"/>
        <family val="2"/>
      </rPr>
      <t>GTEA</t>
    </r>
    <r>
      <rPr>
        <sz val="10"/>
        <color theme="1"/>
        <rFont val="Arial Narrow"/>
        <family val="2"/>
      </rPr>
      <t xml:space="preserve">: Se anexa reporte orfeo del Coordinador GTEA y correos electronicos asociados a permisos, concesiones y autorizaciones. Carpeta: Correos eletrónicos; Transacciones_ORFEO.
</t>
    </r>
    <r>
      <rPr>
        <b/>
        <sz val="10"/>
        <color theme="1"/>
        <rFont val="Arial Narrow"/>
        <family val="2"/>
      </rPr>
      <t>DTCA</t>
    </r>
    <r>
      <rPr>
        <sz val="10"/>
        <color theme="1"/>
        <rFont val="Arial Narrow"/>
        <family val="2"/>
      </rPr>
      <t>:Conforme la acción de control se adjunta evidencias de trámite para visto bueno y aprobación, de los dos (2)  actos administrativos  que resuelven de fondo los trámite de adecuación, reposición o mejora tramitados por la DTCA en el primer cuatrimestre de la vigencia 2021  ANEXO 1. CORREO ELECTRÓNICO  TRÁMITE MARIA GALANTE. ANEXO 2. CORREO ELECTRONICO TRÁMITE VIGIA.</t>
    </r>
  </si>
  <si>
    <r>
      <rPr>
        <b/>
        <sz val="10"/>
        <color theme="1"/>
        <rFont val="Arial Narrow"/>
        <family val="2"/>
      </rPr>
      <t xml:space="preserve">GTEA: </t>
    </r>
    <r>
      <rPr>
        <sz val="10"/>
        <color theme="1"/>
        <rFont val="Arial Narrow"/>
        <family val="2"/>
      </rPr>
      <t>33%</t>
    </r>
    <r>
      <rPr>
        <b/>
        <sz val="10"/>
        <color theme="1"/>
        <rFont val="Arial Narrow"/>
        <family val="2"/>
      </rPr>
      <t xml:space="preserve">
DTCA: </t>
    </r>
    <r>
      <rPr>
        <sz val="10"/>
        <color theme="1"/>
        <rFont val="Arial Narrow"/>
        <family val="2"/>
      </rPr>
      <t>33%</t>
    </r>
  </si>
  <si>
    <r>
      <rPr>
        <b/>
        <sz val="10"/>
        <color theme="1"/>
        <rFont val="Arial Narrow"/>
        <family val="2"/>
      </rPr>
      <t>DTCA</t>
    </r>
    <r>
      <rPr>
        <sz val="10"/>
        <color theme="1"/>
        <rFont val="Arial Narrow"/>
        <family val="2"/>
      </rPr>
      <t xml:space="preserve">: 9/08/2021
</t>
    </r>
    <r>
      <rPr>
        <b/>
        <sz val="10"/>
        <color theme="1"/>
        <rFont val="Arial Narrow"/>
        <family val="2"/>
      </rPr>
      <t xml:space="preserve">GTEA: </t>
    </r>
    <r>
      <rPr>
        <sz val="10"/>
        <color theme="1"/>
        <rFont val="Arial Narrow"/>
        <family val="2"/>
      </rPr>
      <t>11/08/2021</t>
    </r>
  </si>
  <si>
    <r>
      <rPr>
        <b/>
        <sz val="10"/>
        <color theme="1"/>
        <rFont val="Arial Narrow"/>
        <family val="2"/>
      </rPr>
      <t>DTCA:</t>
    </r>
    <r>
      <rPr>
        <sz val="10"/>
        <color theme="1"/>
        <rFont val="Arial Narrow"/>
        <family val="2"/>
      </rPr>
      <t xml:space="preserve"> En el segundo cuatrimestre, se remitió para verificación y  visto bueno de la Directora Territorial Caribe, a dos (2) actos administrativos que resuelven de fondo los trámite de adecuación, reposición o mejora en el PNN CRSB tramitados por la DTCA en el segundo cuatrimestre 2021. evidencias:ANEXO 1.Correo electrónico VB  TRÁMITE  ISLA CAPRI, ANEXO 2. Correo electrónico VB  TRÁMITE TAITAO anexo 3. trazabilidad de ORFEO
</t>
    </r>
    <r>
      <rPr>
        <b/>
        <sz val="10"/>
        <color theme="1"/>
        <rFont val="Arial Narrow"/>
        <family val="2"/>
      </rPr>
      <t xml:space="preserve">GTEA: </t>
    </r>
    <r>
      <rPr>
        <sz val="10"/>
        <color theme="1"/>
        <rFont val="Arial Narrow"/>
        <family val="2"/>
      </rPr>
      <t>Se anexa reporte orfeo del Coordinador GTEA y correos electronicos asociados a permisos, concesiones y autorizaciones. Anexo: reporte orfeo tramites ambientales Coordinación GTEA. ANEXO 1: Correos electronicos. Anexo 2. Reporte Orfeo Tramites ambientales. Coordinación GTEA.</t>
    </r>
  </si>
  <si>
    <r>
      <rPr>
        <b/>
        <sz val="10"/>
        <color theme="1"/>
        <rFont val="Arial Narrow"/>
        <family val="2"/>
      </rPr>
      <t>DTCA</t>
    </r>
    <r>
      <rPr>
        <sz val="10"/>
        <color theme="1"/>
        <rFont val="Arial Narrow"/>
        <family val="2"/>
      </rPr>
      <t xml:space="preserve">: 66%
</t>
    </r>
    <r>
      <rPr>
        <b/>
        <sz val="10"/>
        <color theme="1"/>
        <rFont val="Arial Narrow"/>
        <family val="2"/>
      </rPr>
      <t>GTEA</t>
    </r>
    <r>
      <rPr>
        <sz val="10"/>
        <color theme="1"/>
        <rFont val="Arial Narrow"/>
        <family val="2"/>
      </rPr>
      <t>: 66%</t>
    </r>
  </si>
  <si>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</si>
  <si>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 xml:space="preserve">
Débil implementación de acciones de  acompañamiento y/o orientación  frente a los mecanismos de participación social para los actores del SINAP, para lograr mejoras continuas en el desempeño de la labor de coordinación del SINAP.</t>
  </si>
  <si>
    <t>Baja capacidad operativa desde los equipos técnicos de los diferentes niveles de gestión para adelantar los acompañamientos y/o orientación técnica a las acciones que se programen o se convoquen desde los diferentes mecanismos de participación de los actores del SINAP.</t>
  </si>
  <si>
    <t>Debilidad en la capacidad operativa y articulacion con los actores sociales e institucionales estrategicos, regionales y nacionales, para asumir compromisos vinculados con el SINAP</t>
  </si>
  <si>
    <t>1. Pérdida de la credibilidad y confianza de las instancias del SINAP frente a la coordinación.
 2. Reprocesos.
 3. Débil coordinación del Sistema Nacional de Áreas Protegidas en los ambitos de gestión.</t>
  </si>
  <si>
    <t>Grupo de Gestion e Integracion del SINAP</t>
  </si>
  <si>
    <t>GGIS o profesional asignado para el tema del SIRAP en la DT, realizará cuándo sea requerido socializaciones y sensibilizaciones frente al contexto del proceso de acuerdo al nivel de gestión, quedando como evidencia listados de asistencia o actas de reunión, con la presentación.</t>
  </si>
  <si>
    <t>1. Ejecutar las actividades de acompañamiento, necesarias frente al contexto del proceso de acuerdo al nivel de gestión.</t>
  </si>
  <si>
    <t>Listados de asistencia con ayudas de memoria, y/o actas generadas y/o memorandos y/o correos electrónicos y/o presentaciones y/o Informes de seguimiento a los planes de acción del sirap y/o Documentos de implementacion de acciones.</t>
  </si>
  <si>
    <t>Grupo de Gestión e Integración del SINAP - Nivel central
Direcciones Territoriales (DTAN - DTPA - DTCA - DTAO-DTOR-DTAM)</t>
  </si>
  <si>
    <t>(Números de acompañamientos realizados / Números de acompañamientos solicitados)*100</t>
  </si>
  <si>
    <t>Generar un plan de acompañamiento y sensibilización a la instancia identificada, para dar cumplimiento a la necesidad.</t>
  </si>
  <si>
    <r>
      <rPr>
        <b/>
        <sz val="10"/>
        <color theme="1"/>
        <rFont val="Arial Narrow"/>
        <family val="2"/>
      </rPr>
      <t>GGIS</t>
    </r>
    <r>
      <rPr>
        <sz val="10"/>
        <color theme="1"/>
        <rFont val="Arial Narrow"/>
        <family val="2"/>
      </rPr>
      <t xml:space="preserve">: 16/04/2021
</t>
    </r>
    <r>
      <rPr>
        <b/>
        <sz val="10"/>
        <color theme="1"/>
        <rFont val="Arial Narrow"/>
        <family val="2"/>
      </rPr>
      <t>DTCA:</t>
    </r>
    <r>
      <rPr>
        <sz val="10"/>
        <color theme="1"/>
        <rFont val="Arial Narrow"/>
        <family val="2"/>
      </rPr>
      <t xml:space="preserve"> 12/04/2021
</t>
    </r>
    <r>
      <rPr>
        <b/>
        <sz val="10"/>
        <color theme="1"/>
        <rFont val="Arial Narrow"/>
        <family val="2"/>
      </rPr>
      <t>DTAM:</t>
    </r>
    <r>
      <rPr>
        <sz val="10"/>
        <color theme="1"/>
        <rFont val="Arial Narrow"/>
        <family val="2"/>
      </rPr>
      <t xml:space="preserve"> 9/04/2021
</t>
    </r>
    <r>
      <rPr>
        <b/>
        <sz val="10"/>
        <color theme="1"/>
        <rFont val="Arial Narrow"/>
        <family val="2"/>
      </rPr>
      <t>DTOR:</t>
    </r>
    <r>
      <rPr>
        <sz val="10"/>
        <color theme="1"/>
        <rFont val="Arial Narrow"/>
        <family val="2"/>
      </rPr>
      <t xml:space="preserve"> 16/04/2021
</t>
    </r>
    <r>
      <rPr>
        <b/>
        <sz val="10"/>
        <color theme="1"/>
        <rFont val="Arial Narrow"/>
        <family val="2"/>
      </rPr>
      <t xml:space="preserve">DTAN: </t>
    </r>
    <r>
      <rPr>
        <sz val="10"/>
        <color theme="1"/>
        <rFont val="Arial Narrow"/>
        <family val="2"/>
      </rPr>
      <t xml:space="preserve">14/04/2021
</t>
    </r>
    <r>
      <rPr>
        <b/>
        <sz val="10"/>
        <color theme="1"/>
        <rFont val="Arial Narrow"/>
        <family val="2"/>
      </rPr>
      <t>DTAO:</t>
    </r>
    <r>
      <rPr>
        <sz val="10"/>
        <color theme="1"/>
        <rFont val="Arial Narrow"/>
        <family val="2"/>
      </rPr>
      <t xml:space="preserve"> 19/04/2021
</t>
    </r>
    <r>
      <rPr>
        <b/>
        <sz val="10"/>
        <color theme="1"/>
        <rFont val="Arial Narrow"/>
        <family val="2"/>
      </rPr>
      <t xml:space="preserve">DTPA: </t>
    </r>
    <r>
      <rPr>
        <sz val="10"/>
        <color theme="1"/>
        <rFont val="Arial Narrow"/>
        <family val="2"/>
      </rPr>
      <t>23/04/2021</t>
    </r>
  </si>
  <si>
    <r>
      <rPr>
        <b/>
        <sz val="10"/>
        <color theme="1"/>
        <rFont val="Arial Narrow"/>
        <family val="2"/>
      </rPr>
      <t xml:space="preserve">GGIS </t>
    </r>
    <r>
      <rPr>
        <sz val="10"/>
        <color theme="1"/>
        <rFont val="Arial Narrow"/>
        <family val="2"/>
      </rPr>
      <t xml:space="preserve">Desde el grupo de GGIS se ha venido acompañando los diferentes espacios de los subsitemas regionales, dando las orientaciones para la consolidación del sistema de áreas protegidas acorde a la formulación de la Política Pública 2020 2030 . Se realizó el Consejo Nacional de Áreas protegidas (CONAP) en el mes de febrero , entre los temas tratados están: la presentación de la Política SINAP con visión 2030 y la presentación de la Guía de planes de manejo desarrollada en el proyecto GEF SINAP.  Las  evidencias ANEXO 1 (4 PRESENTACIONES, 9 CORREOS, 17 LISTADOS- AYUDA DE MEMORIA, 18 ACTAS) y ANEXO 2  (ACTA CONAP). 
</t>
    </r>
    <r>
      <rPr>
        <b/>
        <sz val="10"/>
        <color theme="1"/>
        <rFont val="Arial Narrow"/>
        <family val="2"/>
      </rPr>
      <t xml:space="preserve">DTCA: </t>
    </r>
    <r>
      <rPr>
        <sz val="10"/>
        <color theme="1"/>
        <rFont val="Arial Narrow"/>
        <family val="2"/>
      </rPr>
      <t xml:space="preserve"> Se decidió conformar un comité de apoyo integrado por PNN – CARs – SE SIRAP Caribe, para la actualización de algunos instrumentos de planificación. En comité directivo del SIRAP Caribe realizado en el año 2020, se evidenció la necesidad de varias Corporaciones Autónomas de actualizar planes de manejo de áreas protegidas regionales. Sin embargo, existe una limitante: escasos recursos provenientes del estado para la actualización de estos instrumentos de planificación
Desde la DTCA y en cabeza del profesional 18 se liderará esta acción.
En el marco de lo anterior, en el primer cuatrimestre 2021 la DTCA ha tenido participación en los siguientes espacios virtuales teniendo en cuenta las limitaciones derivadas de la emergencia sanitaria por Covid 19, a mencionar: 
1.        Formulación de una ruta básica para la actualización de planes de manejo en el SIRAP Caribe. 
2.        Reunión de arranque entre CARs – PNN y SE SIRAP Caribe para socializar y aprobar ruta básica para la actualización de planes de manejo seleccionados. 
3.        Taller – Reunión para el análisis del Plan de Manejo del DRMI Luriza de la CRA 
4.        Taller – Reunión para el análisis del plan de manejo del DRMI Bajo SINÚ de la CVS 
El desarrollo de este proceso pretende generar acciones de fortalecimiento, aprendizaje conjunto y colaboración interinstitucional, entre las entidades socias del SIRAP Caribe para fortalecer su gestión.
Ámbito de Gestión. 
Corporación Autónoma Regional del Atlántico (CRA) 
Distrito Regional de Manejo Integrado (DRMI) Luriza. 
Corporación Autónoma Regional de Córdoba 
Distrito Regional de Manejo (DRMI) Bajo Sinú
Corporación Autónoma Regional del Cesar 
Parque Natural Regional Besotes.
CORPOURABA DRMI Ensenada de Rionegro, los bajos aledaños, las ciénagas de Marimonda y El Salado
Ensenada de Rio Negro (DRMI)
Se anexan como evidencias: RUTA BASICA PARA LA ACTUALIZACION DE PM EN EL SIRAP CARIBE (Anexo 1), Lista asistencia 1 reunion Actualizacion Planes de Manejo virtual (Anexo 2), Lista asistencia reunion 9 de marzo DMI Luriza (Anexo 3), Lista asistencia reunion 19 de marzo DMI Bajo Sinu (Anexo 4), Memorias reunion 19 de marzo 2021 (Anexo 5), Memorias reunion 12 de febrero 2021 (Anexo 6)
</t>
    </r>
    <r>
      <rPr>
        <b/>
        <sz val="10"/>
        <color theme="1"/>
        <rFont val="Arial Narrow"/>
        <family val="2"/>
      </rPr>
      <t>DTAM</t>
    </r>
    <r>
      <rPr>
        <sz val="10"/>
        <color theme="1"/>
        <rFont val="Arial Narrow"/>
        <family val="2"/>
      </rPr>
      <t xml:space="preserve">: SIDAP Guaviare: en el marco del Comité Técnico del SIDAP se ha avanzado en la formulación de un plan de trabajo para el primer semestre de año. Se programaron actividades relacionadas con: un taller de planeación del manejo en RNSC y un taller de intercambio de experiencias en coordinación con otros aliados miembros del SIDAP, estas dos actividades se desarrollarán entre el 6 y el 9 de abril del año en curso. Adicionalmente, se programó para el día 16 de abril, la primera mesa del Comité Técnico del SIDAP. Así mismo, se participó en la socialización de los avances de la propuesta de declaratoria de una APR en Guaviare liderada por la Corporación CDA. 
SIDAP Putumayo: se avanzó en la concertación de acciones con el SFPMOIA para concretar la participación de la Corporación Regional y la Gobernación del Putumayo en la conformación del Subsistema Departamental. Se ha acordado presentar a las dos instituciones: un borrador del modelo de Ordenanza para el SIDAP y un documento síntesis del SIDAP Putumayo (en elaboración).Se avanzó en la actualización del estado del proceso con la ANDI. De otra parte, se trabajó en una jornada de inducción con el equipo del PNN SCHAW, para coordinar las acciones requeridas en temas SIRAP y de Ordenamiento Territorial para el año 2021. 
NOTA: Estas acciones corresponden al periodo comprendido entre el 1 de febrero y el 30 de marzo del año en curso.
Anexo 1. SIDAP Guaviare: actas y listados de asistencia de reuniones y jornadas de preparación de las actividades programadas
Anexo 2. SIDAP Putumayo: actas y listados de asistencia de reuniones y jornadas de preparación de las actividades desarrolladas
</t>
    </r>
    <r>
      <rPr>
        <b/>
        <sz val="10"/>
        <color theme="1"/>
        <rFont val="Arial Narrow"/>
        <family val="2"/>
      </rPr>
      <t>DTOR:</t>
    </r>
    <r>
      <rPr>
        <sz val="10"/>
        <color theme="1"/>
        <rFont val="Arial Narrow"/>
        <family val="2"/>
      </rPr>
      <t xml:space="preserve"> Durante el Cuatrimestre se desarrollaron espacios de trabajo con Corporinoquia, Cormacarena, WWF, PNNC GGIS y proyectos GEF/SINAP y USAID/Programa Riqueza Natural, generando propuesta de POA 2021 para su concertación con el Sirap en comité técnico realizado el 26 de marzo. Anexo_1_POA_sirap
Se desarrollaron espacios de trabajo con Unillanos y Universidad Santo Tomás para la organización del Diplomado en Ordenamiento Territorial para el SIRAPO. Anexo_2_diplo_ordena
Se acompañaron espacios de trabajo con los subsistemas de áreas protegidas de Vichada para la definición de plan de trabajo 2021. Anexo_3_reu_segui 
Se acompañó igualmente la mesa técnica de la alianza para los morichales de Paz de Ariporo, se activó el grupo editor con WWF, Omacha, PNNC y Cunaguaro para la realización del II Boletín Virtual del SIRAPO y se articuló con WWF la realización del curso básico de SIG con el SIRAPO.  Anexo_4_mes_tec_morichal
</t>
    </r>
    <r>
      <rPr>
        <b/>
        <sz val="10"/>
        <color theme="1"/>
        <rFont val="Arial Narrow"/>
        <family val="2"/>
      </rPr>
      <t>DTAN:</t>
    </r>
    <r>
      <rPr>
        <sz val="10"/>
        <color theme="1"/>
        <rFont val="Arial Narrow"/>
        <family val="2"/>
      </rPr>
      <t xml:space="preserve"> Se adjuntan evidencias informes de implementación, acompañamiento y seguimiento al sistema de áreas protegidas de la DTAN donde se establecen el porcentaje de avance, actividades y las recomendaciones formuladas por el área técnica de la DTAN. PNN : COCUY, SFF IGUAQUE, ANU ESTORAQUES. Se anexa informes de área técnica, (Anexo 1. COCUY, Anexo 1. ESTORAQUES y Anexo 1. IGUAQUE )plan de trabajo 2021 de la DTAN con Porcentaje de mejora en el índice de efectividad de manejo de las AP(Anexo 2. PlanTrabajo Coordinacion SINAP-2-AP-DTAN-3032021lsf-0.xlsx, Anexo 3. Base Word Avance 2021- Indicadorlsf.docx y Anexo 4. RIESGO 28 TODAS  LAS AREAS.docx). Enlace donde se encuentran todas las AP de la DTAN con sus respectivos informes y actas: https://drive.google.com/drive/folders/1OVR7oifyvu5g58HA7Hqiv4ORxJTW6Q6H
</t>
    </r>
    <r>
      <rPr>
        <b/>
        <sz val="10"/>
        <color theme="1"/>
        <rFont val="Arial Narrow"/>
        <family val="2"/>
      </rPr>
      <t>DTAO:</t>
    </r>
    <r>
      <rPr>
        <sz val="10"/>
        <color theme="1"/>
        <rFont val="Arial Narrow"/>
        <family val="2"/>
      </rPr>
      <t xml:space="preserve"> La DTAO acompaña las distintas instancias en el SAO, por lo que en este periodo se hicieron aportes al documento propuesto por el DNP denominado Modelo de Ordenamiento Territorial del Macizo y articulado con el SIRAP Macizo. Además participó en el primer comité técnico del Sirap EC de este año. Del SIDAP Antioquia no se ha realizado a la fecha comités técnicos ni directivos.
lista_asistencia_-GAINF_FO_04_V_4-19-04-2021-OA-INTERESADOS-SAO
lista_asistencia_-GAINF_FO_04_V_4-16-04-2021-AP-DTAO-Invitados
lista_asistencia_-GAINF_FO_04_V_4-15-04-2021-CAR-AUU-SAO
Citacion-Capacitacion-RNSC-16-04-2021-AP-DTAO-Invitados
Citacion-Capacitacion-RNSC-19-04-2021-OA-Interesados-SAO
Citacion-Capacitacion-RNSC-15-04-2021-CAR-AAU-SAO
Acta comité directivo sidap Nariño 22 de febrero de 2021 virtual Pasto
Acta secretaría ténica sidap Nariño 2 de marzo de 2021 virtual Pasto
Acta secretaría ténica sidap Nariño 11 de marzo de 2021 virtual Pasto
Invitación_ Definición acciones y su financiación - SIRAP EC vie 26 de mar de 2021
Invitación_ Comite Tecnico Sirap EC . 17 de mar de 2021
Invitación_ Comite Tecnico Sirap EC . 22 Enero 2021
Modelo de ordenamiento territorial del Macizo Colombiano - MODP 30122020 DNP SIRAP_Rev DTAO 10022021
</t>
    </r>
    <r>
      <rPr>
        <b/>
        <sz val="10"/>
        <color theme="1"/>
        <rFont val="Arial Narrow"/>
        <family val="2"/>
      </rPr>
      <t>DTPA</t>
    </r>
    <r>
      <rPr>
        <sz val="10"/>
        <color theme="1"/>
        <rFont val="Arial Narrow"/>
        <family val="2"/>
      </rPr>
      <t>: La DTPA desde el mes de enero asumió la secretaria técnica del SIRAP Pacífico de manera transitoria  mientras se logra contratar con los recursos del proyecto GEF Pacifico al profesional que asumirá este cargo. Entre las actividades que se han desarrollado en este cuatrimestre están:- Reunión de empalme entre la DTPA y el IIAP para recibir de manera oficial la Secretaria técnica y la información del Sirap Pacifico. ANEXO 1. SECRETARIA TECNICA
La DTPA convocó y realizó dos comité técnico del Sirap Pacífico para revisar la operatividad de la secretaria técnica, el plan de trabajo para el 2021, el memorando de Entendimiento, ámbito de gestión y regionalización, aprobación del  POA 2021 del proyecto GEF Pacifico, entre otros temas de interés del susbsistema. ANEXO 2. COMITES TECNICOS2
Se realizó un espacio intersirap Pacifico y Eje Cafetero para revisar los ámbitos de gestión, la regionalización establecida en el Decreto, la participación de actores y las rutas de reportes información de los subsistemas de áreas protegidas Pacífico y Eje Cafetero. ANEXO 3. AMBITO DE GESTION SIRAP PACIFICO
Estrategia de sostenibilidad financiera: Se retomó trabajo con BIOFIN y el grupo de trabajo encargado de la formulación del proyecto del Sirap Pacifico que se presentara al Sistema General de Regalías, en este espacio se retomó lo avanzado el año pasado en términos de la definición del  objetivo general, objetivos específicos y posibles productos a lograr ANEXO 4. PROYECTO REGALIAS OCAD
Convenio interadministrativo: Se realizó reunión para revisar los recursos con los que cuenta las entidades que hacen parte del el Sirap Pacífico con el fin de definir  como y en que se ejecutaran los recursos, lo definido es que  los recursos de CVC ($20.000.000) quedaron incluidos en el convenio con la Gobernación del Valle del Cauca para apoyar la actividad relacionada con la regionalización y ámbito de gestión del Sirap Pacifico. ANEXO 5. CONVENIO SIRAP PACIFICO: Proyecto GEF Pacifico: se realizó el primer comité técnico para conocer los avances y resultados del proyecto al 2020, el POA 2021 en el cual se plantearon las observaciones, comentarios e inquietudes por parte de los miembros del Sirap Pacifico con el fin de que la FAO realizara los ajustes respectivos antes de la aprobación por parte del Comité Directivo espacio que se llevó a cabo al día siguiente con el fin de aprobar el POA y el manual operativo este último si fue aprobado ANEXO 6.PROYECTO GEF PACIFICO
SAMP: la DTPA participó de dos espacios para aportar insumos para el  ajuste del Plan de Acción de la Política Nacional de Océanos y Espacios Costeros. ANEXO 7. SAMP</t>
    </r>
  </si>
  <si>
    <r>
      <rPr>
        <b/>
        <sz val="10"/>
        <color theme="1"/>
        <rFont val="Arial Narrow"/>
        <family val="2"/>
      </rPr>
      <t xml:space="preserve">GGIS: </t>
    </r>
    <r>
      <rPr>
        <sz val="10"/>
        <color theme="1"/>
        <rFont val="Arial Narrow"/>
        <family val="2"/>
      </rPr>
      <t xml:space="preserve">20%
</t>
    </r>
    <r>
      <rPr>
        <b/>
        <sz val="10"/>
        <color theme="1"/>
        <rFont val="Arial Narrow"/>
        <family val="2"/>
      </rPr>
      <t>DTCA:</t>
    </r>
    <r>
      <rPr>
        <sz val="10"/>
        <color theme="1"/>
        <rFont val="Arial Narrow"/>
        <family val="2"/>
      </rPr>
      <t xml:space="preserve">  33%
</t>
    </r>
    <r>
      <rPr>
        <b/>
        <sz val="10"/>
        <color theme="1"/>
        <rFont val="Arial Narrow"/>
        <family val="2"/>
      </rPr>
      <t>DTAM:</t>
    </r>
    <r>
      <rPr>
        <sz val="10"/>
        <color theme="1"/>
        <rFont val="Arial Narrow"/>
        <family val="2"/>
      </rPr>
      <t xml:space="preserve"> 33%
</t>
    </r>
    <r>
      <rPr>
        <b/>
        <sz val="10"/>
        <color theme="1"/>
        <rFont val="Arial Narrow"/>
        <family val="2"/>
      </rPr>
      <t>DTOR:</t>
    </r>
    <r>
      <rPr>
        <sz val="10"/>
        <color theme="1"/>
        <rFont val="Arial Narrow"/>
        <family val="2"/>
      </rPr>
      <t xml:space="preserve"> 33.33%
</t>
    </r>
    <r>
      <rPr>
        <b/>
        <sz val="10"/>
        <color theme="1"/>
        <rFont val="Arial Narrow"/>
        <family val="2"/>
      </rPr>
      <t>DTAN:</t>
    </r>
    <r>
      <rPr>
        <sz val="10"/>
        <color theme="1"/>
        <rFont val="Arial Narrow"/>
        <family val="2"/>
      </rPr>
      <t xml:space="preserve"> 33.33%
</t>
    </r>
    <r>
      <rPr>
        <b/>
        <sz val="10"/>
        <color theme="1"/>
        <rFont val="Arial Narrow"/>
        <family val="2"/>
      </rPr>
      <t>DTAO:</t>
    </r>
    <r>
      <rPr>
        <sz val="10"/>
        <color theme="1"/>
        <rFont val="Arial Narrow"/>
        <family val="2"/>
      </rPr>
      <t xml:space="preserve"> 25%
</t>
    </r>
    <r>
      <rPr>
        <b/>
        <sz val="10"/>
        <color theme="1"/>
        <rFont val="Arial Narrow"/>
        <family val="2"/>
      </rPr>
      <t>DTPA</t>
    </r>
    <r>
      <rPr>
        <sz val="10"/>
        <color theme="1"/>
        <rFont val="Arial Narrow"/>
        <family val="2"/>
      </rPr>
      <t>: 33,3%</t>
    </r>
  </si>
  <si>
    <r>
      <rPr>
        <b/>
        <sz val="10"/>
        <color theme="1"/>
        <rFont val="Arial Narrow"/>
        <family val="2"/>
      </rPr>
      <t>GGIS</t>
    </r>
    <r>
      <rPr>
        <sz val="10"/>
        <color theme="1"/>
        <rFont val="Arial Narrow"/>
        <family val="2"/>
      </rPr>
      <t xml:space="preserve">: 17/08/2021
</t>
    </r>
    <r>
      <rPr>
        <b/>
        <sz val="10"/>
        <color theme="1"/>
        <rFont val="Arial Narrow"/>
        <family val="2"/>
      </rPr>
      <t>DTCA</t>
    </r>
    <r>
      <rPr>
        <sz val="10"/>
        <color theme="1"/>
        <rFont val="Arial Narrow"/>
        <family val="2"/>
      </rPr>
      <t xml:space="preserve">:9/08/2021 
</t>
    </r>
    <r>
      <rPr>
        <b/>
        <sz val="10"/>
        <color theme="1"/>
        <rFont val="Arial Narrow"/>
        <family val="2"/>
      </rPr>
      <t>DTAM</t>
    </r>
    <r>
      <rPr>
        <sz val="10"/>
        <color theme="1"/>
        <rFont val="Arial Narrow"/>
        <family val="2"/>
      </rPr>
      <t xml:space="preserve">:6/08/2021
</t>
    </r>
    <r>
      <rPr>
        <b/>
        <sz val="10"/>
        <color theme="1"/>
        <rFont val="Arial Narrow"/>
        <family val="2"/>
      </rPr>
      <t>DTOR</t>
    </r>
    <r>
      <rPr>
        <sz val="10"/>
        <color theme="1"/>
        <rFont val="Arial Narrow"/>
        <family val="2"/>
      </rPr>
      <t xml:space="preserve">:11/08/2021 
</t>
    </r>
    <r>
      <rPr>
        <b/>
        <sz val="10"/>
        <color theme="1"/>
        <rFont val="Arial Narrow"/>
        <family val="2"/>
      </rPr>
      <t>DTAN</t>
    </r>
    <r>
      <rPr>
        <sz val="10"/>
        <color theme="1"/>
        <rFont val="Arial Narrow"/>
        <family val="2"/>
      </rPr>
      <t xml:space="preserve">:17/08/2021
 </t>
    </r>
    <r>
      <rPr>
        <b/>
        <sz val="10"/>
        <color theme="1"/>
        <rFont val="Arial Narrow"/>
        <family val="2"/>
      </rPr>
      <t>DTAO</t>
    </r>
    <r>
      <rPr>
        <sz val="10"/>
        <color theme="1"/>
        <rFont val="Arial Narrow"/>
        <family val="2"/>
      </rPr>
      <t xml:space="preserve">: 10/8/2021
</t>
    </r>
    <r>
      <rPr>
        <b/>
        <sz val="10"/>
        <color theme="1"/>
        <rFont val="Arial Narrow"/>
        <family val="2"/>
      </rPr>
      <t>DTPA</t>
    </r>
    <r>
      <rPr>
        <sz val="10"/>
        <color theme="1"/>
        <rFont val="Arial Narrow"/>
        <family val="2"/>
      </rPr>
      <t>: 08/08/2021</t>
    </r>
  </si>
  <si>
    <r>
      <rPr>
        <b/>
        <sz val="10"/>
        <color theme="1"/>
        <rFont val="Arial Narrow"/>
        <family val="2"/>
      </rPr>
      <t xml:space="preserve">GGIS </t>
    </r>
    <r>
      <rPr>
        <sz val="10"/>
        <color theme="1"/>
        <rFont val="Arial Narrow"/>
        <family val="2"/>
      </rPr>
      <t>Desde el grupo de GGIS se ha venido acompañando los diferentes espacios de los subsitemas regionales, dando las orientaciones para la consolidación del sistema de áreas protegidas acorde a la formulación de la Política Pública 2020 2030, para este cuatrimestre se costruyo el informe de gestion del SINAP donde se recoge las acciones y avances desde los subsitemas en su articulacion con el SINAP  . La evidencia se encuentra en la carpeta accion 1.   1. ACTAS (16 actas ), 2. INFORME DE GESTION I SEMESTRE 2021, 3. LISTADOS DE ASISTENCIA ( 21 listados de asistencia</t>
    </r>
    <r>
      <rPr>
        <b/>
        <sz val="10"/>
        <color theme="1"/>
        <rFont val="Arial Narrow"/>
        <family val="2"/>
      </rPr>
      <t xml:space="preserve">)
DTAM: SIRAP Amazonia
</t>
    </r>
    <r>
      <rPr>
        <sz val="10"/>
        <color theme="1"/>
        <rFont val="Arial Narrow"/>
        <family val="2"/>
      </rPr>
      <t xml:space="preserve">Reunión de empalme con los profesionales del grupo SINAP de nivel central, para identificar cuellos de botella en la gestión y consolidación del subsistema.
Elaboración del informe semestral del SIRAP Amazonia, enviado a GGIS para la consolidación del informe nacional, se entrego en los tiempos establecidos con sus debidos soportes, para la elaboración del informe se solicitó apoyo cartográfico al Lab. SIG de la DTAM.
Reunión del equipo técnico para determinar la ruta de conformación del SIRAP Amazonia. 
Anexo 1. SIRAP Amazonia
SIDAP Guaviare
Concertación del plan de trabajo 2021 con el equipo de la RNN Nukak, quien ejerce la secretaria técnica del SIDAP.
Preparación metodológica y logística de los talleres de intercambio de experiencias y planeación del manejo en RNSC.
Elaboración metodológica del taller de planeación del manejo. 
Desarrollo del taller de intercambio de experiencias con comunidades campesinas propietarias de RNSC. 
Desarrollo del taller de diagnóstico para la planeación del manejo en RNSC. 
Se programo dos veces el comité técnico, sin embargo, no se logró la participación de la mayoría como requiere el reglamento, y por la tanto la jornada ha sido aplazada dos veces. El 30 de junio, fecha en la que había sido reprogramada la reunión del comité técnico, nuevamente, no contó con el quorum requerido, por lo tanto se adelantó una jornada informativa con los participantes. 
Anexo 2. SIDAP Guaviare
SIDAP Putumayo
Durante el mes de julio Reunión de coordinación con el equipo del SFPMOIA para formular metas de SIDAP Putumayo, retomar tareas vinculadas con conservación privada y avanzar en la consolidación del subsistema. 
Construcción de la ruta de consolidación del subsistema, que incluye presentación a los asesores de la Gobernación y de la Corporación Regional, se acordó que la gestión con los asesores se hará desde el SFPMOIA, la coordinación con las otras AP del departamento la realizara la profesional SIRAP, y se elaboraron 2 documentos para presentar a las entidades, uno es una síntesis el SIDAP Putumayo y el segundo es un borrador de Ordenanza para la conformación del subsistema. 
Se adelanto una jornada de formación y capacitación para el equipo del SFPMOIA, en temas SIRAP, de acuerdo con la solicitud del jefe del AP.
Se preparó un borrador de la Ordenanza para la conformación del subsistema, la cual fue socializada con los jefes de las AP, y el asesor de la Corporación regional, para su retroalimentación. 
Anexo 3. SIDAP Putumayo
</t>
    </r>
    <r>
      <rPr>
        <b/>
        <sz val="10"/>
        <color theme="1"/>
        <rFont val="Arial Narrow"/>
        <family val="2"/>
      </rPr>
      <t xml:space="preserve">
DTAN:</t>
    </r>
    <r>
      <rPr>
        <sz val="10"/>
        <color theme="1"/>
        <rFont val="Arial Narrow"/>
        <family val="2"/>
      </rPr>
      <t xml:space="preserve"> Para la dirección territorial de Andes Norrorientales se han desarrollado una serie de espacios que buscan consolidar el proyecto general de regalias y apoyo financiero del subsistema, Adicionalmente, se desarrolló el primer comité técnico del Susbistema de manera virtual con la participación de todos sus miembros,  se desarrollaron espacios de socialización correspondientes a los procesos de bosque seco del cañon del chicamocha en jurisdicción de CAS y procesos de AP Siscunsí Ocetá en jurisdicción de Corporboyacá. Durante el presente año se realizó en el mes de mayo, el primer comité técnico del subsistema con la participación de entidades como DTAN, MADS, WWF, PNUD y las 7 CARs al interior del subsitema, a partir de esto se construyeron 4 documentos para el desarrollo del comité correspondientes a la agenda, presentación del II MdE, Informe ejecutivo y concertación. En cuanto a los procesos de declaratorias apoyados en el marco del proyecto GEF, se implusó diferentes espacios con los actores involucrados en los procesos de declaratoria de esta manera, se hizo una serie de propuestas sobre poligonos pontenciales a declarar. De manera conjunta en el subsitstema se brindan capacitaciones tanto a las AP, como a las instituciones participantes del SIRAP AN en la aplicación de la herramienta de efectividad del manejo, por lo cual se les facilitó dos presentaciones desarrolladas durante estas capacitaciones.  Referente a los diferentes documentos que desde la Direección territorial se deben generan, se enceuntra el informe de gestión tremestral y semestral, que permite conocer los avances e implementación PAA. A nivel de RNSC la institución ha venido desarrollando una serie de espacios con el Nodo de Bosque Seco Tropical en el cual se reconocen los diferentes actores, se solventan dudas sobre el proceso de registro de estos como organización y se genera un listado de asistencia. FInalmente, se viene apoyando todo el proyecto generl de regalias y su implementción a través de la construcción de la matriz que permite reconocer los insumos y actividades desarrolladas. </t>
    </r>
    <r>
      <rPr>
        <b/>
        <sz val="10"/>
        <color theme="1"/>
        <rFont val="Arial Narrow"/>
        <family val="2"/>
      </rPr>
      <t xml:space="preserve">Ver Anexos </t>
    </r>
    <r>
      <rPr>
        <sz val="10"/>
        <color theme="1"/>
        <rFont val="Arial Narrow"/>
        <family val="2"/>
      </rPr>
      <t xml:space="preserve">1.  ACTAS, 2. COMITÉ TÉCNICO, 3.DECLARATORIAS +WWF, 4. EFECTIVIDAD DEL MANEJO, 5. INFORMES SIRAP, 6. RNSC, 7. SISTEMA GENERAL DE REGALIAS.
</t>
    </r>
    <r>
      <rPr>
        <b/>
        <sz val="10"/>
        <color theme="1"/>
        <rFont val="Arial Narrow"/>
        <family val="2"/>
      </rPr>
      <t xml:space="preserve">DTAO: SIRAP </t>
    </r>
    <r>
      <rPr>
        <sz val="10"/>
        <color theme="1"/>
        <rFont val="Arial Narrow"/>
        <family val="2"/>
      </rPr>
      <t xml:space="preserve">EPara este cuatrimestre se hicieron diferentes acompañamientos en los Sistemas tématicon del SAO, siendo los comités técnicos y ejecución del plan de acción de cada escenario. Así en el SIRAP Eje Cafetero: Se prestó asistencia técnica para la CRQ en los determinantes ambientales para ser incluidos en los Planes de Ordenamiento municipales ( Gmail - Fwd_ Preguntas CRQ sobre áreas protegidas). Se acompañó como secretaria técnica del SAO al SIPAP- Eje Cafetero, en el taller de herramientas de efectividad de la política SINAP 2021-2030 Capacitación Efectividad a escala del sistema (Efectividad, Asistencia julio 22 de 2021). Se participó además en taller capacitación de OMEC ( Asistencia Capacitación OMEC junio 10 de 2021, Asistencia Capacitación OMEC junio 17 de 2021), y en comité técnico del Sirap Eje Cafetero abordando el tema de efectividad del sistema. (Asistencia CT julio 15 de 2021). Se anexan además convenios interadministrativos  que desde la CARDER se han firmado con distintas instituciones como Corpocaldas, Universidades del Eje cafetero,  para apoyar en SIRAP Eje Cafetero a partir de su plan de acción, investigación y monitoreo, además de formulación de planes de manejo para las RNCS. Esto ha sido coordinado en el marco de los comités del SIRAP Eje Cafetero (EP V8 Convenio Corpocaldas y Carder, EP V8 Convenio U - SIRAP EC, EP V8 CPS Apoyo Planes de Manejo RNSC 2021)
Sidap Antioquia: Se mantienen mesas técnicas de trabajo para el proyecto de Fortalecimiento de la Estructura Ecológica Adaptativa del Plan de Ordenamiento Departamental -POD, se realizó el Comité Técnico del SIDAP Antioquia, llevado a cabo el día 9 de junio de 2021 ( Acta_ComiteTecnico_Virtual_SIDAP_09Jun2021 (Revisión)), en donde se realizó una contextualización acerca de los avances proyecto de Fortalecimiento Estructura Ecológica Adaptativa del Departamento de Antioquia, se eligió al representante del SIDAP ante el Nodo Regional de Cambio Climático de Antioquia, se realizó contextualización acerca de la Alianza para la Sostenibilidad y el Cambio Climático. Se realizó el Conversatorio: Compartir miradas sobre el territorio y la conservación en la Región del Oriente de Antioquia, desde la percepción y gestión que realizan los distintos actores comunitarios e institucionales del Sirap Oriente, promoviendo sus características e importancia como soporte estratégico en el bienestar humano, en el marco del Sidap Antioquia. Se precta asistencia téncia para determinantes ambientales AMVA (ver Gmail - Fwd_ SOLICITUD APOYO ASISTENCIA TÉCNICA AMVA).
SIRAP MACIZO: Se realizó comité técnico el 29 de junio de 2021, en el que se abordaron temas como el informe de gestión del primer semestre del 2021 (secretaria técnica, acciones en el área de jurisdicción, áreas runap y las acciones que deben ser incluidas en este informe como: Cortolima, plan de manejo ambiental Páramos Las Hermosas -Moras, información del plan propectivo de Corponariño). Se anexa Acta de comité técnico e informe de gestión I semestre 2021 sirap Macizo. En el próximo comité se revisarán las acciones para el SISCONPES. (ver anexos ACTA_REUNION_SIRAP_29 junio_2021, INFORME DE GESTIÓN SIRAP M PRIMER SEMESTRE 2021 aportes PNN)
SIDAP Nariño: en el periodo de monitoreo no se ha realizado comité técnico ni directivo, por tanto no cuenta con evidencias y la carpeta está vacía.
</t>
    </r>
    <r>
      <rPr>
        <b/>
        <sz val="10"/>
        <color theme="1"/>
        <rFont val="Arial Narrow"/>
        <family val="2"/>
      </rPr>
      <t>DTCA</t>
    </r>
    <r>
      <rPr>
        <sz val="10"/>
        <color theme="1"/>
        <rFont val="Arial Narrow"/>
        <family val="2"/>
      </rPr>
      <t xml:space="preserve">: En este cuatrimestre no se recibieron solicitudes de acompañamiento por parte de los actores. Vale la pena mencionar que, a partir del  avance en los procesos de actualizacion de los planes de manejo de áreas protegidas regionales en la CRA (REGIONAL ATLANTICO), CVS Corporación de Valle del Sinú, CARSUCRE Y CORPOURABÁ desarrollados en el primer cuatrimestre, los actores avanzan en la realización de los compromisos concertados en el desarrollo de esas fases iniciales dando alcance a la "RUTA BASICA PARA LA ACTUALIZACION DE PLANES DE MANEJO EN EL SIRAP CARIBE"  establecida y reportada en el primer cuatrimestre de esta vigencia. . 
No se adjuntan evidencias por cuanto esta unidad de decisión se encuentra a la espera de las solicitudes de acompañamiento con el objetivo de avanzar en la revisión conjunta de las tareas
</t>
    </r>
    <r>
      <rPr>
        <b/>
        <sz val="10"/>
        <color theme="1"/>
        <rFont val="Arial Narrow"/>
        <family val="2"/>
      </rPr>
      <t>DTOR:</t>
    </r>
    <r>
      <rPr>
        <sz val="10"/>
        <color theme="1"/>
        <rFont val="Arial Narrow"/>
        <family val="2"/>
      </rPr>
      <t xml:space="preserve"> Se avanzó en el proceso de formular el proyecto para la gestión de recursos de regalías para el SIRAP Orinoquia, orientado a 3 líneas: ecoturismo, ganadería sostenible y meliponicultura. Anexos: Anexo_1 al Anexo_13_Re_regali_sirap.
Durante el periodo se realizó la instalación oficial del Diplomado "Diversidad natural y cultural, fundamento para el ordenamiento y desarrollo territorial de la Orinoquia" organizado por PNNC, UNILLANOS y la Universidad Santo Tomás y la Secretaría Técnica del SIRAP Orinoquia, el cual contempla 6 módulos y 120 horas, de clase dirigidas a fortalecer las capacidades de los miembros del SIRAPO. Anexos: Anexo_14 al Anexo_18_Espa_diplo_orden_territ,  Anexo_19_For_Diplom_OT y Anexo_20_Syllalbus_Diplo_OT, Anexo_21_Espa_diplo_orden_territ y Anexo_22_Espa_diplo_orden_territ.  
Se organizó y apoyo en el espacio de tardes de Manduqueo con el Sirap Orinoquia en la temática "Proyecto Áreas Protegidas Locales" Anexo_23_Manduq_sirapO
Se logró el II boletín virtual del SIRAPO con el apoyo de miembros del SIRAP, y que será lanzado oficialmente por la plataforma de FBL del Sirap Orinoquia el 5 de agosto/2021. Anexos: Anexo_24 al Anexo_28_Boletin_Sirap.
Se consolido el primer informe semestral del Plan de Acción Anual del Sirap Orinoquia de acuerdo con los lineamientos definidos por la entidad. Anexo: Anexo_29_Inf_ISemes_SIRAPdtor_2021
Se realizaron espacios de fortalecimiento de capacidades en procesos de registro de RNSC a los entes territoriales de Vichada y Arauca y a los equipos de las áreas protegidas y DTOR PNNC.Anexo: Anexo_30_sensi_RNSC_Arauca, Anexo_31_sensi_RNSC_dtor, Anexo_32_sensi_RNSC_Vichada y  Anexo_33_sensi_RNSC_Arauca.
Reunión para preparar los espacios de trabajo para concertar la realización del análisis de efectividad para las áreas protegidas de las jurisdicciones de Corporinoquia y Cormacarena que serán apoyadas por WWF y el proyecto GEF/SINAP. Anexo:Anexo_34_efectividad_Sirap
Se apoyó a las gobernaciones de Meta, Casanare, Vichada y Arauca en la revisión de acciones para su POA 2021 e implementación de acciones. Anexos: Anexo_35_SidapVichada, Anexo_36_SidapCasanare, Anexo_36_SidapMeta y Anexo_37_SimapPrimavera.
Se acompañaron procesos de relacionamiento local con comunidades indígenas para concertar plan de trabajo para la ruta declaratoria de la nueva área protegida de Selvas Húmedas Transicionales de Cumaribo. Anexos: Anexo_38_Cumaribo1 y Anexo_39_Cumaribo2
Espacio de preparación del II comité técnico virtual del Sirap Orinoquia y distribuir los apoyos para el desarrollo de la reunión. Anexo: Anexo_40_Acta SirapDtor
</t>
    </r>
    <r>
      <rPr>
        <b/>
        <sz val="10"/>
        <color theme="1"/>
        <rFont val="Arial Narrow"/>
        <family val="2"/>
      </rPr>
      <t xml:space="preserve">DTPA </t>
    </r>
    <r>
      <rPr>
        <sz val="10"/>
        <color theme="1"/>
        <rFont val="Arial Narrow"/>
        <family val="2"/>
      </rPr>
      <t xml:space="preserve">se relacionan a continuación: se remitió para firma en formato digital el Memorando de Entendimiento SIRAP PACIFICO, con el objetivo de formalizar el acuerdo de voluntades institucional para orientar acciones enfocadas a consolidar el subsistema en el Pacifico. Se firma el memorando de entendimiento de SIRAP Pacifico, se remiten los correos correspondientes. Se realizo reunión para la Revisión insumos necesarios para la formulación del Proyecto del SIRAP Pacífico para presentarse al Sistema General de Regalías(SSNA- Secretaría Técnica SIRAP Pacífico- Programa BIOFIN- Por ultimo se participó de la Reunión para continuar con el proceso de formulación del Proyecto del SIRAP Pacífico para presentarse al Sistema General de Regalías. </t>
    </r>
    <r>
      <rPr>
        <b/>
        <sz val="10"/>
        <color theme="1"/>
        <rFont val="Arial Narrow"/>
        <family val="2"/>
      </rPr>
      <t>Ver Anexos</t>
    </r>
    <r>
      <rPr>
        <sz val="10"/>
        <color theme="1"/>
        <rFont val="Arial Narrow"/>
        <family val="2"/>
      </rPr>
      <t xml:space="preserve"> ANEXO 1. MdE, ANEXO 2. PROYECTO SGR.</t>
    </r>
  </si>
  <si>
    <r>
      <rPr>
        <b/>
        <sz val="10"/>
        <color theme="1"/>
        <rFont val="Arial Narrow"/>
        <family val="2"/>
      </rPr>
      <t>GGIS</t>
    </r>
    <r>
      <rPr>
        <sz val="10"/>
        <color theme="1"/>
        <rFont val="Arial Narrow"/>
        <family val="2"/>
      </rPr>
      <t xml:space="preserve">: 66%
</t>
    </r>
    <r>
      <rPr>
        <b/>
        <sz val="10"/>
        <color theme="1"/>
        <rFont val="Arial Narrow"/>
        <family val="2"/>
      </rPr>
      <t>DTCA</t>
    </r>
    <r>
      <rPr>
        <sz val="10"/>
        <color theme="1"/>
        <rFont val="Arial Narrow"/>
        <family val="2"/>
      </rPr>
      <t xml:space="preserve">:  33%
</t>
    </r>
    <r>
      <rPr>
        <b/>
        <sz val="10"/>
        <color theme="1"/>
        <rFont val="Arial Narrow"/>
        <family val="2"/>
      </rPr>
      <t>DTAM</t>
    </r>
    <r>
      <rPr>
        <sz val="10"/>
        <color theme="1"/>
        <rFont val="Arial Narrow"/>
        <family val="2"/>
      </rPr>
      <t xml:space="preserve">: 66%
</t>
    </r>
    <r>
      <rPr>
        <b/>
        <sz val="10"/>
        <color theme="1"/>
        <rFont val="Arial Narrow"/>
        <family val="2"/>
      </rPr>
      <t>DTOR</t>
    </r>
    <r>
      <rPr>
        <sz val="10"/>
        <color theme="1"/>
        <rFont val="Arial Narrow"/>
        <family val="2"/>
      </rPr>
      <t xml:space="preserve">:66.66%
</t>
    </r>
    <r>
      <rPr>
        <b/>
        <sz val="10"/>
        <color theme="1"/>
        <rFont val="Arial Narrow"/>
        <family val="2"/>
      </rPr>
      <t>DTAN</t>
    </r>
    <r>
      <rPr>
        <sz val="10"/>
        <color theme="1"/>
        <rFont val="Arial Narrow"/>
        <family val="2"/>
      </rPr>
      <t xml:space="preserve">: 66.6%
</t>
    </r>
    <r>
      <rPr>
        <b/>
        <sz val="10"/>
        <color theme="1"/>
        <rFont val="Arial Narrow"/>
        <family val="2"/>
      </rPr>
      <t>DTAO</t>
    </r>
    <r>
      <rPr>
        <sz val="10"/>
        <color theme="1"/>
        <rFont val="Arial Narrow"/>
        <family val="2"/>
      </rPr>
      <t xml:space="preserve">: 66%
</t>
    </r>
    <r>
      <rPr>
        <b/>
        <sz val="10"/>
        <color theme="1"/>
        <rFont val="Arial Narrow"/>
        <family val="2"/>
      </rPr>
      <t>DTPA</t>
    </r>
    <r>
      <rPr>
        <sz val="10"/>
        <color theme="1"/>
        <rFont val="Arial Narrow"/>
        <family val="2"/>
      </rPr>
      <t>: 66.6%</t>
    </r>
  </si>
  <si>
    <t>Dilación indebida de los tiempos en el transcurso de losTrámites Ambientales.</t>
  </si>
  <si>
    <t>Retrasos voluntarios o indebidas por parte de servidores públicos cuando le asiste interés particular de obtener beneficio ilícito originado en el otorgamiento de un permiso, concesión y/o autorización.</t>
  </si>
  <si>
    <t xml:space="preserve">1. Desconocimiento de los tiempos que otorga la normatividad, contenida en los procedimientos del Sistema Intregado de Gestión de la Entidad, que aplica Trámites Ambientales. </t>
  </si>
  <si>
    <t>Reproceso de actividades y aumento en la carga de actividades.
Pérdida de confianza y credibilidad en los servidores públicos y de la Entidad</t>
  </si>
  <si>
    <t>Sensibilizaciones realizadas de norma para tramites ambientales de su competencia por parte de la unidad de decisión. Coordinador(a) GTEA ó Director(a) Territorial Caribe apoyandose con su equipo de trabajo para la sensibilización.
Evidencias:Listados de asistencia y actas donde se evidencie la sensibilización  al equipo de trabajo en el tramite o tramites de su competencia.
Divulgaciones de la información: Correo electronicos de difusión de la sensibilización, elementos interactivos de difusión.</t>
  </si>
  <si>
    <t xml:space="preserve">1. Sensibilizar periódicamente al equipo de trabajo sobre el cumplimiento de los tiempos otorgados por la norma para los Trámites Ambientales.
</t>
  </si>
  <si>
    <t>GTEA y Dirección Territorial Caribe.</t>
  </si>
  <si>
    <t>(Número de sensibilizaciones realizadas de norma para los Trámites Ambientales / Número de sensibilizaciones requeridas de norma para los Trámites Ambientales)*100</t>
  </si>
  <si>
    <r>
      <rPr>
        <b/>
        <sz val="10"/>
        <color theme="1"/>
        <rFont val="Arial Narrow"/>
        <family val="2"/>
      </rPr>
      <t xml:space="preserve">GTEA: </t>
    </r>
    <r>
      <rPr>
        <sz val="10"/>
        <color theme="1"/>
        <rFont val="Arial Narrow"/>
        <family val="2"/>
      </rPr>
      <t xml:space="preserve">16/04/2021
</t>
    </r>
    <r>
      <rPr>
        <b/>
        <sz val="10"/>
        <color theme="1"/>
        <rFont val="Arial Narrow"/>
        <family val="2"/>
      </rPr>
      <t xml:space="preserve">DTCA. </t>
    </r>
    <r>
      <rPr>
        <sz val="10"/>
        <color theme="1"/>
        <rFont val="Arial Narrow"/>
        <family val="2"/>
      </rPr>
      <t>12/04/2021</t>
    </r>
  </si>
  <si>
    <r>
      <rPr>
        <b/>
        <sz val="10"/>
        <color theme="1"/>
        <rFont val="Arial Narrow"/>
        <family val="2"/>
      </rPr>
      <t xml:space="preserve">GTEA: </t>
    </r>
    <r>
      <rPr>
        <sz val="10"/>
        <color theme="1"/>
        <rFont val="Arial Narrow"/>
        <family val="2"/>
      </rPr>
      <t xml:space="preserve">Se adjuntan las actas y/o listadois de asistencia donde se denota la sensibilización periodica del cumplimiento de los tramites ambientales. Anexo 1. ACTA DE REUNIÓN 01-2021 GTEA  3 NG.docx, Anexo 2. ACTA DE REUNIÓN feb 19-2021 GTEA_David.docx, Anexo 3. Acta de reunión 01 de marzo 2020 GTEA.docx y Anexo 4. Acta reunion 3 abril de 2020.docx
</t>
    </r>
    <r>
      <rPr>
        <b/>
        <sz val="10"/>
        <color theme="1"/>
        <rFont val="Arial Narrow"/>
        <family val="2"/>
      </rPr>
      <t xml:space="preserve">DTCA: </t>
    </r>
    <r>
      <rPr>
        <sz val="10"/>
        <color theme="1"/>
        <rFont val="Arial Narrow"/>
        <family val="2"/>
      </rPr>
      <t>En el primer cuatrimestre de la vigencia no se programaron espacios de sensibilización. Se estima desarrollarlos en los meses posteriores y conforme a algún requerimiento</t>
    </r>
  </si>
  <si>
    <r>
      <rPr>
        <b/>
        <sz val="10"/>
        <color theme="1"/>
        <rFont val="Arial Narrow"/>
        <family val="2"/>
      </rPr>
      <t xml:space="preserve">GTEA: </t>
    </r>
    <r>
      <rPr>
        <sz val="10"/>
        <color theme="1"/>
        <rFont val="Arial Narrow"/>
        <family val="2"/>
      </rPr>
      <t xml:space="preserve">33%
</t>
    </r>
    <r>
      <rPr>
        <b/>
        <sz val="10"/>
        <color theme="1"/>
        <rFont val="Arial Narrow"/>
        <family val="2"/>
      </rPr>
      <t xml:space="preserve">DTCA: </t>
    </r>
    <r>
      <rPr>
        <sz val="10"/>
        <color theme="1"/>
        <rFont val="Arial Narrow"/>
        <family val="2"/>
      </rPr>
      <t>0%</t>
    </r>
  </si>
  <si>
    <r>
      <rPr>
        <b/>
        <sz val="10"/>
        <color theme="1"/>
        <rFont val="Arial Narrow"/>
        <family val="2"/>
      </rPr>
      <t>DTCA</t>
    </r>
    <r>
      <rPr>
        <sz val="10"/>
        <color theme="1"/>
        <rFont val="Arial Narrow"/>
        <family val="2"/>
      </rPr>
      <t xml:space="preserve">: 9/08/2021
</t>
    </r>
    <r>
      <rPr>
        <b/>
        <sz val="10"/>
        <color theme="1"/>
        <rFont val="Arial Narrow"/>
        <family val="2"/>
      </rPr>
      <t>GTEA:</t>
    </r>
    <r>
      <rPr>
        <sz val="10"/>
        <color theme="1"/>
        <rFont val="Arial Narrow"/>
        <family val="2"/>
      </rPr>
      <t xml:space="preserve"> 11/08/2021</t>
    </r>
  </si>
  <si>
    <r>
      <rPr>
        <b/>
        <sz val="10"/>
        <color theme="1"/>
        <rFont val="Arial Narrow"/>
        <family val="2"/>
      </rPr>
      <t>DTCA:</t>
    </r>
    <r>
      <rPr>
        <sz val="10"/>
        <color theme="1"/>
        <rFont val="Arial Narrow"/>
        <family val="2"/>
      </rPr>
      <t xml:space="preserve"> Se realizó con el equipo del PNN CRSB y  el equipo de apoyo jurídico de la DTCA una jornada de sensibilización que incluyó la revisión de los tiempos que estipula la norma (RESOLUCIÓN NO. 0163 DE 2009) para la atención del trámite anexo 1. _lista-de-asistencia_v_5 sensibilización trámite de permiso y anexo 2. PRESENTACIÓN. Dando alcance al indicador si se llegara a requerir por los responsables de apoyar el trámite se desarrollará una segunda jornada en tercer cuatrimestre de la vigencia.
</t>
    </r>
    <r>
      <rPr>
        <b/>
        <sz val="10"/>
        <color theme="1"/>
        <rFont val="Arial Narrow"/>
        <family val="2"/>
      </rPr>
      <t xml:space="preserve">GTEA: </t>
    </r>
    <r>
      <rPr>
        <sz val="10"/>
        <color theme="1"/>
        <rFont val="Arial Narrow"/>
        <family val="2"/>
      </rPr>
      <t>Se adjuntan el listado de asistencia donde se denota la sensibilización periodica del cumplimiento de los trámites ambientales realizada al GTEA. Evidencia:  Anexo 1.  LISTA DE ASISTENCIA 21 DE MAYO DE 2021 OAP GTEA.xlsx</t>
    </r>
  </si>
  <si>
    <r>
      <rPr>
        <b/>
        <sz val="10"/>
        <color theme="1"/>
        <rFont val="Arial Narrow"/>
        <family val="2"/>
      </rPr>
      <t xml:space="preserve">DTCA: </t>
    </r>
    <r>
      <rPr>
        <sz val="10"/>
        <color theme="1"/>
        <rFont val="Arial Narrow"/>
        <family val="2"/>
      </rPr>
      <t xml:space="preserve">100%
</t>
    </r>
    <r>
      <rPr>
        <b/>
        <sz val="10"/>
        <color theme="1"/>
        <rFont val="Arial Narrow"/>
        <family val="2"/>
      </rPr>
      <t>GTEA:</t>
    </r>
    <r>
      <rPr>
        <sz val="10"/>
        <color theme="1"/>
        <rFont val="Arial Narrow"/>
        <family val="2"/>
      </rPr>
      <t>66%</t>
    </r>
  </si>
  <si>
    <t>Incumplimiento del objeto y obligaciones de la alianza de las partes debido a la falta de seguimiento en la ejecución de recursos aportados.</t>
  </si>
  <si>
    <t xml:space="preserve">Falta de seguimiento en la ejecución de los recursos financieros y/o especie que aportan las partes, mediante alianzas con el fin de cumplir el objeto y obligaciones del contrato. </t>
  </si>
  <si>
    <t>1. Debilidad en la información técnico y financiera, del contenido en los informes generados por los aliados y la SSNA.</t>
  </si>
  <si>
    <t>Investigaciones penales, disciplinarias y fiscales.
Detrimento patrimonial.
Incumplimiento del objeto del convenio.
Enriquecimiento ilícito
de contratistas y/o servidores públicos.</t>
  </si>
  <si>
    <t>El personal de Sostenibilidad Financiera realiza solicitudes a los aliados correspondientes, en relación a la presentación de informes, de acuerdo a los tiempos de entrega y a los compromisos adquiridos, estipulados en la alianza.</t>
  </si>
  <si>
    <t xml:space="preserve">1. Reuniones y/o respuesta a los requerimientos con los aliados. </t>
  </si>
  <si>
    <t>Acta - Ayuda de memorias - Correos electrónicos.</t>
  </si>
  <si>
    <t>(Respuesta a requerimientos remitios/ requerimientos solicitados)*100</t>
  </si>
  <si>
    <r>
      <rPr>
        <b/>
        <sz val="10"/>
        <color theme="1"/>
        <rFont val="Arial Narrow"/>
        <family val="2"/>
      </rPr>
      <t>SSNA:</t>
    </r>
    <r>
      <rPr>
        <sz val="10"/>
        <color theme="1"/>
        <rFont val="Arial Narrow"/>
        <family val="2"/>
      </rPr>
      <t xml:space="preserve"> Se realizó acompañamiento permanente a la generación de alianzas en especial convenios; actualmente se están desarrollan los estudios previos para fortalecimiento de la tienda de parques. Aliados: Instituto Alexander Vion Humboldt y Escuela taller, para los cuales en respuesta a los requerimientos se esta generando propuesta de estudios previos y plan de trabajo a ejecutar. </t>
    </r>
    <r>
      <rPr>
        <b/>
        <sz val="10"/>
        <color theme="1"/>
        <rFont val="Arial Narrow"/>
        <family val="2"/>
      </rPr>
      <t>Anexo 1.</t>
    </r>
    <r>
      <rPr>
        <sz val="10"/>
        <color theme="1"/>
        <rFont val="Arial Narrow"/>
        <family val="2"/>
      </rPr>
      <t xml:space="preserve"> 19MARZ  EP CONVENIO PNN-HUMBOLDT ECOTIENDAS V3 (1).docx. </t>
    </r>
    <r>
      <rPr>
        <b/>
        <sz val="10"/>
        <color theme="1"/>
        <rFont val="Arial Narrow"/>
        <family val="2"/>
      </rPr>
      <t>Anexo 2.</t>
    </r>
    <r>
      <rPr>
        <sz val="10"/>
        <color theme="1"/>
        <rFont val="Arial Narrow"/>
        <family val="2"/>
      </rPr>
      <t xml:space="preserve"> PLAN DE TRABAJO 2021  (1).xlsx</t>
    </r>
  </si>
  <si>
    <r>
      <rPr>
        <b/>
        <sz val="10"/>
        <color theme="1"/>
        <rFont val="Arial Narrow"/>
        <family val="2"/>
      </rPr>
      <t xml:space="preserve">SSNA: </t>
    </r>
    <r>
      <rPr>
        <sz val="10"/>
        <color theme="1"/>
        <rFont val="Arial Narrow"/>
        <family val="2"/>
      </rPr>
      <t>Se continua realizando  acompañamiento permanente a la generación de alianzas en especial convenios; actualmente se están tramitando un convenio con WWF como aliado para la operación de la toenda de parques  e implemntacion de estartegias para su frotalecimeinto . wwft y Escuela taller, para los cuales en respuesta a los requerimientos se envian estudios previos para revision al grupo de contraos  y el envio de la documentación respectiva. Anexo 1. 19AG EP CONVENIO PNN-wwf  (1).docx. Anexo 2. Memroando remisión de docuemtacion al grupo de contratos</t>
    </r>
  </si>
  <si>
    <t xml:space="preserve">Incumplimiento de la Ley 1712 de 2014 </t>
  </si>
  <si>
    <t xml:space="preserve">Posibilidad de incumplir alguno de las condiciones que garantizan el acceso a la información pública. </t>
  </si>
  <si>
    <t xml:space="preserve">1. Falta de conocimiento de las personas en cargadas de actualizar los contenidos. </t>
  </si>
  <si>
    <t>1. Desinformación
2. Acción u omisión
3. Incumplimiento de las expectativas de los ciudadanos
4. Afectación a la imagen institucional (Pérdida de credibilidad, de confianza)</t>
  </si>
  <si>
    <t xml:space="preserve">El grupo de Comunicaciones y Educación ambiental realiza socializaciones de la circular de actualización de contenidos y campaña de comunicación de forma anual mediante pieza comunicacional interna.  </t>
  </si>
  <si>
    <t xml:space="preserve">1. Una Campaña por cuatrimestre. de comunicación sobre Transparencia y Actualización de contenidos. </t>
  </si>
  <si>
    <t>Correo enviado</t>
  </si>
  <si>
    <t>Pieza gráficas diseñadas y socializadas.</t>
  </si>
  <si>
    <r>
      <rPr>
        <b/>
        <sz val="10"/>
        <color theme="1"/>
        <rFont val="Arial Narrow"/>
        <family val="2"/>
      </rPr>
      <t xml:space="preserve">GCEA: </t>
    </r>
    <r>
      <rPr>
        <sz val="10"/>
        <color theme="1"/>
        <rFont val="Arial Narrow"/>
        <family val="2"/>
      </rPr>
      <t>19/04/2021</t>
    </r>
  </si>
  <si>
    <r>
      <rPr>
        <b/>
        <sz val="10"/>
        <color theme="1"/>
        <rFont val="Arial Narrow"/>
        <family val="2"/>
      </rPr>
      <t>GCEA NC:</t>
    </r>
    <r>
      <rPr>
        <sz val="10"/>
        <color theme="1"/>
        <rFont val="Arial Narrow"/>
        <family val="2"/>
      </rPr>
      <t xml:space="preserve"> En el primer cuatrimestre se generó una pieza gráfica de comunicación(15 de abril)  y un correo electrónico(17 de marzo) recordando la importancia de actualizar los contenidos, incluyendo la información del recorrido virtual. </t>
    </r>
    <r>
      <rPr>
        <b/>
        <sz val="10"/>
        <color theme="1"/>
        <rFont val="Arial Narrow"/>
        <family val="2"/>
      </rPr>
      <t>Se adjunta: Anexo 1. A</t>
    </r>
    <r>
      <rPr>
        <sz val="10"/>
        <color theme="1"/>
        <rFont val="Arial Narrow"/>
        <family val="2"/>
      </rPr>
      <t>CTUALIZACIÓN PÁGINA WEB E INTRANET (PIEZA GRÁFICA</t>
    </r>
    <r>
      <rPr>
        <b/>
        <sz val="10"/>
        <color theme="1"/>
        <rFont val="Arial Narrow"/>
        <family val="2"/>
      </rPr>
      <t xml:space="preserve">) y Anexo 2. </t>
    </r>
    <r>
      <rPr>
        <sz val="10"/>
        <color theme="1"/>
        <rFont val="Arial Narrow"/>
        <family val="2"/>
      </rPr>
      <t>Correo de Parques Nacionales Naturales de Colombia - ACTUALIZACIÓN RECORRIDO VIRTUAL</t>
    </r>
  </si>
  <si>
    <r>
      <rPr>
        <b/>
        <sz val="10"/>
        <color theme="1"/>
        <rFont val="Arial Narrow"/>
        <family val="2"/>
      </rPr>
      <t xml:space="preserve">GCEA: </t>
    </r>
    <r>
      <rPr>
        <sz val="10"/>
        <color theme="1"/>
        <rFont val="Arial Narrow"/>
        <family val="2"/>
      </rPr>
      <t>11%</t>
    </r>
  </si>
  <si>
    <r>
      <rPr>
        <b/>
        <sz val="10"/>
        <color theme="1"/>
        <rFont val="Arial Narrow"/>
        <family val="2"/>
      </rPr>
      <t>GCEA NC:</t>
    </r>
    <r>
      <rPr>
        <sz val="10"/>
        <color theme="1"/>
        <rFont val="Arial Narrow"/>
        <family val="2"/>
      </rPr>
      <t xml:space="preserve"> En el segundo cuatrimestre se generó una pieza gráfica de comunicación(30 junio), recordando la importancia de actualizar los contenidos,incluyendo la información del recorrido virtual. Se adjunta :</t>
    </r>
    <r>
      <rPr>
        <b/>
        <sz val="10"/>
        <color theme="1"/>
        <rFont val="Arial Narrow"/>
        <family val="2"/>
      </rPr>
      <t xml:space="preserve"> Anexo 1.</t>
    </r>
    <r>
      <rPr>
        <sz val="10"/>
        <color theme="1"/>
        <rFont val="Arial Narrow"/>
        <family val="2"/>
      </rPr>
      <t>Ayúdanos a tener nuestra Página Web e Intranet actualizada.._</t>
    </r>
  </si>
  <si>
    <t>GCEA: 22%</t>
  </si>
  <si>
    <t>Incumplimiento de la Ley 1712 de 2014</t>
  </si>
  <si>
    <t>2. Ausencia de sanciones.</t>
  </si>
  <si>
    <t xml:space="preserve">El profesional responsable del tema realizará un reporte de incumplimiento en el seguimiento por la Dirección  u otro espacio institucional, el cual será remitido mediente memorando por el Sistema documental de la Entidad, cuando se requiera. </t>
  </si>
  <si>
    <t xml:space="preserve">Débil </t>
  </si>
  <si>
    <t>2. Solicitud de reporte anual de cumplimiento que es presentado por parte de las DT,AP y  Dependencias.</t>
  </si>
  <si>
    <t xml:space="preserve">Reporte </t>
  </si>
  <si>
    <t>Reporte.</t>
  </si>
  <si>
    <r>
      <rPr>
        <b/>
        <sz val="10"/>
        <color theme="1"/>
        <rFont val="Arial Narrow"/>
        <family val="2"/>
      </rPr>
      <t xml:space="preserve">GCEA: </t>
    </r>
    <r>
      <rPr>
        <sz val="10"/>
        <color theme="1"/>
        <rFont val="Arial Narrow"/>
        <family val="2"/>
      </rPr>
      <t>19/04/2021</t>
    </r>
  </si>
  <si>
    <r>
      <rPr>
        <b/>
        <sz val="10"/>
        <color theme="1"/>
        <rFont val="Arial Narrow"/>
        <family val="2"/>
      </rPr>
      <t>GCEA NC:</t>
    </r>
    <r>
      <rPr>
        <sz val="10"/>
        <color theme="1"/>
        <rFont val="Arial Narrow"/>
        <family val="2"/>
      </rPr>
      <t xml:space="preserve"> Este es un reporte anual que se presenta a final de año . En el primer cuatrimestre, se han recibido certificaciones de algunas DT, AP y dependencias que aseguran que los contenidos de los cuales son responsables se encuentran actualizados, los cuales son insumo para la generación del reporte anual de cumplimiento. Por otra parte, se generó una pieza gráfica la cual fue socializada a nivel nacional, recordando el envío de la certificación(14/04/21). </t>
    </r>
    <r>
      <rPr>
        <b/>
        <sz val="10"/>
        <color theme="1"/>
        <rFont val="Arial Narrow"/>
        <family val="2"/>
      </rPr>
      <t xml:space="preserve">Se adjunta: Anexo 1. </t>
    </r>
    <r>
      <rPr>
        <sz val="10"/>
        <color theme="1"/>
        <rFont val="Arial Narrow"/>
        <family val="2"/>
      </rPr>
      <t>Correo PNNC - Actualización de contenidos en página web e intranet.</t>
    </r>
    <r>
      <rPr>
        <b/>
        <sz val="10"/>
        <color theme="1"/>
        <rFont val="Arial Narrow"/>
        <family val="2"/>
      </rPr>
      <t xml:space="preserve"> Anexo 2. </t>
    </r>
    <r>
      <rPr>
        <sz val="10"/>
        <color theme="1"/>
        <rFont val="Arial Narrow"/>
        <family val="2"/>
      </rPr>
      <t>Cuadro de seguimiento de certificación por dependencias.</t>
    </r>
  </si>
  <si>
    <r>
      <rPr>
        <b/>
        <sz val="10"/>
        <color theme="1"/>
        <rFont val="Arial Narrow"/>
        <family val="2"/>
      </rPr>
      <t xml:space="preserve">GCEA: </t>
    </r>
    <r>
      <rPr>
        <sz val="10"/>
        <color theme="1"/>
        <rFont val="Arial Narrow"/>
        <family val="2"/>
      </rPr>
      <t>11%</t>
    </r>
  </si>
  <si>
    <r>
      <rPr>
        <b/>
        <sz val="10"/>
        <color theme="1"/>
        <rFont val="Arial Narrow"/>
        <family val="2"/>
      </rPr>
      <t>GCEA NC:</t>
    </r>
    <r>
      <rPr>
        <sz val="10"/>
        <color theme="1"/>
        <rFont val="Arial Narrow"/>
        <family val="2"/>
      </rPr>
      <t xml:space="preserve"> Este es un reporte anual que se presenta a final de año . En el segundo cuatrimestre, se han recibido certificaciones de algunas DT, AP y dependencias que aseguran que los contenidos de los cuales son responsables se encuentran actualizados, los cuales son insumo para la generación del reporte anual de cumplimiento. Por otra parte, se generó una pieza gráfica la cual fue socializada a nivel nacional, recordando el envío de la certificación (1 julio). Se adjunta: </t>
    </r>
    <r>
      <rPr>
        <b/>
        <sz val="10"/>
        <color theme="1"/>
        <rFont val="Arial Narrow"/>
        <family val="2"/>
      </rPr>
      <t xml:space="preserve">Anexo 1. </t>
    </r>
    <r>
      <rPr>
        <sz val="10"/>
        <color theme="1"/>
        <rFont val="Arial Narrow"/>
        <family val="2"/>
      </rPr>
      <t>ES TIEMPO DE ENVIAR LA CERTIFICACIÓN DE PÁGINA WEB E INTRANET y</t>
    </r>
    <r>
      <rPr>
        <b/>
        <sz val="10"/>
        <color theme="1"/>
        <rFont val="Arial Narrow"/>
        <family val="2"/>
      </rPr>
      <t xml:space="preserve"> Anexo 2.</t>
    </r>
    <r>
      <rPr>
        <sz val="10"/>
        <color theme="1"/>
        <rFont val="Arial Narrow"/>
        <family val="2"/>
      </rPr>
      <t xml:space="preserve"> Cuadro de seguimiento de certificación por dependencias
</t>
    </r>
  </si>
  <si>
    <t>GCEA:22%</t>
  </si>
  <si>
    <t>3. Falta de apropiación de valores institucionales como atención al ciudadano y código de integridad.</t>
  </si>
  <si>
    <t>El Grupo de Comunicación y Educación Ambiental realiza campañas de comunicación  interna de forma constante para los tres niveles de gestión.</t>
  </si>
  <si>
    <t>3. Dos campaña  por cuatrimestre de comunicación sobre atención al usuario y código de integridad.</t>
  </si>
  <si>
    <t>Piezas gráficas</t>
  </si>
  <si>
    <t>Piezas gráficas diseñadas y socializadas.</t>
  </si>
  <si>
    <r>
      <rPr>
        <b/>
        <sz val="10"/>
        <color theme="1"/>
        <rFont val="Arial Narrow"/>
        <family val="2"/>
      </rPr>
      <t xml:space="preserve">GCEA: </t>
    </r>
    <r>
      <rPr>
        <sz val="10"/>
        <color theme="1"/>
        <rFont val="Arial Narrow"/>
        <family val="2"/>
      </rPr>
      <t>19/04/2021</t>
    </r>
  </si>
  <si>
    <r>
      <rPr>
        <b/>
        <sz val="10"/>
        <color theme="1"/>
        <rFont val="Arial Narrow"/>
        <family val="2"/>
      </rPr>
      <t>GCEA NC:</t>
    </r>
    <r>
      <rPr>
        <sz val="10"/>
        <color theme="1"/>
        <rFont val="Arial Narrow"/>
        <family val="2"/>
      </rPr>
      <t xml:space="preserve"> Como parte de las campañas de comunicación sobre atención al usuario, se agregó y actualizó la información publicada en la página web con referencia a PNN y SSF abiertos al ecoturismo y las respectivas recomendaciones para visitar los parques (29/03/21) (</t>
    </r>
    <r>
      <rPr>
        <b/>
        <sz val="10"/>
        <color theme="1"/>
        <rFont val="Arial Narrow"/>
        <family val="2"/>
      </rPr>
      <t>Anexo 1</t>
    </r>
    <r>
      <rPr>
        <sz val="10"/>
        <color theme="1"/>
        <rFont val="Arial Narrow"/>
        <family val="2"/>
      </rPr>
      <t>- 2 evidencias). Por otra parte, se publicó el 24 de marzo del 2021 información en la Intranet sobre la reapertura del Área Única los Estoraques y el proceso de facturación electrónica para proveedores en la Página Web (</t>
    </r>
    <r>
      <rPr>
        <b/>
        <sz val="10"/>
        <color theme="1"/>
        <rFont val="Arial Narrow"/>
        <family val="2"/>
      </rPr>
      <t>anexo 2</t>
    </r>
    <r>
      <rPr>
        <sz val="10"/>
        <color theme="1"/>
        <rFont val="Arial Narrow"/>
        <family val="2"/>
      </rPr>
      <t xml:space="preserve"> – 2 evidencias). Por último, la Oficina de Control Disciplinario solicitó el apoyo del GCEA para socializar  mensajes de sensibilización referente al Servidor público, las cuales fueron divulgadas las siguientes fechas, la primera el 27 de enero, la segunda el 26 de febrero y la tercera el 26 de marzo (</t>
    </r>
    <r>
      <rPr>
        <b/>
        <sz val="10"/>
        <color theme="1"/>
        <rFont val="Arial Narrow"/>
        <family val="2"/>
      </rPr>
      <t>anexo 3</t>
    </r>
    <r>
      <rPr>
        <sz val="10"/>
        <color theme="1"/>
        <rFont val="Arial Narrow"/>
        <family val="2"/>
      </rPr>
      <t xml:space="preserve"> – 3 evidencias).</t>
    </r>
  </si>
  <si>
    <r>
      <rPr>
        <b/>
        <sz val="10"/>
        <color theme="1"/>
        <rFont val="Arial Narrow"/>
        <family val="2"/>
      </rPr>
      <t xml:space="preserve">GCEA: </t>
    </r>
    <r>
      <rPr>
        <sz val="10"/>
        <color theme="1"/>
        <rFont val="Arial Narrow"/>
        <family val="2"/>
      </rPr>
      <t>12%</t>
    </r>
  </si>
  <si>
    <r>
      <rPr>
        <b/>
        <sz val="10"/>
        <color theme="1"/>
        <rFont val="Arial Narrow"/>
        <family val="2"/>
      </rPr>
      <t xml:space="preserve">GCEA NC </t>
    </r>
    <r>
      <rPr>
        <sz val="10"/>
        <color theme="1"/>
        <rFont val="Arial Narrow"/>
        <family val="2"/>
      </rPr>
      <t>:  Como parte fundamental de atención al usuario, se actualizó la información en la página web de las AP: SFF Los Flamencos, PNN Cueva de los Guacharos, PNN Utria, PNN El Tuparro, SFF Otún Quimbaya, entre otros.</t>
    </r>
    <r>
      <rPr>
        <b/>
        <sz val="10"/>
        <color theme="1"/>
        <rFont val="Arial Narrow"/>
        <family val="2"/>
      </rPr>
      <t xml:space="preserve"> (anexo 1).</t>
    </r>
    <r>
      <rPr>
        <sz val="10"/>
        <color theme="1"/>
        <rFont val="Arial Narrow"/>
        <family val="2"/>
      </rPr>
      <t xml:space="preserve"> La Oficina de Control Disciplinario solicitó el apoyo del GCEA para socializar mensajes de sensibilización referente al servidor público,las cuales fueron divulgadas a final de cada mes </t>
    </r>
    <r>
      <rPr>
        <b/>
        <sz val="10"/>
        <color theme="1"/>
        <rFont val="Arial Narrow"/>
        <family val="2"/>
      </rPr>
      <t>( anexo 2- 6 evidencias )</t>
    </r>
    <r>
      <rPr>
        <sz val="10"/>
        <color theme="1"/>
        <rFont val="Arial Narrow"/>
        <family val="2"/>
      </rPr>
      <t xml:space="preserve"> .  Así mismo, se apoyó la difusión de una campaña sobre derechos de petición. </t>
    </r>
    <r>
      <rPr>
        <b/>
        <sz val="10"/>
        <color theme="1"/>
        <rFont val="Arial Narrow"/>
        <family val="2"/>
      </rPr>
      <t>( anexo 3- 2 evidencias ).</t>
    </r>
    <r>
      <rPr>
        <sz val="10"/>
        <color theme="1"/>
        <rFont val="Arial Narrow"/>
        <family val="2"/>
      </rPr>
      <t xml:space="preserve">
En cuanto al código de integridad, se desarrolló la campaña Historias de Integridad, en la cual guardparques de algunas DT relizaron un cuento y fueron públicadas en la intranet </t>
    </r>
    <r>
      <rPr>
        <b/>
        <sz val="10"/>
        <color theme="1"/>
        <rFont val="Arial Narrow"/>
        <family val="2"/>
      </rPr>
      <t>(anexo 4- 7 evidencias</t>
    </r>
    <r>
      <rPr>
        <sz val="10"/>
        <color theme="1"/>
        <rFont val="Arial Narrow"/>
        <family val="2"/>
      </rPr>
      <t xml:space="preserve">).  Así mismo se desarrolló una campaña "conociendo nuestros valores" cuyas piezas gráficas fueron socializadas los días (13 de julio, 28 de julio,2 de agosto) </t>
    </r>
    <r>
      <rPr>
        <b/>
        <sz val="10"/>
        <color theme="1"/>
        <rFont val="Arial Narrow"/>
        <family val="2"/>
      </rPr>
      <t>(anexo 5-  evidencias)</t>
    </r>
    <r>
      <rPr>
        <sz val="10"/>
        <color theme="1"/>
        <rFont val="Arial Narrow"/>
        <family val="2"/>
      </rPr>
      <t xml:space="preserve">
</t>
    </r>
  </si>
  <si>
    <t>GCEA:23%</t>
  </si>
  <si>
    <t>Manipulación de información de las historias laborales de los servidores públicos de la entidad para beneficio propio o de un tercero</t>
  </si>
  <si>
    <t>Se refiere a que un servidor publico acceda a la hoja de vida y altere su contenido</t>
  </si>
  <si>
    <t>Ausencia de parámetros para acceder a las hojas de vida</t>
  </si>
  <si>
    <t>1. Pérdida de información crítica</t>
  </si>
  <si>
    <t>La persona asignada para el tema historias labores remite la información requerida mediante orfeo cada vez que se requiera</t>
  </si>
  <si>
    <t>1. Elaborar y divulgar comunicación general indicando los parámetros a seguir respecto al archivo digital de las historias laborales</t>
  </si>
  <si>
    <t>Comunicacion indicando los parametros y divulgacion.</t>
  </si>
  <si>
    <t># de comunicaciones enviadas</t>
  </si>
  <si>
    <r>
      <rPr>
        <b/>
        <sz val="10"/>
        <color theme="1"/>
        <rFont val="Arial Narrow"/>
        <family val="2"/>
      </rPr>
      <t xml:space="preserve">GGH </t>
    </r>
    <r>
      <rPr>
        <sz val="10"/>
        <color theme="1"/>
        <rFont val="Arial Narrow"/>
        <family val="2"/>
      </rPr>
      <t>Con el objetivo de elaborar una comunicación general indicando los parámetros a seguir para el acceso a las historias labores con el fin de contar con una buena administración y custodia de las Historias Laborales de los funcionarios de Parques Nacionales Naturales de Colombia. en el cuatrimestre a reportar se elaboró un documento preliminar con los parámetros a seguir para el acceso a las historias labores teniendo en cuenta el estado de emergencia por el COVID 19 encontrándose en estado propuesta con el objetivo de terminar su elaboración y proceder a comunicar. EVIDENCIA</t>
    </r>
    <r>
      <rPr>
        <b/>
        <sz val="10"/>
        <color theme="1"/>
        <rFont val="Arial Narrow"/>
        <family val="2"/>
      </rPr>
      <t xml:space="preserve"> ANEXO 4</t>
    </r>
  </si>
  <si>
    <r>
      <rPr>
        <b/>
        <sz val="10"/>
        <color theme="1"/>
        <rFont val="Arial Narrow"/>
        <family val="2"/>
      </rPr>
      <t xml:space="preserve">GGH – CUMPLIDO </t>
    </r>
    <r>
      <rPr>
        <sz val="10"/>
        <color theme="1"/>
        <rFont val="Arial Narrow"/>
        <family val="2"/>
      </rPr>
      <t xml:space="preserve">Se emiten comunicaciones mediante ORFEO de los PARÁMETROS GENERALES PARA EL ACCESO A LAS HISTORIAS LABORALES, a los responsables de administrar y custodiar las Historias Laborales de los funcionarios de Parques Nacionales Naturales de Colombia a nivel nacional. </t>
    </r>
    <r>
      <rPr>
        <b/>
        <sz val="10"/>
        <color theme="1"/>
        <rFont val="Arial Narrow"/>
        <family val="2"/>
      </rPr>
      <t>EVIDENCIA ANEXO 3</t>
    </r>
  </si>
  <si>
    <t>Sustracción de bienes propiedad de la Entidad por parte de un servidor</t>
  </si>
  <si>
    <t>Se refiere al hurto de bienes que pertenencen a Parques Nacionales Naturales de Colombia.</t>
  </si>
  <si>
    <t>1. Falta de controles en las salidas y prestamo de bienes</t>
  </si>
  <si>
    <t>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t>
  </si>
  <si>
    <t>1. Verificar la información remitida en el formato vigente de Traslado y  préstamo de bienes (complementamente diligenciado y con las firmas respectivas).</t>
  </si>
  <si>
    <t>Formato de Traslado y  prestamo de bienes dligenciado</t>
  </si>
  <si>
    <t>Grupo de Procesos Corporativos y Direcciones Territoriales</t>
  </si>
  <si>
    <t xml:space="preserve">(#de formato de traslado de bienes diligenciados de forma correcta / # de formatos de traslado de bienes remitidos) </t>
  </si>
  <si>
    <r>
      <rPr>
        <b/>
        <sz val="10"/>
        <color theme="1"/>
        <rFont val="Arial Narrow"/>
        <family val="2"/>
      </rPr>
      <t>GPC:</t>
    </r>
    <r>
      <rPr>
        <sz val="10"/>
        <color theme="1"/>
        <rFont val="Arial Narrow"/>
        <family val="2"/>
      </rPr>
      <t xml:space="preserve"> 21/04/2021
</t>
    </r>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</si>
  <si>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GPC:</t>
    </r>
    <r>
      <rPr>
        <sz val="10"/>
        <color theme="1"/>
        <rFont val="Arial Narrow"/>
        <family val="2"/>
      </rPr>
      <t xml:space="preserve"> Para el periodo del 01 de enero al 31 de marzo de 2021, se realizaron nueve (9) traslados. Anexo 1- Formatos-Traslados 1 trimestre-2021
</t>
    </r>
    <r>
      <rPr>
        <b/>
        <sz val="10"/>
        <color theme="1"/>
        <rFont val="Arial Narrow"/>
        <family val="2"/>
      </rPr>
      <t>DTCA:</t>
    </r>
    <r>
      <rPr>
        <sz val="10"/>
        <color theme="1"/>
        <rFont val="Arial Narrow"/>
        <family val="2"/>
      </rPr>
      <t xml:space="preserve"> Se anexan diez (10) soportes de las salidas y préstamo en el marco de la emergencia sanitaria por COVID 19 en la DT, debidamente diligenciadas. Anexo 1 Formatos autorización y traslado.
</t>
    </r>
    <r>
      <rPr>
        <b/>
        <sz val="10"/>
        <color theme="1"/>
        <rFont val="Arial Narrow"/>
        <family val="2"/>
      </rPr>
      <t xml:space="preserve">DTAM: </t>
    </r>
    <r>
      <rPr>
        <sz val="10"/>
        <color theme="1"/>
        <rFont val="Arial Narrow"/>
        <family val="2"/>
      </rPr>
      <t xml:space="preserve">El formato de traslado de préstamo de bienes del computador y cargador, se encuentra debidamente diligenciado. Anexo 5 Prestamos y traslados.
</t>
    </r>
    <r>
      <rPr>
        <b/>
        <sz val="10"/>
        <color theme="1"/>
        <rFont val="Arial Narrow"/>
        <family val="2"/>
      </rPr>
      <t>DTOR:</t>
    </r>
    <r>
      <rPr>
        <sz val="10"/>
        <color theme="1"/>
        <rFont val="Arial Narrow"/>
        <family val="2"/>
      </rPr>
      <t xml:space="preserve"> Los Formatos de traslado, prestamos de bienes mes Febrero y Marzo se encuentran debidamente diligenciado (Anexos: 4.1 - 4.2)
</t>
    </r>
    <r>
      <rPr>
        <b/>
        <sz val="10"/>
        <color theme="1"/>
        <rFont val="Arial Narrow"/>
        <family val="2"/>
      </rPr>
      <t xml:space="preserve">DTPA: </t>
    </r>
    <r>
      <rPr>
        <sz val="10"/>
        <color theme="1"/>
        <rFont val="Arial Narrow"/>
        <family val="2"/>
      </rPr>
      <t xml:space="preserve">De acuerdo con los soportes cargados se evidencia el seguimiento de los traslados y préstamos de bienes por parte de la DTPA, los cuales se encuentran debidamente firmados. Anexo 1. TRASLADOS FIRMADOS, Anexo 2. TRASLADO firmado ,Anexo 3. TRASLADO DE RADIOS firmado 
</t>
    </r>
    <r>
      <rPr>
        <b/>
        <sz val="10"/>
        <color theme="1"/>
        <rFont val="Arial Narrow"/>
        <family val="2"/>
      </rPr>
      <t xml:space="preserve">DTAN: </t>
    </r>
    <r>
      <rPr>
        <sz val="10"/>
        <color theme="1"/>
        <rFont val="Arial Narrow"/>
        <family val="2"/>
      </rPr>
      <t xml:space="preserve">Se adjunta evidencias en formatos de traslados y prestamos de bienes con las respectivas firmas de los meses:  Enero, febrero y marzo del 2021. Anexo 1 Enero traslados, Anexo 2 Febrero traslados, Anexo 3 Marzo Traslados.
</t>
    </r>
    <r>
      <rPr>
        <b/>
        <sz val="10"/>
        <color theme="1"/>
        <rFont val="Arial Narrow"/>
        <family val="2"/>
      </rPr>
      <t>DTAO</t>
    </r>
    <r>
      <rPr>
        <sz val="10"/>
        <color theme="1"/>
        <rFont val="Arial Narrow"/>
        <family val="2"/>
      </rPr>
      <t>: Para este periodo se recibieron y registraron en el sistema de gestión de inventarios "NEON" ocho (8) Formatos de traslado</t>
    </r>
  </si>
  <si>
    <r>
      <rPr>
        <b/>
        <sz val="10"/>
        <color theme="1"/>
        <rFont val="Arial Narrow"/>
        <family val="2"/>
      </rPr>
      <t>GPC:</t>
    </r>
    <r>
      <rPr>
        <sz val="10"/>
        <color theme="1"/>
        <rFont val="Arial Narrow"/>
        <family val="2"/>
      </rPr>
      <t xml:space="preserve"> 17%
</t>
    </r>
    <r>
      <rPr>
        <b/>
        <sz val="10"/>
        <color theme="1"/>
        <rFont val="Arial Narrow"/>
        <family val="2"/>
      </rPr>
      <t>DTCA</t>
    </r>
    <r>
      <rPr>
        <sz val="10"/>
        <color theme="1"/>
        <rFont val="Arial Narrow"/>
        <family val="2"/>
      </rPr>
      <t xml:space="preserve">:17%
</t>
    </r>
    <r>
      <rPr>
        <b/>
        <sz val="10"/>
        <color theme="1"/>
        <rFont val="Arial Narrow"/>
        <family val="2"/>
      </rPr>
      <t>DTAM</t>
    </r>
    <r>
      <rPr>
        <sz val="10"/>
        <color theme="1"/>
        <rFont val="Arial Narrow"/>
        <family val="2"/>
      </rPr>
      <t xml:space="preserve">: 17%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17%
</t>
    </r>
    <r>
      <rPr>
        <b/>
        <sz val="10"/>
        <color theme="1"/>
        <rFont val="Arial Narrow"/>
        <family val="2"/>
      </rPr>
      <t>DTAO</t>
    </r>
    <r>
      <rPr>
        <sz val="10"/>
        <color theme="1"/>
        <rFont val="Arial Narrow"/>
        <family val="2"/>
      </rPr>
      <t>: 17%</t>
    </r>
  </si>
  <si>
    <r>
      <rPr>
        <b/>
        <sz val="10"/>
        <color theme="1"/>
        <rFont val="Arial Narrow"/>
        <family val="2"/>
      </rPr>
      <t>GPC</t>
    </r>
    <r>
      <rPr>
        <sz val="10"/>
        <color theme="1"/>
        <rFont val="Arial Narrow"/>
        <family val="2"/>
      </rPr>
      <t xml:space="preserve">: 20/08/2021
</t>
    </r>
    <r>
      <rPr>
        <b/>
        <sz val="10"/>
        <color theme="1"/>
        <rFont val="Arial Narrow"/>
        <family val="2"/>
      </rPr>
      <t>DTCA:</t>
    </r>
    <r>
      <rPr>
        <sz val="10"/>
        <color theme="1"/>
        <rFont val="Arial Narrow"/>
        <family val="2"/>
      </rPr>
      <t xml:space="preserve"> 20/08/2021
</t>
    </r>
    <r>
      <rPr>
        <b/>
        <sz val="10"/>
        <color theme="1"/>
        <rFont val="Arial Narrow"/>
        <family val="2"/>
      </rPr>
      <t>DTAM:</t>
    </r>
    <r>
      <rPr>
        <sz val="10"/>
        <color theme="1"/>
        <rFont val="Arial Narrow"/>
        <family val="2"/>
      </rPr>
      <t xml:space="preserve">  20/08/2021
</t>
    </r>
    <r>
      <rPr>
        <b/>
        <sz val="10"/>
        <color theme="1"/>
        <rFont val="Arial Narrow"/>
        <family val="2"/>
      </rPr>
      <t>DTOR</t>
    </r>
    <r>
      <rPr>
        <sz val="10"/>
        <color theme="1"/>
        <rFont val="Arial Narrow"/>
        <family val="2"/>
      </rPr>
      <t xml:space="preserve">: 20/08/2021
</t>
    </r>
    <r>
      <rPr>
        <b/>
        <sz val="10"/>
        <color theme="1"/>
        <rFont val="Arial Narrow"/>
        <family val="2"/>
      </rPr>
      <t>DTPA</t>
    </r>
    <r>
      <rPr>
        <sz val="10"/>
        <color theme="1"/>
        <rFont val="Arial Narrow"/>
        <family val="2"/>
      </rPr>
      <t xml:space="preserve">: 20/08/2021
</t>
    </r>
    <r>
      <rPr>
        <b/>
        <sz val="10"/>
        <color theme="1"/>
        <rFont val="Arial Narrow"/>
        <family val="2"/>
      </rPr>
      <t>DTAN</t>
    </r>
    <r>
      <rPr>
        <sz val="10"/>
        <color theme="1"/>
        <rFont val="Arial Narrow"/>
        <family val="2"/>
      </rPr>
      <t>:20/08/2021
D</t>
    </r>
    <r>
      <rPr>
        <b/>
        <sz val="10"/>
        <color theme="1"/>
        <rFont val="Arial Narrow"/>
        <family val="2"/>
      </rPr>
      <t>TAO:</t>
    </r>
    <r>
      <rPr>
        <sz val="10"/>
        <color theme="1"/>
        <rFont val="Arial Narrow"/>
        <family val="2"/>
      </rPr>
      <t xml:space="preserve"> 20/08/2021</t>
    </r>
  </si>
  <si>
    <r>
      <rPr>
        <b/>
        <sz val="10"/>
        <color theme="1"/>
        <rFont val="Arial Narrow"/>
        <family val="2"/>
      </rPr>
      <t xml:space="preserve">GPC: </t>
    </r>
    <r>
      <rPr>
        <sz val="10"/>
        <color theme="1"/>
        <rFont val="Arial Narrow"/>
        <family val="2"/>
      </rPr>
      <t xml:space="preserve">Para el periodo del 01 de Mayo al 30 de junio de 2021, se realizaron 31 traslados. Anexo 1. Formatos-Traslados II trimestre-2021
</t>
    </r>
    <r>
      <rPr>
        <b/>
        <sz val="10"/>
        <color theme="1"/>
        <rFont val="Arial Narrow"/>
        <family val="2"/>
      </rPr>
      <t xml:space="preserve">DTCA:  </t>
    </r>
    <r>
      <rPr>
        <sz val="10"/>
        <color theme="1"/>
        <rFont val="Arial Narrow"/>
        <family val="2"/>
      </rPr>
      <t xml:space="preserve">S e evidencia diligencia formato de traslado y prestamo de bienes. Se adjunta: ANEXO 1. Traslado_prestamo_bienes_V_6 (4) (1) daneris.pdf (90 K)
ANEXO 2. _-Traslado_prestamo_bienes_V_6 (4) (1) german.pdf (84 K)
ANEXO 3-Traslado_prestamo_bienes_V_6 (4) (1) humberto TRES.pdf (85 K)
ANEXO 4-Traslado_prestamo_bienes_V_6 (4) (1) humberto.pdf (88 K)
ANEXO 5-Traslado_prestamo_bienes_V_6 (4) (1) Jairo 2.pdf (84 K)
ANEXO 6. _-Traslado_prestamo_bienes_V_6 (4) (1) Jairo 3.pdf (84 K)
ANEXO 7.GRF_FO_03_-Traslado_prestamo_bienes_V_6 (4) (1) Jairo 4.pdf (85 K) ANEXO 8.-Traslado_prestamo_bienes_V_6 (4) (1) Jairo.pdf (96 K)
ANEXO 9._-Traslado_prestamo_bienes_V_6 (4) (1) Olga.pdf (89 K)
ANEXO 10-Traslado_prestamo_bienes_V_6 (4) (1) yudy 2.pdf (91 K)
ANEXO 11_-Traslado_prestamo_bienes_V_6 (4) (1) yudy.pdf (92 K)
ANEXO 12 _-Traslado_prestamo_bienes_V_6 _NAIZLYN TAMAYO
ANEXO 13-Traslado_prestamo_bienes_V_6 _HECTOR GOMEZ (1)
</t>
    </r>
    <r>
      <rPr>
        <b/>
        <sz val="10"/>
        <color theme="1"/>
        <rFont val="Arial Narrow"/>
        <family val="2"/>
      </rPr>
      <t>DTAM</t>
    </r>
    <r>
      <rPr>
        <sz val="10"/>
        <color theme="1"/>
        <rFont val="Arial Narrow"/>
        <family val="2"/>
      </rPr>
      <t xml:space="preserve">: Durante el segundo trimestre del año sólo se han realizdo prestamos y traspasos a nivel de la DTAM y traslados del PNN Chiribiquete.  Anexo 1. Prestamos y traspasos DTAM y Anexo 2. Prestamos y traspasos Chiribiquete 
</t>
    </r>
    <r>
      <rPr>
        <b/>
        <sz val="10"/>
        <color theme="1"/>
        <rFont val="Arial Narrow"/>
        <family val="2"/>
      </rPr>
      <t>DTOR</t>
    </r>
    <r>
      <rPr>
        <sz val="10"/>
        <color theme="1"/>
        <rFont val="Arial Narrow"/>
        <family val="2"/>
      </rPr>
      <t xml:space="preserve">: Durante el segundo cuatrimestre se realizó traslados y/o prestamos a nivel de la DTOR y algunas Ap como Tinigua, Macarena y Cinaruco. Formatos de traslado, prestamos de bienes de Mayo a Julio Anexos   (4.1  Formato T.P.T Y D. May a Jul).
</t>
    </r>
    <r>
      <rPr>
        <b/>
        <sz val="10"/>
        <color theme="1"/>
        <rFont val="Arial Narrow"/>
        <family val="2"/>
      </rPr>
      <t>DTPA</t>
    </r>
    <r>
      <rPr>
        <sz val="10"/>
        <color theme="1"/>
        <rFont val="Arial Narrow"/>
        <family val="2"/>
      </rPr>
      <t xml:space="preserve">: De acuerdo con los soportes cargados se evidencia el seguimiento de los traslados y préstamos de bienes por parte de la DTPA, los cuales se encuentran debidamente firmados.Evidencias: Traspaso de bienes controlables firmado.
</t>
    </r>
    <r>
      <rPr>
        <b/>
        <sz val="10"/>
        <color theme="1"/>
        <rFont val="Arial Narrow"/>
        <family val="2"/>
      </rPr>
      <t>DTAN:</t>
    </r>
    <r>
      <rPr>
        <sz val="10"/>
        <color theme="1"/>
        <rFont val="Arial Narrow"/>
        <family val="2"/>
      </rPr>
      <t xml:space="preserve"> Se adjunta evidencias en formatos de traslados y préstamos de bienes con las respectivas firmas de los meses:  MAYO: formato GRF_FO_03 Con firmas -  JUNIO: formato GRF_FO_03 Con firmas. JULIO: formato GRF_FO_03 Con firmas. Ver anexos: 1. Mayo, 2. Junio, 3. Julio
</t>
    </r>
    <r>
      <rPr>
        <b/>
        <sz val="10"/>
        <color theme="1"/>
        <rFont val="Arial Narrow"/>
        <family val="2"/>
      </rPr>
      <t>DTAO</t>
    </r>
    <r>
      <rPr>
        <sz val="10"/>
        <color theme="1"/>
        <rFont val="Arial Narrow"/>
        <family val="2"/>
      </rPr>
      <t>:  Se registraron y actualizaron  en el sistema de gestión de inventarios nueve (9) formatos de traslado para un total de 35 elementos actualizados. 16_25052021_TrastaladoFernandoAlvaroOtun, 17_10062021_TrastaladoMaribelAPedroNelCorota, 18_03082021_TrastaladoIsaacCHPurace, 19_03082021_TrastaladoIsaacHMPurace, 20_03082021_TrastaladoIsaacRASpurace, 21_03082021_TrasladoHeidyRolanGaleras, 22_03082021_TrasladoJairoRichardGaleras, 23_03082021_TrasladoRichardJairoGaleras y 24_06082021_TrasladoRichardAdrianGaleras</t>
    </r>
  </si>
  <si>
    <r>
      <rPr>
        <b/>
        <sz val="10"/>
        <color theme="1"/>
        <rFont val="Arial Narrow"/>
        <family val="2"/>
      </rPr>
      <t xml:space="preserve">GPC: </t>
    </r>
    <r>
      <rPr>
        <sz val="10"/>
        <color theme="1"/>
        <rFont val="Arial Narrow"/>
        <family val="2"/>
      </rPr>
      <t xml:space="preserve">33%
</t>
    </r>
    <r>
      <rPr>
        <b/>
        <sz val="10"/>
        <color theme="1"/>
        <rFont val="Arial Narrow"/>
        <family val="2"/>
      </rPr>
      <t xml:space="preserve">DTCA: </t>
    </r>
    <r>
      <rPr>
        <sz val="10"/>
        <color theme="1"/>
        <rFont val="Arial Narrow"/>
        <family val="2"/>
      </rPr>
      <t xml:space="preserve">33%
</t>
    </r>
    <r>
      <rPr>
        <b/>
        <sz val="10"/>
        <color theme="1"/>
        <rFont val="Arial Narrow"/>
        <family val="2"/>
      </rPr>
      <t>DTAM</t>
    </r>
    <r>
      <rPr>
        <sz val="10"/>
        <color theme="1"/>
        <rFont val="Arial Narrow"/>
        <family val="2"/>
      </rPr>
      <t xml:space="preserve">: 33%
</t>
    </r>
    <r>
      <rPr>
        <b/>
        <sz val="10"/>
        <color theme="1"/>
        <rFont val="Arial Narrow"/>
        <family val="2"/>
      </rPr>
      <t>DTOR</t>
    </r>
    <r>
      <rPr>
        <sz val="10"/>
        <color theme="1"/>
        <rFont val="Arial Narrow"/>
        <family val="2"/>
      </rPr>
      <t xml:space="preserve">: 33%
</t>
    </r>
    <r>
      <rPr>
        <b/>
        <sz val="10"/>
        <color theme="1"/>
        <rFont val="Arial Narrow"/>
        <family val="2"/>
      </rPr>
      <t>DTPA</t>
    </r>
    <r>
      <rPr>
        <sz val="10"/>
        <color theme="1"/>
        <rFont val="Arial Narrow"/>
        <family val="2"/>
      </rPr>
      <t xml:space="preserve">:  34%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34%</t>
    </r>
  </si>
  <si>
    <t>2. Falta de etica por parte de los servidores.</t>
  </si>
  <si>
    <t>2. Realizar sensibilizaciones de concientización del manejo de los recursos físicos.</t>
  </si>
  <si>
    <t>Listados de Asistencia
Presentación</t>
  </si>
  <si>
    <t>(#número de socializaciones realizadas)</t>
  </si>
  <si>
    <r>
      <rPr>
        <b/>
        <sz val="10"/>
        <color theme="1"/>
        <rFont val="Arial Narrow"/>
        <family val="2"/>
      </rPr>
      <t>GPC:</t>
    </r>
    <r>
      <rPr>
        <sz val="10"/>
        <color theme="1"/>
        <rFont val="Arial Narrow"/>
        <family val="2"/>
      </rPr>
      <t xml:space="preserve"> 21/04/2021</t>
    </r>
  </si>
  <si>
    <t>Para este punto se tiene programada la Sensibiilización en temas de concientización de recursos físicos, para mediados del mes de Mayo de 2021 la primera capacitacón y la segunda para el mes de noviembre.</t>
  </si>
  <si>
    <r>
      <rPr>
        <b/>
        <sz val="10"/>
        <color theme="1"/>
        <rFont val="Arial Narrow"/>
        <family val="2"/>
      </rPr>
      <t>GPC</t>
    </r>
    <r>
      <rPr>
        <sz val="10"/>
        <color theme="1"/>
        <rFont val="Arial Narrow"/>
        <family val="2"/>
      </rPr>
      <t>:0%</t>
    </r>
  </si>
  <si>
    <r>
      <rPr>
        <b/>
        <sz val="10"/>
        <color theme="1"/>
        <rFont val="Arial Narrow"/>
        <family val="2"/>
      </rPr>
      <t>GPC:</t>
    </r>
    <r>
      <rPr>
        <sz val="10"/>
        <color theme="1"/>
        <rFont val="Arial Narrow"/>
        <family val="2"/>
      </rPr>
      <t xml:space="preserve"> 20/08/2021</t>
    </r>
  </si>
  <si>
    <r>
      <rPr>
        <b/>
        <sz val="10"/>
        <color theme="1"/>
        <rFont val="Arial Narrow"/>
        <family val="2"/>
      </rPr>
      <t>GPC</t>
    </r>
    <r>
      <rPr>
        <sz val="10"/>
        <color theme="1"/>
        <rFont val="Arial Narrow"/>
        <family val="2"/>
      </rPr>
      <t xml:space="preserve"> Se realizó la primera socialización de GRFIS a las Direcciones Territoriales en temas de Riesgos de corrupción y el manejo de Recursos Físicos.
Anexo 1. Presentación Socialización GRFIS.
Anexo 2. Lista de Asistencia Socialización GRFIS.</t>
    </r>
  </si>
  <si>
    <r>
      <rPr>
        <b/>
        <sz val="10"/>
        <color theme="1"/>
        <rFont val="Arial Narrow"/>
        <family val="2"/>
      </rPr>
      <t>GPC</t>
    </r>
    <r>
      <rPr>
        <sz val="10"/>
        <color theme="1"/>
        <rFont val="Arial Narrow"/>
        <family val="2"/>
      </rPr>
      <t xml:space="preserve"> 25%</t>
    </r>
  </si>
  <si>
    <t xml:space="preserve">Situaciones externas que impiden el ejercicio de autoridad ambiental en el área protegida. </t>
  </si>
  <si>
    <t>1. Ocurrencia de situaciones de orden público que impiden el acceso al área protegida.</t>
  </si>
  <si>
    <t>Pérdida de gobernabilidad del área protegid+80:85a e incremento de las presiones y amenazas.</t>
  </si>
  <si>
    <t>PNN Alto Fragua</t>
  </si>
  <si>
    <t>Protocolo de riesgo público</t>
  </si>
  <si>
    <t>1. Implementar el plan de contingencia de riesgo público</t>
  </si>
  <si>
    <t>Informes, Actas, y/o asistencias
 presentación</t>
  </si>
  <si>
    <t>Plan de Contingencia de Riesgo Público implementado</t>
  </si>
  <si>
    <t>Activar comités locales, generar agendas internas de trabajo, instaurar denuncias</t>
  </si>
  <si>
    <r>
      <rPr>
        <b/>
        <sz val="10"/>
        <color theme="1"/>
        <rFont val="Arial Narrow"/>
        <family val="2"/>
      </rPr>
      <t>DTAM - PNN ALTO FRAGUA</t>
    </r>
    <r>
      <rPr>
        <sz val="10"/>
        <color theme="1"/>
        <rFont val="Arial Narrow"/>
        <family val="2"/>
      </rPr>
      <t xml:space="preserve">: El área cuenta con la actualización del plan de contingencia de riesgo público el cual fue aprobado el 13/08/2020. En el marco de su implementación se avanzó en la sistematización de situaciones de riesgo público en la base de datos interna, insumo para la toma de decisiones e implementación de medidas preventivas. Así mismo, con la Organización de Desminado Humanitario DDG que tiene asignado por la autoridad nacional el desminado en el AP, se adelantaron 2 espacios de trabajo referente al inicio de operaciones de un área peligrosa confirmada (camino Monserrate). </t>
    </r>
    <r>
      <rPr>
        <b/>
        <sz val="10"/>
        <color theme="1"/>
        <rFont val="Arial Narrow"/>
        <family val="2"/>
      </rPr>
      <t>Anexo_1</t>
    </r>
    <r>
      <rPr>
        <sz val="10"/>
        <color theme="1"/>
        <rFont val="Arial Narrow"/>
        <family val="2"/>
      </rPr>
      <t>_Informe Trimestral_GRP.</t>
    </r>
  </si>
  <si>
    <r>
      <rPr>
        <b/>
        <sz val="10"/>
        <color theme="1"/>
        <rFont val="Arial Narrow"/>
        <family val="2"/>
      </rPr>
      <t xml:space="preserve">DTAM - PNN ALTO FRAGUA: </t>
    </r>
    <r>
      <rPr>
        <sz val="10"/>
        <color theme="1"/>
        <rFont val="Arial Narrow"/>
        <family val="2"/>
      </rPr>
      <t>17%</t>
    </r>
  </si>
  <si>
    <r>
      <rPr>
        <b/>
        <sz val="10"/>
        <color theme="1"/>
        <rFont val="Arial Narrow"/>
        <family val="2"/>
      </rPr>
      <t xml:space="preserve">PNN ALTO FRAGUA: 
</t>
    </r>
    <r>
      <rPr>
        <sz val="10"/>
        <color theme="1"/>
        <rFont val="Arial Narrow"/>
        <family val="2"/>
      </rPr>
      <t>11/08/2021</t>
    </r>
  </si>
  <si>
    <r>
      <rPr>
        <b/>
        <sz val="10"/>
        <color theme="1"/>
        <rFont val="Arial Narrow"/>
        <family val="2"/>
      </rPr>
      <t>PNN ALTO FRAGUA:</t>
    </r>
    <r>
      <rPr>
        <sz val="10"/>
        <color theme="1"/>
        <rFont val="Arial Narrow"/>
        <family val="2"/>
      </rPr>
      <t xml:space="preserve"> El área cuenta con la actualización del plan de contingencia de riesgo público el cual fue aprobado el 13/08/2020. En el marco de su implementación se socializó el 02/08/2021 el plan al equipo del área (Anexo_1_Socializacion PCRP). 
Se continuó con la sistematización de situaciones de riesgo público en la base de datos interna para la toma de decisiones e implementación de medidas preventivas. Así mismo, con la Organización de Desminado Humanitario DDG que tiene asignado por la autoridad nacional el desminado en el AP, se adelantó el 10/05/2021 una capacitación sobre el proceso de despeje de un área peligrosa confirmada, una reunión el 15/07/2021 para el inicio de operaciones del personal de DDG y una visita de verificación en campo el 21/07/2021. Anexo_2_Evidencias espacios DDG y Anexo No 3 Informe Trimestral_GRP. </t>
    </r>
  </si>
  <si>
    <r>
      <rPr>
        <b/>
        <sz val="10"/>
        <color theme="1"/>
        <rFont val="Arial Narrow"/>
        <family val="2"/>
      </rPr>
      <t xml:space="preserve">PNN ALTO FRAGUA: </t>
    </r>
    <r>
      <rPr>
        <sz val="10"/>
        <color theme="1"/>
        <rFont val="Arial Narrow"/>
        <family val="2"/>
      </rPr>
      <t>34%</t>
    </r>
  </si>
  <si>
    <t>2.  Dificultades en la articulación con autoridades ambientales y territoriales que impiden el desarrollo de una coordinación de acciones efectivas.</t>
  </si>
  <si>
    <t>Pérdida de gobernabilidad del área protegida e incremento de las presiones y amenazas.</t>
  </si>
  <si>
    <t xml:space="preserve">Estrategia local de prevención, vigilancia y control, 
</t>
  </si>
  <si>
    <t>2. Participar activamente en las Instancias Locales y Departamentales de control y vigilancia y realizar seguimiento a los compromisos adquiridos en los mismos.</t>
  </si>
  <si>
    <r>
      <rPr>
        <b/>
        <sz val="10"/>
        <color theme="1"/>
        <rFont val="Arial Narrow"/>
        <family val="2"/>
      </rPr>
      <t>DTAM - PNN ALTO FRAGUA:</t>
    </r>
    <r>
      <rPr>
        <sz val="10"/>
        <color theme="1"/>
        <rFont val="Arial Narrow"/>
        <family val="2"/>
      </rPr>
      <t xml:space="preserve"> Teniendo en cuenta que a la fecha no se han realizado espacios de trabajo en relación a las instancias de coordinación locales y departamentales de Control y Vigilancia, desde el área se remitió ORFEO a CORPOAMAZONIA solicitando su convocatoria. (</t>
    </r>
    <r>
      <rPr>
        <b/>
        <sz val="10"/>
        <color theme="1"/>
        <rFont val="Arial Narrow"/>
        <family val="2"/>
      </rPr>
      <t>Anexo_2_</t>
    </r>
    <r>
      <rPr>
        <sz val="10"/>
        <color theme="1"/>
        <rFont val="Arial Narrow"/>
        <family val="2"/>
      </rPr>
      <t>Orfeo_Correo CORPOAMAZONIA)</t>
    </r>
  </si>
  <si>
    <r>
      <rPr>
        <b/>
        <sz val="10"/>
        <color theme="1"/>
        <rFont val="Arial Narrow"/>
        <family val="2"/>
      </rPr>
      <t>DTAM - PNN ALTO FRAGUA:</t>
    </r>
    <r>
      <rPr>
        <sz val="10"/>
        <color theme="1"/>
        <rFont val="Arial Narrow"/>
        <family val="2"/>
      </rPr>
      <t xml:space="preserve"> 0%</t>
    </r>
  </si>
  <si>
    <r>
      <rPr>
        <b/>
        <sz val="10"/>
        <color theme="1"/>
        <rFont val="Arial Narrow"/>
        <family val="2"/>
      </rPr>
      <t xml:space="preserve">PNN ALTO FRAGUA: 
</t>
    </r>
    <r>
      <rPr>
        <sz val="10"/>
        <color theme="1"/>
        <rFont val="Arial Narrow"/>
        <family val="2"/>
      </rPr>
      <t>11/08/2021</t>
    </r>
  </si>
  <si>
    <r>
      <rPr>
        <b/>
        <sz val="10"/>
        <color theme="1"/>
        <rFont val="Arial Narrow"/>
        <family val="2"/>
      </rPr>
      <t>PNN ALTO FRAGUA:</t>
    </r>
    <r>
      <rPr>
        <sz val="10"/>
        <color theme="1"/>
        <rFont val="Arial Narrow"/>
        <family val="2"/>
      </rPr>
      <t xml:space="preserve"> Durante la vigencia 2021 no se han convocado por parte de CORPOAMAZONIA las instancias de coordinación locales y departamentales de Control y Vigilancia, razón por la  cual desde el área se remitió oficio 20215160003871 a la Corporación para conocer el estado y programación de las instancias, Anexo_4_Orfeo_correo_Corpoamazonia. 
Teniendo en cuenta que esta acción depende de terceros, se solicitará al lider del proceso su modificación, de manera que se facilite el reporte y seguimiento del tercer cuatrimestre.
</t>
    </r>
  </si>
  <si>
    <r>
      <rPr>
        <b/>
        <sz val="10"/>
        <color theme="1"/>
        <rFont val="Arial Narrow"/>
        <family val="2"/>
      </rPr>
      <t xml:space="preserve">PNN ALTO FRAGUA: </t>
    </r>
    <r>
      <rPr>
        <sz val="10"/>
        <color theme="1"/>
        <rFont val="Arial Narrow"/>
        <family val="2"/>
      </rPr>
      <t>0%</t>
    </r>
  </si>
  <si>
    <t>Aumento de las presiones de los VOC del AP.</t>
  </si>
  <si>
    <t xml:space="preserve">El área cuenta con ocupación y tenencia entre la cota de los 900 y 1100 msnm en los municipios de San José del Fragua y Belén de los Andaquíes; De acuerdo a estudio de títulos de información a 2016 se identificaron 52 predios de Propiedad privada, 16 de propiedad en discusión y 132 mejoras sobre baldío   </t>
  </si>
  <si>
    <t>1. Persistencia de los cultivos de uso no licito que se convierte en impulsor de ocupación al interior del área.</t>
  </si>
  <si>
    <t>Pérdida de gobernabilidad del área protegida.</t>
  </si>
  <si>
    <t>Estrategia local de uso, ocupación y tenencia del PNN AFIW.</t>
  </si>
  <si>
    <t xml:space="preserve">1. Priorizar e implementar  acciones que aporten a la disminución de los conflictos por uso, ocupación y tenencia e  incentiven la articulación institucional 
Generar iniciativas para disminuir la presión de los VOC a través de proyectos de cooperación </t>
  </si>
  <si>
    <t>(Número acciones de fortalecimiento organizativa realizadas en el año/ Número de acciones de fortalecimiento organizativa programados en el año) *100</t>
  </si>
  <si>
    <r>
      <rPr>
        <b/>
        <sz val="10"/>
        <color theme="1"/>
        <rFont val="Arial Narrow"/>
        <family val="2"/>
      </rPr>
      <t>DTAM - PNN ALTO FRAGUA</t>
    </r>
    <r>
      <rPr>
        <sz val="10"/>
        <color theme="1"/>
        <rFont val="Arial Narrow"/>
        <family val="2"/>
      </rPr>
      <t>: Se generó el plan de trabajo para la línea de UOT y se adelantó el seguimiento correspondiente al primer trimestre del año. (</t>
    </r>
    <r>
      <rPr>
        <b/>
        <sz val="10"/>
        <color theme="1"/>
        <rFont val="Arial Narrow"/>
        <family val="2"/>
      </rPr>
      <t>Anexo No 1 Plan Trabajo UOT y Anexo No 2 Seg_plan de trabajo)</t>
    </r>
    <r>
      <rPr>
        <sz val="10"/>
        <color theme="1"/>
        <rFont val="Arial Narrow"/>
        <family val="2"/>
      </rPr>
      <t>. En el marco de los proyectos que aportan a la mitigación de la situación de UOT se adelantó: 1. Proyecto Áreas protegida y PAZ: se realizó el taller de Ordenamiento local del territorio, enmarcado en el plan de formación liderado por CORDESPA, WWF, PROCAT y el PNN AFIW con 35 familias con acuerdos transitorios REP suscritos con el parque durante los años 206-2019. (</t>
    </r>
    <r>
      <rPr>
        <b/>
        <sz val="10"/>
        <color theme="1"/>
        <rFont val="Arial Narrow"/>
        <family val="2"/>
      </rPr>
      <t>Anexo No 3 Taller Ordenamiento</t>
    </r>
    <r>
      <rPr>
        <sz val="10"/>
        <color theme="1"/>
        <rFont val="Arial Narrow"/>
        <family val="2"/>
      </rPr>
      <t>). 2. Proyecto "Conservación y Restauración Ecológica coberturas forestales y servicios eco sistémicos en áreas protegidas de la transición Andino Amazónica en los departamentos de Putumayo, Caquetá y Cauca": Se socializó a 14 familias ubicadas al interior del parque, identificándose 6 familias interesada en hacer parte de éste. Es de anotar, que el proyecto es una iniciativa en construcción por parte de CORPOAMAZONÍA. 3. Proyecto restauración, rehabilitación y recuperación que aporte a la biodiversidad y a la reactivación económica: se realizó un ejercicio de identificación de predios al interior de AP, priorizándose 9 predios con potencial para ser saneados mediante compra. (</t>
    </r>
    <r>
      <rPr>
        <b/>
        <sz val="10"/>
        <color theme="1"/>
        <rFont val="Arial Narrow"/>
        <family val="2"/>
      </rPr>
      <t>Anexo No 4 Ejercicio priorizacion predios</t>
    </r>
    <r>
      <rPr>
        <sz val="10"/>
        <color theme="1"/>
        <rFont val="Arial Narrow"/>
        <family val="2"/>
      </rPr>
      <t xml:space="preserve">). Adicionalmente, se realizó la proyección de los estudios previos para el personal que se vinculará mediante el proyecto. </t>
    </r>
  </si>
  <si>
    <r>
      <rPr>
        <b/>
        <sz val="10"/>
        <color theme="1"/>
        <rFont val="Arial Narrow"/>
        <family val="2"/>
      </rPr>
      <t xml:space="preserve">DTAM - PNN ALTO FRAGUA: </t>
    </r>
    <r>
      <rPr>
        <sz val="10"/>
        <color theme="1"/>
        <rFont val="Arial Narrow"/>
        <family val="2"/>
      </rPr>
      <t>17%</t>
    </r>
  </si>
  <si>
    <r>
      <rPr>
        <b/>
        <sz val="10"/>
        <color theme="1"/>
        <rFont val="Arial Narrow"/>
        <family val="2"/>
      </rPr>
      <t>DTAM - PNN ALTO FRAGUA</t>
    </r>
    <r>
      <rPr>
        <sz val="10"/>
        <color theme="1"/>
        <rFont val="Arial Narrow"/>
        <family val="2"/>
      </rPr>
      <t>: Se adelantó el seguimiento al plan de trabajo de la línea de uso, ocupación y tenencia correspondiente al segundo trimestre 2021 y se generaron los informes trimestrales de la línea y del Programa Desarrollo Local Sostenible – UOT. (Anexo No 1 Seguimiento Plan Trabajo UOT y Anexo No 2 Informe trimestrales). En el marco del Programa de la Unión Europea se realizó la caracterización social, ambiental y productiva de los predios de 11 usuarios, posibles a suscribir acuerdos transitorios de restauración en la vigencia 2021. El 31/07/2021 se adelantó el primer ejercicio de selección previa de usuarios que cumplen con los criterios institucionales para la suscripción de los acuerdos. Así mismo, se adelantó la socialización del Programa y el ejercicio de la autoridad ambiental a las familias priorizadas. Adicionalmente se realizó el seguimiento de implementaciones a 5 acuerdos suscritos en las vigencias 2016 (1) y 2017 (3) y 2019 (1). (Anexo 3 Evidencias Acciones DLS). Con el Proyecto Áreas Protegidas y Paz con el cual se están fortaleciendo acuerdos transitorios de restauración suscritos por el parque en vigencias anteriores, se apoyó el desarrollo de dos talleres de formación. Se revisó la ruta metodológica para el fortalecimiento de los 35 acuerdos REP en el marco del proyecto. Y se adelantaron dos espacios interinstitucionales. (Anexo 4 Evidencias Áreas Protegidas). En el marco del Proyecto Restauración, Rehabilitación y Recuperación que aporte a la biodiversidad y a la Reactivación Económica, proyecto que aportará al fortalecimiento de acuerdos de restauración suscritos a la fecha y a nuevos acuerdos, se adelantó la revisión del estado de los predios con acuerdos REP y se realizaron tres socializaciones a la comunidad campesina sobre la estrategia de UOT y el mecanismo de prevención y gestión del área protegida para la contribución a la suscripción de acuerdos de restauración y conservación del PNN AFIW. (Anexo 5 Evidencias Reactivación). En el marco del PDET Cuenca Caguán y Piedemonte Caqueteño se participa activamente en los espacios bilaterales para la resolución de conflictos socio ambientales (ART, Naciones Unidas, PNNC, Defensoría del pueblo), donde el AP ha posicionado su situación de UOT, en miras de avanzar en el diseño e implementación de un mecanismo local de atención y resolución de conflictos (Anexo 6 evidencias PDET y Espacios bilaterales).</t>
    </r>
  </si>
  <si>
    <t>2. Desinterés de algunos actores (sociales e institucionales) para involucrarse en el proceso de atención de uso, ocupación y tenencia al interior del AP.</t>
  </si>
  <si>
    <t>Priorización y desarrollo de acciones en el marco de la Mesa Local de Concertación del PNN AFIW.</t>
  </si>
  <si>
    <t>2. Seguimiento  a los  acuerdos de restauración en el marco del Programa Presupuestario Desarrollo Local Sostenible de la Unión Europea.</t>
  </si>
  <si>
    <t xml:space="preserve">Actas de reuniones, listados de asistencia 
Formatos de Seguimiento a implementación de acuerdos y áreas bajo restauración.
Formatos y/o memorias de recorridos de campo. </t>
  </si>
  <si>
    <r>
      <rPr>
        <b/>
        <sz val="10"/>
        <color theme="1"/>
        <rFont val="Arial Narrow"/>
        <family val="2"/>
      </rPr>
      <t>DTAM - PNN ALTO FRAGUA:</t>
    </r>
    <r>
      <rPr>
        <sz val="10"/>
        <color theme="1"/>
        <rFont val="Arial Narrow"/>
        <family val="2"/>
      </rPr>
      <t xml:space="preserve"> De acuerdo al  plan de trabajo los seguimientos se esperan iniciar en el mes de junio.  (no se adjuntan evidencias)</t>
    </r>
  </si>
  <si>
    <r>
      <rPr>
        <b/>
        <sz val="10"/>
        <color theme="1"/>
        <rFont val="Arial Narrow"/>
        <family val="2"/>
      </rPr>
      <t xml:space="preserve">DTAM - PNN ALTO FRAGUA: </t>
    </r>
    <r>
      <rPr>
        <sz val="10"/>
        <color theme="1"/>
        <rFont val="Arial Narrow"/>
        <family val="2"/>
      </rPr>
      <t>0%</t>
    </r>
  </si>
  <si>
    <r>
      <rPr>
        <b/>
        <sz val="10"/>
        <color theme="1"/>
        <rFont val="Arial Narrow"/>
        <family val="2"/>
      </rPr>
      <t>DTAM - PNN ALTO FRAGUA:</t>
    </r>
    <r>
      <rPr>
        <sz val="10"/>
        <color theme="1"/>
        <rFont val="Arial Narrow"/>
        <family val="2"/>
      </rPr>
      <t xml:space="preserve"> Se realizó el seguimiento de implementaciones a 4 acuerdos fortalecidos en la vigencia 2020 suscritos en los años 2016 (1) y 2017 (3), así mismo, se realizó seguimiento a las implementaciones de un acuerdo suscrito 2019. Seguimiento Apostol Ramirez 21.07.2021.
Seguimiento Disney Buitrago 13.05.2021.
Seguimiento implementaciones Willintong Guenis 27.05.2021.
Seguimiento Rigoberto Orjuela Gomez 12.05.2021.
Seguimiento Zulein Aldana 13.05.2021.</t>
    </r>
  </si>
  <si>
    <t>No responder de manera efectiva  ante una situación de emergencia generada por fenómenos naturales o incendios forestales en el área protegida</t>
  </si>
  <si>
    <t>Que las áreas protegidas no formulen, no actualicen, no socialicen con las instancias territoriales del sistema nacional  de gestión del riesgo,  los planes de emergencia y contingencia para desastres naturales e incendios forestales, y por lo tanto no se atiendan las emergencias de acuerdo a lo establecido en el Plan.</t>
  </si>
  <si>
    <t>1. No se han formulado o actualizado los Planes de Emergencia y Contingencias por desastres naturales e incendios forestales  en las áreas protegidas.</t>
  </si>
  <si>
    <t>Afectación de   los  VOCs  y la integridad del personal de las áreas protegidas.</t>
  </si>
  <si>
    <t xml:space="preserve">Capacitaciones en estructuración de  Planes de Emergencia y Contingencia y atención de desastres naturales e incendios forestales como primer respondiente.
</t>
  </si>
  <si>
    <t>1. Incorporar los ajustes para la actualización del Plan de Emergencia y Contingencias para Desastres Naturales</t>
  </si>
  <si>
    <t>Documento Plan de Emergencias y Contingencias para Desastres Naturales actualizado</t>
  </si>
  <si>
    <t>Activar el Plan de Emergencias y contingencias por desastres naturales o incendios forestales</t>
  </si>
  <si>
    <r>
      <rPr>
        <b/>
        <sz val="10"/>
        <color theme="1"/>
        <rFont val="Arial Narrow"/>
        <family val="2"/>
      </rPr>
      <t xml:space="preserve">DTAM - PNN ALTO FRAGUA: </t>
    </r>
    <r>
      <rPr>
        <sz val="10"/>
        <color theme="1"/>
        <rFont val="Arial Narrow"/>
        <family val="2"/>
      </rPr>
      <t>En atención a las observaciones realizadas el 11/12/2020 al plan de emergencias y contingencias de riesgos naturales, se adelantaron los respectivo ajustes y se remitió para su revisión a la DTAM mediante el memorando 20215160002233 del 04/03/2021 y éste a su vez se remitió al Nivel Central con el memorando No 20215050000053. Anexo 1 Memorandos_plan_emergencia.</t>
    </r>
  </si>
  <si>
    <r>
      <rPr>
        <b/>
        <sz val="10"/>
        <color theme="1"/>
        <rFont val="Arial Narrow"/>
        <family val="2"/>
      </rPr>
      <t>DTAM - PNN ALTO FRAGUA:</t>
    </r>
    <r>
      <rPr>
        <sz val="10"/>
        <color theme="1"/>
        <rFont val="Arial Narrow"/>
        <family val="2"/>
      </rPr>
      <t xml:space="preserve"> 25%</t>
    </r>
  </si>
  <si>
    <r>
      <rPr>
        <b/>
        <sz val="10"/>
        <color theme="1"/>
        <rFont val="Arial Narrow"/>
        <family val="2"/>
      </rPr>
      <t xml:space="preserve">PNN ALTO FRAGUA: 
</t>
    </r>
    <r>
      <rPr>
        <sz val="10"/>
        <color theme="1"/>
        <rFont val="Arial Narrow"/>
        <family val="2"/>
      </rPr>
      <t>11/08/2021</t>
    </r>
  </si>
  <si>
    <r>
      <rPr>
        <b/>
        <sz val="10"/>
        <color theme="1"/>
        <rFont val="Arial Narrow"/>
        <family val="2"/>
      </rPr>
      <t xml:space="preserve">PNN ALTO FRAGUA: </t>
    </r>
    <r>
      <rPr>
        <sz val="10"/>
        <color theme="1"/>
        <rFont val="Arial Narrow"/>
        <family val="2"/>
      </rPr>
      <t>A partir de las observaciones realizadas el 11/12/2020 al plan de emergencias y contingencias de riesgos naturales, se realizaron los respectivos ajustes remitiéndose al Nivel Central el 08/03/2021 con el memorando No 20215050000053.  Teniendo en cuenta que no se ha recibido retroalimentación y/o información del estado de la revisión, desde el área se generaron dos impulsos (13/05/2021 Orfeo 20215160006423 y el 05/08/2021 orfeo 20215160012103) dirigidos a la Oficina de Gestión  del Riesgo consultando el estado del documento, sin embargo, no se ha obtenido respuesta. (Anexo_1_Orfeos impulsos).</t>
    </r>
  </si>
  <si>
    <r>
      <rPr>
        <b/>
        <sz val="10"/>
        <color theme="1"/>
        <rFont val="Arial Narrow"/>
        <family val="2"/>
      </rPr>
      <t>PNN ALTO FRAGUA:</t>
    </r>
    <r>
      <rPr>
        <sz val="10"/>
        <color theme="1"/>
        <rFont val="Arial Narrow"/>
        <family val="2"/>
      </rPr>
      <t xml:space="preserve"> 25%</t>
    </r>
  </si>
  <si>
    <t>2. Desconocimiento del equipo de trabajo sobre las medidas y demás aspectos planteados en el plan de emergencias y contingencia del AP.</t>
  </si>
  <si>
    <t>Guía metodológica para la estructuración de Planes de Emergencia y Contingencias</t>
  </si>
  <si>
    <t xml:space="preserve">2. Socializar las actualizaciones del Plan de Emergencia y Contingencia al interior el equipo del AP.
</t>
  </si>
  <si>
    <t>Actas y asistencias</t>
  </si>
  <si>
    <t xml:space="preserve">Activar el Plan de Emergencias y contingencias por desastres naturales o incendios forestales
</t>
  </si>
  <si>
    <r>
      <rPr>
        <b/>
        <sz val="10"/>
        <color theme="1"/>
        <rFont val="Arial Narrow"/>
        <family val="2"/>
      </rPr>
      <t>DTAM - PNN ALTO FRAGUA:</t>
    </r>
    <r>
      <rPr>
        <sz val="10"/>
        <color theme="1"/>
        <rFont val="Arial Narrow"/>
        <family val="2"/>
      </rPr>
      <t xml:space="preserve"> Como se mencionó en la actividad anterior, el documento fue remitido a Nivel central, por consiguiente esta actividad se realizara una vez se cuente con la aprobación de la actualización del plan de emergencias y contingencias. (no se adjuntan evidencias)</t>
    </r>
  </si>
  <si>
    <r>
      <rPr>
        <b/>
        <sz val="10"/>
        <color theme="1"/>
        <rFont val="Arial Narrow"/>
        <family val="2"/>
      </rPr>
      <t xml:space="preserve">DTAM - PNN ALTO FRAGUA: </t>
    </r>
    <r>
      <rPr>
        <sz val="10"/>
        <color theme="1"/>
        <rFont val="Arial Narrow"/>
        <family val="2"/>
      </rPr>
      <t>0%</t>
    </r>
  </si>
  <si>
    <r>
      <rPr>
        <b/>
        <sz val="10"/>
        <color theme="1"/>
        <rFont val="Arial Narrow"/>
        <family val="2"/>
      </rPr>
      <t xml:space="preserve">PNN ALTO FRAGUA: 
</t>
    </r>
    <r>
      <rPr>
        <sz val="10"/>
        <color theme="1"/>
        <rFont val="Arial Narrow"/>
        <family val="2"/>
      </rPr>
      <t>11/08/2021</t>
    </r>
  </si>
  <si>
    <r>
      <rPr>
        <b/>
        <sz val="10"/>
        <color theme="1"/>
        <rFont val="Arial Narrow"/>
        <family val="2"/>
      </rPr>
      <t xml:space="preserve"> PNN ALTO FRAGUA:</t>
    </r>
    <r>
      <rPr>
        <sz val="10"/>
        <color theme="1"/>
        <rFont val="Arial Narrow"/>
        <family val="2"/>
      </rPr>
      <t xml:space="preserve"> Como se mencionó en la actividad anterior, a partir de las observaciones realizadas el 11/12/2020 al plan de emergencias y contingencias de riesgos naturales,  se realizaron  los respectivos ajustes remitiéndose al Nivel Central  el 08/03/2021 con el memorando No 20215050000053.  Teniendo en cuenta que no se ha  recibido retroalimentación y/o información del estado de la revisión, desde el área se generaron dos  impulsos (13/05/2021 Orfeo 20215160006423 y el 05/08/2021 orfeo 20215160012103) dirigidos a la Oficina de Gestión  del Riesgo consultando el estado del documento, sin embargo, no se ha obtenido respuesta. (Anexo_2_Orfeos impulsos).  Por consiguiente el área no adelantó la socialización del plan, debido a que para adelantar esta actividad se debe contar con la aprobación de la actualización. Esta situación será revisada con el líder temático y de calidad de la DTAM dado que la aprobación no depende del área protegida, pero afecta la ejecución de esta acción de control.</t>
    </r>
  </si>
  <si>
    <r>
      <rPr>
        <b/>
        <sz val="10"/>
        <color theme="1"/>
        <rFont val="Arial Narrow"/>
        <family val="2"/>
      </rPr>
      <t>PNN ALTO FRAGUA:</t>
    </r>
    <r>
      <rPr>
        <sz val="10"/>
        <color theme="1"/>
        <rFont val="Arial Narrow"/>
        <family val="2"/>
      </rPr>
      <t xml:space="preserve"> 0%</t>
    </r>
  </si>
  <si>
    <t>Enfermedades de tipo psicosocial en los servidores publicos de la entidad</t>
  </si>
  <si>
    <t xml:space="preserve">Se refiere a que el servidor público tenga una situación medica psicosocial como depresion, ansiedad entre otros. </t>
  </si>
  <si>
    <t>1. Emergencia sanitaria generada por el COVID 19</t>
  </si>
  <si>
    <t>Estado de vulnerabiliad de los servidores publicos</t>
  </si>
  <si>
    <t>La coordinadora del Grupo de Gestión Humana genera anualmente el plan de riesgo psicosocial cuyan acciones se implementan en psicoeducaciones en la vigencia  de forma periodica quedando como evidencia correos electrónicos</t>
  </si>
  <si>
    <t>Detectivo</t>
  </si>
  <si>
    <t>1. Realizar capacitaciones, sobre información y prevención del  COVID  19 y temas asociados mediante la plataforma virtual de la ARL</t>
  </si>
  <si>
    <t>Correos de solicitud de Inscripcion o Formato de inscipciones
Certificados de cursos (se anexara muestra de los certificados)</t>
  </si>
  <si>
    <t xml:space="preserve">Grupo de Gestión Humana </t>
  </si>
  <si>
    <t>% Personas inscritas y certificadas en capacitacion COVID y temas asociados.</t>
  </si>
  <si>
    <t>Tramitar intervención psicosocial con EPS o ARL segpun corresponda</t>
  </si>
  <si>
    <r>
      <rPr>
        <b/>
        <sz val="10"/>
        <color theme="1"/>
        <rFont val="Arial Narrow"/>
        <family val="2"/>
      </rPr>
      <t xml:space="preserve">GGH </t>
    </r>
    <r>
      <rPr>
        <sz val="10"/>
        <color theme="1"/>
        <rFont val="Arial Narrow"/>
        <family val="2"/>
      </rPr>
      <t xml:space="preserve">Para el cuatrimestre se realizó capacitaciones sobre información y prevención COVID 19 mediante la plataforma de la ARL Colmena para el primer trimestre de 2021; Nombre del curso Coronavirus COVID 19,  tranquilos y preparados, Actitud positiva para enfrentar la crisis, Afrontamiento y temor al contagio: personal o familiar, adaptación laboral después del aislamiento, Convivencia familiar, Total participantes año 2021:  69 (están en proceso) certificadas 5. se identifica que la acción de control fue ejecutada y se analizará la viabilidad de ajustes o cambios en caso de ser necesario para el próximo monitoreo. </t>
    </r>
    <r>
      <rPr>
        <b/>
        <sz val="10"/>
        <color theme="1"/>
        <rFont val="Arial Narrow"/>
        <family val="2"/>
      </rPr>
      <t>EVIDENCIA ANEXO 5</t>
    </r>
  </si>
  <si>
    <r>
      <rPr>
        <b/>
        <sz val="10"/>
        <color theme="1"/>
        <rFont val="Arial Narrow"/>
        <family val="2"/>
      </rPr>
      <t xml:space="preserve">GGH </t>
    </r>
    <r>
      <rPr>
        <sz val="10"/>
        <color theme="1"/>
        <rFont val="Arial Narrow"/>
        <family val="2"/>
      </rPr>
      <t xml:space="preserve">– Se adelanta la realización de capacitaciones, sobre información y prevención del  COVID  19 y temas asociados mediante la plataforma virtual de la ARL, puntualmente en los siguientes temas: Coronavirus Covid-19 Tranquilos y preparados, 	Adaptación Laboral después del Aislamiento: Guía psicosocial para retorno a la vida laboral, Afrontamiento y temor al contagio (personal o familiar), Convivencia Familiar, Coronavirus Covid-19 Tranquilos y preparados.
</t>
    </r>
    <r>
      <rPr>
        <b/>
        <sz val="10"/>
        <color theme="1"/>
        <rFont val="Arial Narrow"/>
        <family val="2"/>
      </rPr>
      <t xml:space="preserve">NOTA: </t>
    </r>
    <r>
      <rPr>
        <sz val="10"/>
        <color theme="1"/>
        <rFont val="Arial Narrow"/>
        <family val="2"/>
      </rPr>
      <t xml:space="preserve">Se adjunta muestra de certificados toda vez que el espacio en DRIVE es muy reducido.
</t>
    </r>
    <r>
      <rPr>
        <b/>
        <sz val="10"/>
        <color theme="1"/>
        <rFont val="Arial Narrow"/>
        <family val="2"/>
      </rPr>
      <t>ACLARACIÓN:</t>
    </r>
    <r>
      <rPr>
        <sz val="10"/>
        <color theme="1"/>
        <rFont val="Arial Narrow"/>
        <family val="2"/>
      </rPr>
      <t xml:space="preserve"> Por error involuntario el cuatrimestre anterior se registró como avance el 50% pero realmente era 17% correspondiente al peso porcentual de la acción de control, por lo cual se ajusta el reporte para el presente cuatrimestre.
</t>
    </r>
    <r>
      <rPr>
        <b/>
        <sz val="10"/>
        <color theme="1"/>
        <rFont val="Arial Narrow"/>
        <family val="2"/>
      </rPr>
      <t>EVIDENCIA ANEXO 4</t>
    </r>
  </si>
  <si>
    <t>2. Realizar el seguimiento a la implementación del protocolo de bioseguridad.</t>
  </si>
  <si>
    <t xml:space="preserve">
Correo electrónico socializando
Registros, formatos, informes, encuestas
Fichas, Infografías
</t>
  </si>
  <si>
    <t>% de cumplimiento en la implementación del protocolo de bioseguridad</t>
  </si>
  <si>
    <r>
      <rPr>
        <b/>
        <sz val="10"/>
        <color theme="1"/>
        <rFont val="Arial Narrow"/>
        <family val="2"/>
      </rPr>
      <t>GGH</t>
    </r>
    <r>
      <rPr>
        <sz val="10"/>
        <color theme="1"/>
        <rFont val="Arial Narrow"/>
        <family val="2"/>
      </rPr>
      <t xml:space="preserve"> Se implementa el protocolo de Bioseguridad ADOPTADO MEDIANTE RESOLUCION  0158 del 8 de mayo de 2020: Reportes ante la ARL- reporte de base de registro de casos COVID 19 y sospechosos (se envía semanalmente a correo de coordinadora de Gestión Humana)- Reporte de casos positivos resolución 666/20 ante la ARL (se envía cada 20 días promedio desde diciembre de 2020)-reporte de ubicación y jornada laboral en áreas protegidas  (se reenvía la información de las áreas que lo reportan)- reporte de personal que realiza  trabajo en casa por pre-existencias ( se ha enviado un solo consolidado)- Recepción de toma de registro de temperatura en las áreas protegidas (se recibe la información mensualmente y se baja en carpetas por territorial) Borrador de la versión 3 del protocolo de bioseguridad </t>
    </r>
    <r>
      <rPr>
        <b/>
        <sz val="10"/>
        <color theme="1"/>
        <rFont val="Arial Narrow"/>
        <family val="2"/>
      </rPr>
      <t>EVIDENCIA ANEXO 6</t>
    </r>
  </si>
  <si>
    <r>
      <rPr>
        <b/>
        <sz val="10"/>
        <color theme="1"/>
        <rFont val="Arial Narrow"/>
        <family val="2"/>
      </rPr>
      <t>GGH –</t>
    </r>
    <r>
      <rPr>
        <sz val="10"/>
        <color theme="1"/>
        <rFont val="Arial Narrow"/>
        <family val="2"/>
      </rPr>
      <t xml:space="preserve"> De manera periódica se realiza el seguimiento al protocolo de Bioseguridad ADOPTADO MEDIANTE RESOLUCIÓN  0158 del 8 de mayo de 2020: donde se adelantan las siguientes acciones: Borrador de la V3 del protocolo  (borrador de la versión actualizada del protocolo), Informe condiciones de ventilación, Matriz de peligros actualizadas, Control de Aforo NIVEL CENTRAL, Seguimiento a casos COVID 19, Reportes de novedades a la ARL COLMENA, Reportes de temperatura FORMATO GTH FO 097, Vacunación COVID 19 y enfermedades de preexistencia. </t>
    </r>
    <r>
      <rPr>
        <b/>
        <sz val="10"/>
        <color theme="1"/>
        <rFont val="Arial Narrow"/>
        <family val="2"/>
      </rPr>
      <t>EVIDENCIA ANEXO 5</t>
    </r>
  </si>
  <si>
    <t>Defensa judicial que se realice para el favorecimiento de particulares</t>
  </si>
  <si>
    <t>Posibilidad de que no se ejerza una adecuada defensa judicial por parte del abogado apoderado, para favorecer los intereses de un particular y en perjuicio de los intereses de la entidad.</t>
  </si>
  <si>
    <t>1. Insuficiencia en la revisión y retroalimentación de las acciones de defensa judicial.</t>
  </si>
  <si>
    <t>Desiciones judiciales en perjucio de la entidad.</t>
  </si>
  <si>
    <t>Jefe de la Oficina Asesora Jurídica mensualmente revisa la acción judicial ejecutada por parte de los apoderados, quedando registrado en las actas de seguimiento y se define lineamientos para su desarrollo en caso requerido.</t>
  </si>
  <si>
    <t>1. Seguimiento mensual a las acciones judiciales mediante alertas Matriz seguimiento personal a cargo de Ekogui.</t>
  </si>
  <si>
    <t>Registro de la Matriz seguimiento personal a cargo de Ekogui.</t>
  </si>
  <si>
    <t>Matriz seguimiento personal a cargo de Ekogui diligenciada</t>
  </si>
  <si>
    <r>
      <rPr>
        <b/>
        <sz val="10"/>
        <color theme="1"/>
        <rFont val="Arial Narrow"/>
        <family val="2"/>
      </rPr>
      <t>OAJ:</t>
    </r>
    <r>
      <rPr>
        <sz val="10"/>
        <color theme="1"/>
        <rFont val="Arial Narrow"/>
        <family val="2"/>
      </rPr>
      <t xml:space="preserve"> 20/04/2021</t>
    </r>
  </si>
  <si>
    <r>
      <rPr>
        <b/>
        <sz val="10"/>
        <color theme="1"/>
        <rFont val="Arial Narrow"/>
        <family val="2"/>
      </rPr>
      <t>OAJ</t>
    </r>
    <r>
      <rPr>
        <sz val="10"/>
        <color theme="1"/>
        <rFont val="Arial Narrow"/>
        <family val="2"/>
      </rPr>
      <t xml:space="preserve"> en el seguimiento a las acciones judiciales, generó el Acta No. 1 del 24 de marzo/2021, y la relación de los asuntos pendientes a cargo de los apoderados, informados en la reunión virtual. 
También se programó reunión de seguimiento para el 22 de abril/2021  Anexo. 1 Acta_de_Reunion_Asuntos Pendientes Virtual de Equipo de Trabajo  OAJ 23_03_2021.pdf, Anexo 2. Asuntos Pendientes Andrés Velásquez.pdf, Anexo 3. Asuntos pendientes William Urrutia.pdf, Anexo 4. Correo PNNC- Invitación_ Reunión de Equipo Asuntos pendientes.pdf</t>
    </r>
  </si>
  <si>
    <r>
      <rPr>
        <b/>
        <sz val="10"/>
        <color theme="1"/>
        <rFont val="Arial Narrow"/>
        <family val="2"/>
      </rPr>
      <t>OAJ:</t>
    </r>
    <r>
      <rPr>
        <sz val="10"/>
        <color theme="1"/>
        <rFont val="Arial Narrow"/>
        <family val="2"/>
      </rPr>
      <t xml:space="preserve"> 33%</t>
    </r>
  </si>
  <si>
    <r>
      <rPr>
        <b/>
        <sz val="10"/>
        <color theme="1"/>
        <rFont val="Arial Narrow"/>
        <family val="2"/>
      </rPr>
      <t>OAJ :</t>
    </r>
    <r>
      <rPr>
        <sz val="10"/>
        <color theme="1"/>
        <rFont val="Arial Narrow"/>
        <family val="2"/>
      </rPr>
      <t xml:space="preserve"> 
19/08/2021</t>
    </r>
  </si>
  <si>
    <t>OAJ en el seguimiento a las acciones judiciales, generó la Matriz de seguimiento para los meses de junio y julio de 2021 (evidencia en 2 archivos) Seguimiento EKogui Junio, Seguimiento EKogui Julio</t>
  </si>
  <si>
    <r>
      <rPr>
        <b/>
        <sz val="10"/>
        <color theme="1"/>
        <rFont val="Arial Narrow"/>
        <family val="2"/>
      </rPr>
      <t>OAJ:</t>
    </r>
    <r>
      <rPr>
        <sz val="10"/>
        <color theme="1"/>
        <rFont val="Arial Narrow"/>
        <family val="2"/>
      </rPr>
      <t xml:space="preserve"> 67%</t>
    </r>
  </si>
  <si>
    <t>Teniendo en cuenta la presencia de actividades ilegales relacionadas con la minería de oro de aluvión sobre el río Cotuhé colombiano y actividades relacionadas con cutlivos de uso ilícito en este mismo río en el sector del Perú esto afecta la realización de recorridos de control y vigilancia los cuales son parte fundamental en el ejercicio de la autoridad ambiental que la entidad ejerce.</t>
  </si>
  <si>
    <t xml:space="preserve"> 1. Falta de alternativas económicas acordes con el ecosistema amazónico y su vocación. 
</t>
  </si>
  <si>
    <t>Pérdida de gobernabilidad.
Aumento de las presiones y amenazas.
Alteración de la biodiversidad presente en el AP. 
Afectación en los ecosistemas por uso ilegal de los recursos naturales.
Mayor probabilidad de extracción de recursos.</t>
  </si>
  <si>
    <t>PNN Amacayacu</t>
  </si>
  <si>
    <t xml:space="preserve">Gestión para la coordinación con otras autoridades
</t>
  </si>
  <si>
    <t xml:space="preserve">1. Continuar  realizando una planeación por resultados y en el subprograma de regulación se mantendrán las metas en cuanto a Prevención, Vigilancia y Control. 
</t>
  </si>
  <si>
    <t>Recorridos de control y vigilancia
Backup de la plataforma SicoSmart</t>
  </si>
  <si>
    <t>DTAM - PNN Amacayacu</t>
  </si>
  <si>
    <t>Recorridos de control y vigilancia realizados / Recorridos de control y vigilancia programados</t>
  </si>
  <si>
    <t>Activar comités locales e interinstitucionales</t>
  </si>
  <si>
    <r>
      <rPr>
        <b/>
        <sz val="10"/>
        <color theme="1"/>
        <rFont val="Arial Narrow"/>
        <family val="2"/>
      </rPr>
      <t xml:space="preserve">PNN AMACAYACU:
</t>
    </r>
    <r>
      <rPr>
        <sz val="10"/>
        <color theme="1"/>
        <rFont val="Arial Narrow"/>
        <family val="2"/>
      </rPr>
      <t xml:space="preserve"> 11/04/2021</t>
    </r>
  </si>
  <si>
    <r>
      <rPr>
        <b/>
        <sz val="10"/>
        <color theme="1"/>
        <rFont val="Arial Narrow"/>
        <family val="2"/>
      </rPr>
      <t>DTAM - PNN Amacayacu:</t>
    </r>
    <r>
      <rPr>
        <sz val="10"/>
        <color theme="1"/>
        <rFont val="Arial Narrow"/>
        <family val="2"/>
      </rPr>
      <t xml:space="preserve"> Para el primer cuatrimestre del año el equipo realizó 4 recorridos de PVC que fueron subidos a la plataforma SicoSmart, aprobados por la DTAM. Anexos: Anexo 1 Informe exportado-Trimestre I plataforma Sico Smart_PNN AMA_2021.docx ;Anexo 2 Recorridos_PVC_TRIM 1 2021zip; Anexo 3 formato FO_57con programación de recorridos 2021.docx; Anexo 4: Informe primer trimestre de Gestion PVC.docx(es importante mencionar que se adjunta este soporte, ya que hace parte de acciones ejecutadas finalizando noviembre y mes de diciembre, acciones que no se ven reflejadas en la gestión ya que el reporte se hace a mediados del mes de noviembre de 2020), Anexo 5 informe de Gestion PVC. IV trim 2020 que incluye el nforme exportado IV Trim plataforma Sico Smart_PNN AMA_2020.docx ; Anexo 6: área cubierta por recorridos AMACAYACU TRIMI II III IV 2020.pdf; Anexo 7: área cubierta por recorridos AMACAYACU TRIM I 2021.pdf</t>
    </r>
  </si>
  <si>
    <r>
      <rPr>
        <b/>
        <sz val="10"/>
        <color theme="1"/>
        <rFont val="Arial Narrow"/>
        <family val="2"/>
      </rPr>
      <t xml:space="preserve">DTAM - PNN Amacayacu: </t>
    </r>
    <r>
      <rPr>
        <sz val="10"/>
        <color theme="1"/>
        <rFont val="Arial Narrow"/>
        <family val="2"/>
      </rPr>
      <t>16.3%</t>
    </r>
  </si>
  <si>
    <r>
      <rPr>
        <b/>
        <sz val="10"/>
        <color theme="1"/>
        <rFont val="Arial Narrow"/>
        <family val="2"/>
      </rPr>
      <t>PNN AMACAYACU</t>
    </r>
    <r>
      <rPr>
        <sz val="10"/>
        <color theme="1"/>
        <rFont val="Arial Narrow"/>
        <family val="2"/>
      </rPr>
      <t>: 13/08/2021</t>
    </r>
  </si>
  <si>
    <r>
      <rPr>
        <b/>
        <sz val="10"/>
        <color theme="1"/>
        <rFont val="Arial Narrow"/>
        <family val="2"/>
      </rPr>
      <t>PNN Amacayacu:</t>
    </r>
    <r>
      <rPr>
        <sz val="10"/>
        <color theme="1"/>
        <rFont val="Arial Narrow"/>
        <family val="2"/>
      </rPr>
      <t xml:space="preserve"> Para el segundo cuatrimestre del año el equipo realizó 7 recorridos de PVC que fueron subidos a la plataforma SicoSmart, incluyendo un sobrevuelo el 1 de junio, estos fueron aprobados por la DTAM. 
Anexos: 
Anexo 1   informe de Gestion PVC. II trim 2021 que incluye el informe exportado II  Trim plataforma Sico Smart_PNN AMA_2021.docx ; Anexo 1.1 parea cubierta AMACAYACU TRIM  I  2021.pdf
Anexo 2: área cubierta por recorridos AMACAYACU TRIMI  II 2021.pdf, 
Anexo 3: Recorridos validados, Anexo 3.1 pAMA_000239.zip, Anexo 3.2 pAMA_000240.zip, Anexo 3.3 pAMA_000241.zip, Anexo 3.4 pAMA_000242.zip, Anexo 3.5 pAMA_000244.zip, Anexo 3.6 pAMA_000246.zip, Anexo 3.7 pAMA_000247.zip, Anexo 3.8 pAMA_000248.zip, Anexo 3.9 pAMA_000249.zip</t>
    </r>
  </si>
  <si>
    <r>
      <rPr>
        <b/>
        <sz val="10"/>
        <color theme="1"/>
        <rFont val="Arial Narrow"/>
        <family val="2"/>
      </rPr>
      <t xml:space="preserve">PNN Amacayacu: </t>
    </r>
    <r>
      <rPr>
        <sz val="10"/>
        <color theme="1"/>
        <rFont val="Arial Narrow"/>
        <family val="2"/>
      </rPr>
      <t>32,6%</t>
    </r>
  </si>
  <si>
    <t>2. Baja gobernabilidad e historia de actividades extractivas que hacen a la población proclive a vincularse a actividades ilícitas</t>
  </si>
  <si>
    <t xml:space="preserve">Gestion para la coordinacion con otras autoridades
</t>
  </si>
  <si>
    <t>2. Participar activamente en las Instancias Locales, de control y vigilancia para abordar la situación de minería ilegal en el río Cotuhé sector norte del PNNAMA y remitir la información pertinente en conocimiento de la Oficina de Gestión de Riesgo</t>
  </si>
  <si>
    <t>Actas de la reunión o Actas de la burbuja Medioambiental que convoca la BR -26, Informes de actividades y seguimiento, Listados de asistencia y presentaciones.</t>
  </si>
  <si>
    <t xml:space="preserve"> Participación en espacios locales de control y vigilancia para abordar la situación de minería ilegal en el río Cotuhé</t>
  </si>
  <si>
    <r>
      <rPr>
        <b/>
        <sz val="10"/>
        <color theme="1"/>
        <rFont val="Arial Narrow"/>
        <family val="2"/>
      </rPr>
      <t xml:space="preserve">PNN AMACAYACU:
</t>
    </r>
    <r>
      <rPr>
        <sz val="10"/>
        <color theme="1"/>
        <rFont val="Arial Narrow"/>
        <family val="2"/>
      </rPr>
      <t xml:space="preserve"> 11/04/2021</t>
    </r>
  </si>
  <si>
    <r>
      <rPr>
        <b/>
        <sz val="10"/>
        <color theme="1"/>
        <rFont val="Arial Narrow"/>
        <family val="2"/>
      </rPr>
      <t xml:space="preserve">DTAM - PNN Amacayacu: </t>
    </r>
    <r>
      <rPr>
        <sz val="10"/>
        <color theme="1"/>
        <rFont val="Arial Narrow"/>
        <family val="2"/>
      </rPr>
      <t>Para el primer cuatrimestre del año el PNN Amacayacu con el apoyo de la jefatura de Rio Puré presentó información en consejos de seguridad municipal y departamental acerca de la presencia de balsas de extracción de oro de aluvión que de manera ilegal están en la zona occidental del parque sobre el río Purité. Esta participación se dio luego de comunicar a la alcaldía este hecho y solicita al Comité de Lucha contra la Explotación ilícita de Yacimientos Mineros del Departamento del Amazonas, que en la primer sesión ordinaria se abordase el asunto. Para más información ver anexos: Anexo 1. 20215120002583 con recibido Alcaldía_Balsas Purité.pdf; Anexo 2 Auto imposición de medidad_balsas PuritéPNNAMA_.pdf; Anexo 3: 20215050000123 Denuncia penal.pdf; Anexo 4: Oficio fiscalía Amazonas_2021.pdf Anexo 5: Oficio a Procuraduría Amazonas _2021.pdf; Anexo 6: Acta consejo seguridad N°2: Anexo 7: Acta N° 03 consejo seguridad.pdf; Anexo 8:20215120000166_INf tecnico inicial.pdf Anexo 9: Oficio Invitación I Sesión Comité Minería.pdf Anexo10: Correo parques para incluir en agenda Tema balsas Purité .pdf; Anexo11:Correo de Parques Nacionales Naturales de Colombia - Primer Sesión Ordinaria Continúa Comité de Lucha Contra la Explotación Ilícita de Yacimientos Mineros.pdf</t>
    </r>
  </si>
  <si>
    <r>
      <rPr>
        <b/>
        <sz val="10"/>
        <color theme="1"/>
        <rFont val="Arial Narrow"/>
        <family val="2"/>
      </rPr>
      <t xml:space="preserve">DTAM - PNN Amacayacu: </t>
    </r>
    <r>
      <rPr>
        <sz val="10"/>
        <color theme="1"/>
        <rFont val="Arial Narrow"/>
        <family val="2"/>
      </rPr>
      <t>16.3%</t>
    </r>
  </si>
  <si>
    <r>
      <rPr>
        <b/>
        <sz val="10"/>
        <color theme="1"/>
        <rFont val="Arial Narrow"/>
        <family val="2"/>
      </rPr>
      <t>PNN AMACAYACU:</t>
    </r>
    <r>
      <rPr>
        <sz val="10"/>
        <color theme="1"/>
        <rFont val="Arial Narrow"/>
        <family val="2"/>
      </rPr>
      <t xml:space="preserve"> 13/08/2021</t>
    </r>
  </si>
  <si>
    <r>
      <rPr>
        <b/>
        <sz val="10"/>
        <color theme="1"/>
        <rFont val="Arial Narrow"/>
        <family val="2"/>
      </rPr>
      <t>PNN Amacayacu</t>
    </r>
    <r>
      <rPr>
        <sz val="10"/>
        <color theme="1"/>
        <rFont val="Arial Narrow"/>
        <family val="2"/>
      </rPr>
      <t>: Para el segundo cuatrimestre del año el PNN Amacayacu presentó el informe resultado del sobrevuelo el 1 de junio en el cual se hizo seguimiento a la presencia de balsas de extracción de oro de aluvión, en este sobrevuelo no se encontraron las balsas pero la dinámica se mantiene por lo que en espacios como reuniones con los coroneles en la brigada de selva 26 en Leticia.
Anexo 1 acta  REUNIÓN PNN_BR 26; 
Anexo 2 LISTADO ASISTENCIA FISCALIA-PNN 03-08-2021. 
Anexo 3 INFORME SOBREVUELO PNN AMACAYACU Y RÍO PURÉ_ rev EAMR</t>
    </r>
  </si>
  <si>
    <r>
      <rPr>
        <b/>
        <sz val="10"/>
        <color theme="1"/>
        <rFont val="Arial Narrow"/>
        <family val="2"/>
      </rPr>
      <t>PNN Amacayacu:</t>
    </r>
    <r>
      <rPr>
        <sz val="10"/>
        <color theme="1"/>
        <rFont val="Arial Narrow"/>
        <family val="2"/>
      </rPr>
      <t xml:space="preserve"> 32,6%</t>
    </r>
  </si>
  <si>
    <t>Dificultades en el relacionamiento con las comunidades presentes en el Área Protegida</t>
  </si>
  <si>
    <t>Se refiere a la consolidación de procesos de EEM, consolidación y cumplimiento de acuerdos con las comunidades a las que se compromete el parque.</t>
  </si>
  <si>
    <t xml:space="preserve">1. Falta de continuidad en los procesos de relacionamiento en el marco de EEM.
</t>
  </si>
  <si>
    <t>Pérdida de fauna y flora) y vulnerabilidad frente a la presencia de actividades ilegales como minería de oro de aluvión y cultivos de uso ilícito.
Incumplimiento de acuerdos. lo que conlleva a una gobernabilidad difícil.
Afectación a las relaciones con las comunidades cuyo territorio se traslapa con el Parque interfiriendo de manera directa en los acuerdos, lo que conlleva a una baja gobernabilidad.</t>
  </si>
  <si>
    <t>Plan de manejo del Parque. Reformulado y planteado para la vigencia 2015-2020
Normatividad aplicable a PNN</t>
  </si>
  <si>
    <t xml:space="preserve">1. Mantener los espacios de coordinación del equipo humano del área protegida con las comunidades indígenas Mocagua y San Martin de Amacayacu.
</t>
  </si>
  <si>
    <t>Actas  de reunión
Listas de asistencia 
Documentos que den cuenta del avance del Plan de Acción del Acuerdo Político</t>
  </si>
  <si>
    <t>Espacios de coordinación realizados / espacios de coordinación programados</t>
  </si>
  <si>
    <r>
      <rPr>
        <b/>
        <sz val="10"/>
        <color theme="1"/>
        <rFont val="Arial Narrow"/>
        <family val="2"/>
      </rPr>
      <t>DTAM - PNN Amacayacu:</t>
    </r>
    <r>
      <rPr>
        <sz val="10"/>
        <color theme="1"/>
        <rFont val="Arial Narrow"/>
        <family val="2"/>
      </rPr>
      <t xml:space="preserve"> Durante este periodo, se hicieron reuniones de coordinación con SGM y DTAM en EEM para atender la necesidad que el comité directivo del acuerdo se pueda reunir y dar el aval para los planes quinquenales de los acuerdos políticos de compromisos.El Plan de Trabajo EEM programó un total de 23 acciones para el proceso de Estrategias de Manejo con Grupos Étnicos, con el propósito de cumplir con las metas establecidas en el PAA del AP y contribuir con el logro de los indicadores establecidos en PEI relacionados con el ordenamiento, la coordinación, gestión y fortalecimiento de la cultura. Para la gestión de estas acciones se programaron para el primer trimestre 5, para el segundo 9, en el tercero 6 y para el cuarto trimestre 3,  para ver los detalles por favor revisar los siguientes anexos:Anexo 1:2021-04-05_INF-PAA-EEM_TRIMESTRE I.docx;  Anexo 2.Coordinacion.ZIp; Anexo3 Gestión .zip.</t>
    </r>
  </si>
  <si>
    <r>
      <rPr>
        <b/>
        <sz val="10"/>
        <color theme="1"/>
        <rFont val="Arial Narrow"/>
        <family val="2"/>
      </rPr>
      <t xml:space="preserve">DTAM - PNN Amacayacu: </t>
    </r>
    <r>
      <rPr>
        <sz val="10"/>
        <color theme="1"/>
        <rFont val="Arial Narrow"/>
        <family val="2"/>
      </rPr>
      <t>33%</t>
    </r>
  </si>
  <si>
    <r>
      <rPr>
        <b/>
        <sz val="10"/>
        <color theme="1"/>
        <rFont val="Arial Narrow"/>
        <family val="2"/>
      </rPr>
      <t>DTAM - PNN Amacayacu:</t>
    </r>
    <r>
      <rPr>
        <sz val="10"/>
        <color theme="1"/>
        <rFont val="Arial Narrow"/>
        <family val="2"/>
      </rPr>
      <t xml:space="preserve"> Durante el segundo cuatrimestre, se avanzó en la definición de planes de trabajo junto con cronograma para los convenios, sin embargo cambió la directriz de PNNC para celebrar convenios con Cabildos y esto ha llevado a replantear el convenio y volver a reunir a las autoridades de las comunidades, esto se muestra en archivos iniciales de Estudios Previos convenios interadministratico y luego acta para celebrar un solo convenio. Se destaca que por primera vez se llevaron a cabo de manera virtual los comités coordinadores de los dos acuerdos politicos de compromisos, el día 27 en la mañana para la comunidad de Mocagua y para la comunidad de San Martin en la tarde. Se realizaron reuniones para ajustar planes quinquenales con apoyo del profesional DTAM EEM. En cuanto al plan de Trabajo EEM se avanza en lo programado pese a las dificultades de No contar con los insumos de apoyo como combustible, aseo, raciones, papeleria, tiquetes fluviales que son parte indispnesable de los recursos con los cuales trbaja el equipo del PNN AMACAYACU. anexos: Anexo Anexo 1:INF-PAA-EEM_TRIMESTRE II
Anexo 2:PLAN ACCION QUINQUENAL SAN MARTIN_VF rev RP
Anexo 3 : Reunion planeación MG+PNNA
Anexo 4:EP Convenio San Martin implementar acuerdo politico-REV JV 10 JUN2021 (1)
Anexo 4.1:2021_06_22_Plan_de_Trabajo_Propuesto_Convenio_San_Martin
Anexo 5:2021_06-30_EP_Convenio_Mocagua_Proy_Restauracion_PNNAMA
Anexo 5.1:2021_06_22_Plan_de_Trabajo_Propuesto_Convenio_Mocagua
Anexo 6:Acta San Martin 1_comite coordinador APV
Anexo 7:Acta Mocagua 1_comite coordinador APV
Anexo 8: Acta MG SM un solo convenio interadministrativo</t>
    </r>
  </si>
  <si>
    <t>Ocurrencia de una situación de riesgo publico durante el ejercicio de la autoridad ambiental</t>
  </si>
  <si>
    <t>Hace referencia a una situacion de riesgo publico presentado por amenazas, lesiones, presencia de actores ilegales, entre otros, y que el personal de las áreas protegidas no actue bajo los protocolos institucionales</t>
  </si>
  <si>
    <t xml:space="preserve">1. No actualización  del Plan de Contingencia  para Riesgo Publico generado por el ejercicio de la autoridad ambiental en las áreas protegidas.
</t>
  </si>
  <si>
    <t xml:space="preserve">Incremento de la vulnerabilidad del personal  
Vulneración de la integridad del personal durante una situacion de riesgo publico.
No hay una atención oportuna por parte de las autoridades competentes 
</t>
  </si>
  <si>
    <t>Guia formulación y actualizacion de los PCRP</t>
  </si>
  <si>
    <t>1. Formular y/o actualizar el plan de contingencia para riesgo público</t>
  </si>
  <si>
    <t>Plan de contingencia para riesgo publico actualizado
 Memorando de aprobación de la OGR 
 Correos electrónicos
 actas y/o asistencias reuniuón</t>
  </si>
  <si>
    <t>Documento Plan de Contingencia de Riesgo Público actualizado y / o formulado</t>
  </si>
  <si>
    <t>Activar el Plan de Contingencia por Riesgo Publico generado por el ejercicio de la autoridad ambiental</t>
  </si>
  <si>
    <r>
      <rPr>
        <b/>
        <sz val="10"/>
        <color theme="1"/>
        <rFont val="Arial Narrow"/>
        <family val="2"/>
      </rPr>
      <t xml:space="preserve">PNN AMACAYACU:
</t>
    </r>
    <r>
      <rPr>
        <sz val="10"/>
        <color theme="1"/>
        <rFont val="Arial Narrow"/>
        <family val="2"/>
      </rPr>
      <t xml:space="preserve"> 11/04/2021</t>
    </r>
  </si>
  <si>
    <r>
      <rPr>
        <b/>
        <sz val="10"/>
        <color theme="1"/>
        <rFont val="Arial Narrow"/>
        <family val="2"/>
      </rPr>
      <t>DTAM - PNN Amacayacu:</t>
    </r>
    <r>
      <rPr>
        <sz val="10"/>
        <color theme="1"/>
        <rFont val="Arial Narrow"/>
        <family val="2"/>
      </rPr>
      <t xml:space="preserve"> Para esta actividad se llevó a cabo en diciembre una reunión con profesional a cargo para trazar una ruta, actualizar documento y remitir a DTAM actividad que se realizó. Para más información revisar Anexo1:09-12-2020 Memoria reunión plan actualización PCRP 2020.xlsx; Anexo2 20215120004003 se remite PECRP a la profesional 18 DTAM.pdf ; Anexo3:Plan_contingencia_riesgo_público_PNNAMA_2021_04.pdf; Anexo 4:matriz riesgo publico PNN AMACAYACU_2021.xls</t>
    </r>
  </si>
  <si>
    <r>
      <rPr>
        <b/>
        <sz val="10"/>
        <color theme="1"/>
        <rFont val="Arial Narrow"/>
        <family val="2"/>
      </rPr>
      <t xml:space="preserve">DTAM - PNN Amacayacu: </t>
    </r>
    <r>
      <rPr>
        <sz val="10"/>
        <color theme="1"/>
        <rFont val="Arial Narrow"/>
        <family val="2"/>
      </rPr>
      <t>10%</t>
    </r>
  </si>
  <si>
    <r>
      <rPr>
        <b/>
        <sz val="10"/>
        <color theme="1"/>
        <rFont val="Arial Narrow"/>
        <family val="2"/>
      </rPr>
      <t xml:space="preserve"> PNN AMACAYACU</t>
    </r>
    <r>
      <rPr>
        <sz val="10"/>
        <color theme="1"/>
        <rFont val="Arial Narrow"/>
        <family val="2"/>
      </rPr>
      <t>: 13/08/2021</t>
    </r>
  </si>
  <si>
    <r>
      <rPr>
        <b/>
        <sz val="10"/>
        <color theme="1"/>
        <rFont val="Arial Narrow"/>
        <family val="2"/>
      </rPr>
      <t>PNN Amacayacu:</t>
    </r>
    <r>
      <rPr>
        <sz val="10"/>
        <color theme="1"/>
        <rFont val="Arial Narrow"/>
        <family val="2"/>
      </rPr>
      <t xml:space="preserve"> El documento de PCRP esta en manos de la OGR y no se ha recibido la aprobación del documento actualizado.  Para más información revisar  Anexo1:memorando de seguimiento 20215120012523, ORFEO mediente el cual el PNN AMACAYACU genera impulsos ante la DTAM con el fin de conocer las actuaciones de la OGR. </t>
    </r>
  </si>
  <si>
    <r>
      <rPr>
        <b/>
        <sz val="10"/>
        <color theme="1"/>
        <rFont val="Arial Narrow"/>
        <family val="2"/>
      </rPr>
      <t xml:space="preserve">PNN Amacayacu: </t>
    </r>
    <r>
      <rPr>
        <sz val="10"/>
        <color theme="1"/>
        <rFont val="Arial Narrow"/>
        <family val="2"/>
      </rPr>
      <t>10%</t>
    </r>
  </si>
  <si>
    <t>2. Desconocimiento del PCRP y del protocolo de actitud y comportamiento, en el personal de las áreas protegidas.</t>
  </si>
  <si>
    <t>Socialización al equipo del Parque del PCRP y protocolo de seguridad</t>
  </si>
  <si>
    <t>2. Socializar el plan de contingencia para riesgo público y protocolo de seguridad con el equipo de trabajo del área protegida.</t>
  </si>
  <si>
    <t>Listados de asistencia actas de reunión, y presentación</t>
  </si>
  <si>
    <t>Plan de Contingencia de Riesgo Público socializado al interior del equipo del área</t>
  </si>
  <si>
    <r>
      <rPr>
        <b/>
        <sz val="10"/>
        <color theme="1"/>
        <rFont val="Arial Narrow"/>
        <family val="2"/>
      </rPr>
      <t xml:space="preserve">PNN AMACAYACU:
</t>
    </r>
    <r>
      <rPr>
        <sz val="10"/>
        <color theme="1"/>
        <rFont val="Arial Narrow"/>
        <family val="2"/>
      </rPr>
      <t xml:space="preserve"> 11/04/2021</t>
    </r>
  </si>
  <si>
    <r>
      <rPr>
        <b/>
        <sz val="10"/>
        <color theme="1"/>
        <rFont val="Arial Narrow"/>
        <family val="2"/>
      </rPr>
      <t>DTAM - PNN Amacayacu</t>
    </r>
    <r>
      <rPr>
        <sz val="10"/>
        <color theme="1"/>
        <rFont val="Arial Narrow"/>
        <family val="2"/>
      </rPr>
      <t>: Para esta acción estamos atentos a la aprobación por parte de la OGR del PECRP PNNAMA. No se adjuntan evidencias.</t>
    </r>
  </si>
  <si>
    <r>
      <rPr>
        <b/>
        <sz val="10"/>
        <color theme="1"/>
        <rFont val="Arial Narrow"/>
        <family val="2"/>
      </rPr>
      <t>DTAM - PNN AMACAYACU:</t>
    </r>
    <r>
      <rPr>
        <sz val="10"/>
        <color theme="1"/>
        <rFont val="Arial Narrow"/>
        <family val="2"/>
      </rPr>
      <t xml:space="preserve"> 0%</t>
    </r>
  </si>
  <si>
    <r>
      <rPr>
        <b/>
        <sz val="10"/>
        <color theme="1"/>
        <rFont val="Arial Narrow"/>
        <family val="2"/>
      </rPr>
      <t>PNN AMACAYACU:</t>
    </r>
    <r>
      <rPr>
        <sz val="10"/>
        <color theme="1"/>
        <rFont val="Arial Narrow"/>
        <family val="2"/>
      </rPr>
      <t xml:space="preserve"> 13/08/2021</t>
    </r>
  </si>
  <si>
    <r>
      <rPr>
        <b/>
        <sz val="10"/>
        <color theme="1"/>
        <rFont val="Arial Narrow"/>
        <family val="2"/>
      </rPr>
      <t>PNN Amacayacu</t>
    </r>
    <r>
      <rPr>
        <sz val="10"/>
        <color theme="1"/>
        <rFont val="Arial Narrow"/>
        <family val="2"/>
      </rPr>
      <t>: Para esta acción seguimos atentos a la aprobación Por parte de la OGR del PCRP PNNAMA. Se adjunta orfeo de gestión ante la DTAM gestionar la aprobación del documento. Anexo 2 orfeo120215120012523_00001_seguimiento PCRP</t>
    </r>
  </si>
  <si>
    <r>
      <rPr>
        <b/>
        <sz val="10"/>
        <color theme="1"/>
        <rFont val="Arial Narrow"/>
        <family val="2"/>
      </rPr>
      <t xml:space="preserve">PNN Amacayacu: </t>
    </r>
    <r>
      <rPr>
        <sz val="10"/>
        <color theme="1"/>
        <rFont val="Arial Narrow"/>
        <family val="2"/>
      </rPr>
      <t>0%</t>
    </r>
  </si>
  <si>
    <t>3. Desarticulacion de las áreas protegidas y direcciones territoriales con las autoridades competentes.</t>
  </si>
  <si>
    <t>Teniendo en cuenta la zona de riesgo público, esta afecta la realización de recorridos de control y vigilancia</t>
  </si>
  <si>
    <t>1. Presencia de actividades extractivistas ilegales en el territorio</t>
  </si>
  <si>
    <t>Pérdida de gobernabilidad</t>
  </si>
  <si>
    <t>PNN Cahuinarí</t>
  </si>
  <si>
    <t xml:space="preserve">Recorridos de control y Vigilancia
Comités y espacios a nivel departamental (comite contra la  mineria ilegal, comite de control y vigilancia, etc). </t>
  </si>
  <si>
    <t xml:space="preserve">1. Realizar Actividades de control y vigilancia en la zona de influencia del parque. </t>
  </si>
  <si>
    <t xml:space="preserve">Informes de recorrido cargados en la plataforma institucional sico Smart de  los sectores de Bernardo, Cahuinari y Tres Istas </t>
  </si>
  <si>
    <t>DTAM - PNN Cahuinarí</t>
  </si>
  <si>
    <t>Activar el plan de Riesgo Público, comités locales</t>
  </si>
  <si>
    <r>
      <rPr>
        <b/>
        <sz val="10"/>
        <color theme="1"/>
        <rFont val="Arial Narrow"/>
        <family val="2"/>
      </rPr>
      <t xml:space="preserve">DTAM - PNN Cahuinarí: </t>
    </r>
    <r>
      <rPr>
        <sz val="10"/>
        <color theme="1"/>
        <rFont val="Arial Narrow"/>
        <family val="2"/>
      </rPr>
      <t>12/04/2021</t>
    </r>
  </si>
  <si>
    <r>
      <rPr>
        <b/>
        <sz val="10"/>
        <color theme="1"/>
        <rFont val="Arial Narrow"/>
        <family val="2"/>
      </rPr>
      <t xml:space="preserve">DTAM - PNN Cahuinarí: </t>
    </r>
    <r>
      <rPr>
        <sz val="10"/>
        <color theme="1"/>
        <rFont val="Arial Narrow"/>
        <family val="2"/>
      </rPr>
      <t>Durante el primer trimestre de 2021 se adelantaron 5 recorridos de PVC con el acompañamiento de funcionarios, autoridades indígenas y expertos locales, estos recorridos han sido de gran relevancia porque ayudan al monitoreo del estado de las PIC y a fortalecer el relacionamiento entre líderes y autoridades en torno a la gobernanza del territorio. El área validada para el primer trimestre es de 6,53 has, y los recorridos 000595, 000596, 000597, 000599 y 000600.
 Anexo 1 programación-trimestre-1-recorridos-PVC 
 Anexo 2 ejecución-trimestre-1-recorridos-pvc 
  Anexo 3 CAH-INFORME_GESTIÓN DE PVC_PRIME...</t>
    </r>
  </si>
  <si>
    <r>
      <rPr>
        <b/>
        <sz val="10"/>
        <color theme="1"/>
        <rFont val="Arial Narrow"/>
        <family val="2"/>
      </rPr>
      <t xml:space="preserve">DTAM - PNN Cahuinarí: </t>
    </r>
    <r>
      <rPr>
        <sz val="10"/>
        <color theme="1"/>
        <rFont val="Arial Narrow"/>
        <family val="2"/>
      </rPr>
      <t>34%</t>
    </r>
  </si>
  <si>
    <r>
      <rPr>
        <b/>
        <sz val="10"/>
        <color theme="1"/>
        <rFont val="Arial Narrow"/>
        <family val="2"/>
      </rPr>
      <t>PNN CAHUINARÍ</t>
    </r>
    <r>
      <rPr>
        <sz val="10"/>
        <color theme="1"/>
        <rFont val="Arial Narrow"/>
        <family val="2"/>
      </rPr>
      <t>: 13/08/2021</t>
    </r>
  </si>
  <si>
    <r>
      <rPr>
        <b/>
        <sz val="10"/>
        <color theme="1"/>
        <rFont val="Arial Narrow"/>
        <family val="2"/>
      </rPr>
      <t>PNN Cahuinarí:</t>
    </r>
    <r>
      <rPr>
        <sz val="10"/>
        <color theme="1"/>
        <rFont val="Arial Narrow"/>
        <family val="2"/>
      </rPr>
      <t xml:space="preserve"> Durante el segundo trimestre de 2021 se adelantaron 6 recorridos de PVC con el acompañamiento de funcionarios, autoridades indígenas y expertos locales, estos recorridos han sido de gran relevancia porque ayudan al monitoreo del estado de las PIC y a fortalecer el relacionamiento entre líderes y autoridades en torno a la gobernanza del territorio. El área validada para el segundo trimestre es de 106.193 hectáreas cubriendo el 93.10% de las áreas de presión. Recorridos 000601, 000603, 000605, 000602, 000604, 000598
Anexo 1 Programación de recorridos 
Anexo 2 Ejecución de recorridos segundo trimestre 
Anexo 3 Informe de recorridos PVC segundo trimestre   
Anexo 4 recorrido_000603 (1)                                                                                                                                     
Anexo 5 recorrido-000601                                                                                                                      
Anexo 6 recorridos _000605 (1)                                                                                                                         
Anexo 7 recorrido_000602                                                                                                    
Anexo 8 recorrido_000604 (1)                                                                                                                   
Anexo 9 recorrido_000598 (2)</t>
    </r>
  </si>
  <si>
    <r>
      <rPr>
        <b/>
        <sz val="10"/>
        <color theme="1"/>
        <rFont val="Arial Narrow"/>
        <family val="2"/>
      </rPr>
      <t xml:space="preserve">PNN Cahuinarí: </t>
    </r>
    <r>
      <rPr>
        <sz val="10"/>
        <color theme="1"/>
        <rFont val="Arial Narrow"/>
        <family val="2"/>
      </rPr>
      <t>66,6%</t>
    </r>
  </si>
  <si>
    <t>Que no se pueda avanzar en la consolidación de espacios con las autoridades indígenas para  coordinar la función pública de la conservación</t>
  </si>
  <si>
    <t>1.  Diferencia en el pensamiento con respecto al manejo del territorio.</t>
  </si>
  <si>
    <t xml:space="preserve">Pérdida de autonomía sobre los aspectos culturales propios del pueblo PANI y deterioro del relacionamiento
Deterioro de la biodiversidad y disminución de la población de charapa y  deterioro de su ecosistema 
La visión cortoplacista junto con la oportunidad de acceder a altos ingresos en poco tiempo, hace que se presenten coyunturas que se salen de la normatividad y los acuerdos, generando una cultura de ilegalidad. </t>
  </si>
  <si>
    <t>Comités locales y directivos</t>
  </si>
  <si>
    <t xml:space="preserve">1. Desarrollar las instancias de coordinación y  seguimiento a los acuerdos de uso y manejo del Área Protegida
</t>
  </si>
  <si>
    <t>Acta comités locales y comités Directivos</t>
  </si>
  <si>
    <t>Acuerdos con seguimiento</t>
  </si>
  <si>
    <r>
      <rPr>
        <b/>
        <sz val="10"/>
        <color theme="1"/>
        <rFont val="Arial Narrow"/>
        <family val="2"/>
      </rPr>
      <t xml:space="preserve">DTAM - PNN Cahuinarí: </t>
    </r>
    <r>
      <rPr>
        <sz val="10"/>
        <color theme="1"/>
        <rFont val="Arial Narrow"/>
        <family val="2"/>
      </rPr>
      <t>Durante el primer trimestre del 2021 se adelantó un trabajo de coordinación permanente por parte de la jefatura y el equipo del área protegida con la asociación PANI, logrando dar continuidad a los procesos organizativos y de coordinación, mantener esta alianza entre la Asociación y parques Nacionales Naturales ha sido posible gracias al apoyo del equipo  local pertenecientes a las diferentes etnias de la región que hacen parte de la asociación y que vienen asumiendo el apoyo administrativo y operativo en campo en ausencia de los funcionarios no indígenas por las circunstancias actuales de orden público y emergencia sanitaria. 
Anexo 4 Acta Comité Interno 18/03/2021
Anexo 5 OFICIO PANI 09/03/2021
Anexo 6 Acta Baile Cultural Casa Nueva 30/01/2021
Anexo 7 Acta Asamblea ITEGWA 13/03/2021
Anexo 8 Acta Preparatorio Comité Local Manacaro marzo de 2021 
Anexo 9 Acta Preparatorio Comité Local Remanso marzo de 2021
Anexo 10 Acta Preparatorio Comité Local Mariapolis marzo de 2021
Anexo 11 Acta Preparatorio Comité Local Las Palmas marzo de 2021
Anexo 12 Acta Primer Comité Local 2021 
Anexo 13 Acta Reunión Consejo de Ancianos PANI 
Anexo 14 Acta_Reunión_Educación PANI FIA 
Anexo 15 Asistencia Reunión Educación PANI FIA 
Anexo 16 Asistencia Baile Casa Nueva</t>
    </r>
  </si>
  <si>
    <r>
      <rPr>
        <b/>
        <sz val="10"/>
        <color theme="1"/>
        <rFont val="Arial Narrow"/>
        <family val="2"/>
      </rPr>
      <t xml:space="preserve">DTAM - PNN Cahuinarí: </t>
    </r>
    <r>
      <rPr>
        <sz val="10"/>
        <color theme="1"/>
        <rFont val="Arial Narrow"/>
        <family val="2"/>
      </rPr>
      <t>34%</t>
    </r>
  </si>
  <si>
    <r>
      <rPr>
        <b/>
        <sz val="10"/>
        <color theme="1"/>
        <rFont val="Arial Narrow"/>
        <family val="2"/>
      </rPr>
      <t xml:space="preserve">DTAM - PNN Cahuinarí: </t>
    </r>
    <r>
      <rPr>
        <sz val="10"/>
        <color theme="1"/>
        <rFont val="Arial Narrow"/>
        <family val="2"/>
      </rPr>
      <t xml:space="preserve">Durante el segundo trimestre del 2021 se adelantó un trabajo de coordinación permanente por parte de la jefatura y el equipo del área protegida con la asociación PANI, logrando dar continuidad a los procesos organizativos y de coordinación, mantener esta alianza entre la Asociación y parques Nacionales Naturales ha sido posible gracias al apoyo del equipo  local pertenecientes a las diferentes etnias de la región que hacen parte de la asociación y que vienen asumiendo el apoyo administrativo y operativo en campo en ausencia de los funcionarios no indígenas por las circunstancias actuales de orden público y emergencia sanitaria. 
Anexo 1 Acta Comité Interno ajuste REM 01-05-2021
Anexo  2 Acta reunión de equipo PNN CAH 19-05-2021
Anexo 3 Acta reunión seguimiento y evaluación PANI 2021 23-06-2021
Anexo  4  Acta reunión seguimiento a acuerdos Manacaro-Curare 22-05-2021
Anexo 5  Acta segundo Comité Local  01-05-2021 
Anexo  6 Acta reunión ITEGWA 11-05-2021
</t>
    </r>
  </si>
  <si>
    <t>1. No se han formulado o actualizado los Planes de Emergencia y Contingencias por desastres naturales e incendsios forestales  en las áreas protegidas.</t>
  </si>
  <si>
    <t xml:space="preserve">Que la situación de emergencia no sea atendida de manera adecuada y se vean afectados  los  VOCs  y la integridad del personal de las áreas protegidas.
</t>
  </si>
  <si>
    <t>Plan de Emergencia y Contingencias formulado y actualizado.
 Memorando de aprobación de la OGR</t>
  </si>
  <si>
    <t>Documento Plan de Emergencias y Contingencias para Desastres Naturales formulado y/o actualizado</t>
  </si>
  <si>
    <r>
      <rPr>
        <b/>
        <sz val="10"/>
        <color theme="1"/>
        <rFont val="Arial Narrow"/>
        <family val="2"/>
      </rPr>
      <t xml:space="preserve">DTAM - PNN Cahuinarí: </t>
    </r>
    <r>
      <rPr>
        <sz val="10"/>
        <color theme="1"/>
        <rFont val="Arial Narrow"/>
        <family val="2"/>
      </rPr>
      <t>12/04/2021</t>
    </r>
  </si>
  <si>
    <r>
      <rPr>
        <b/>
        <sz val="10"/>
        <color theme="1"/>
        <rFont val="Arial Narrow"/>
        <family val="2"/>
      </rPr>
      <t>DTAM - PNN Cahuinarí:</t>
    </r>
    <r>
      <rPr>
        <sz val="10"/>
        <color theme="1"/>
        <rFont val="Arial Narrow"/>
        <family val="2"/>
      </rPr>
      <t xml:space="preserve"> El documento Plan de Emergencia y Contingencia de Desastres Naturales del área protegida, se encuentra en la Oficina de Gestión del Riesgo para su revición y aprobación. La jefatura del parque ha hecho seguimiento para conocer el estado de avance de la aprobación de acuerdo con el conducto regular, entre la jefatura del parque y la Dirección Territorial Amazonas por correo electrónico con fecha 17/03/2021, y por parte de la DTAM mediante memorando 20215050000153. 
 Anexo 17 Memorando 20215050000153
 Anexo 18 Correo Jefe CAH_DTAM</t>
    </r>
  </si>
  <si>
    <r>
      <rPr>
        <b/>
        <sz val="10"/>
        <color theme="1"/>
        <rFont val="Arial Narrow"/>
        <family val="2"/>
      </rPr>
      <t xml:space="preserve">DTAM - PNN Cahuinarí: </t>
    </r>
    <r>
      <rPr>
        <sz val="10"/>
        <color theme="1"/>
        <rFont val="Arial Narrow"/>
        <family val="2"/>
      </rPr>
      <t>15%</t>
    </r>
  </si>
  <si>
    <r>
      <rPr>
        <b/>
        <sz val="10"/>
        <color theme="1"/>
        <rFont val="Arial Narrow"/>
        <family val="2"/>
      </rPr>
      <t>PNN CAHUINARÍ</t>
    </r>
    <r>
      <rPr>
        <sz val="10"/>
        <color theme="1"/>
        <rFont val="Arial Narrow"/>
        <family val="2"/>
      </rPr>
      <t>: 13/08/2021</t>
    </r>
  </si>
  <si>
    <r>
      <rPr>
        <b/>
        <sz val="10"/>
        <color theme="1"/>
        <rFont val="Arial Narrow"/>
        <family val="2"/>
      </rPr>
      <t xml:space="preserve">PNN Cahuinarí: </t>
    </r>
    <r>
      <rPr>
        <sz val="10"/>
        <color theme="1"/>
        <rFont val="Arial Narrow"/>
        <family val="2"/>
      </rPr>
      <t xml:space="preserve">El documento Plan de Emergencia y Contingencia de Desastres Naturales del área protegida, fue enviado mediante memoranto 20215140012613 con los ajustes incorporados para su actualización a la DTAM.
Anexo 1 PECDNIF_PNNCAH
Anexo 2 Memorando 20215140012613
Anexo 3 Acta_Revison_PECDN_PNNCAH-28_06_2021                                                                                                                                             </t>
    </r>
  </si>
  <si>
    <r>
      <rPr>
        <b/>
        <sz val="10"/>
        <color theme="1"/>
        <rFont val="Arial Narrow"/>
        <family val="2"/>
      </rPr>
      <t xml:space="preserve">PNN Cahuinarí: </t>
    </r>
    <r>
      <rPr>
        <sz val="10"/>
        <color theme="1"/>
        <rFont val="Arial Narrow"/>
        <family val="2"/>
      </rPr>
      <t>25%</t>
    </r>
  </si>
  <si>
    <t xml:space="preserve">2. Falta de articulacion de las áreas protegidas y direcciones territoriales con las instancias territoriales de la gestión de riesgo de desastres. </t>
  </si>
  <si>
    <t>Seguimiento al Estado de los Planes de Emergencia y Contingencia de las áreas protegidas.</t>
  </si>
  <si>
    <t>2.Socializar al interior del equipo, el Plan de Emergencia y Contingencias para Desastres Naturales</t>
  </si>
  <si>
    <t>Asistencias y/o Actas y/o informes 
 Presentación</t>
  </si>
  <si>
    <t>Documento Plan de Emergencias y Contingencias para Desastres Naturales socializado</t>
  </si>
  <si>
    <r>
      <rPr>
        <b/>
        <sz val="10"/>
        <color theme="1"/>
        <rFont val="Arial Narrow"/>
        <family val="2"/>
      </rPr>
      <t xml:space="preserve">DTAM - PNN Cahuinarí: </t>
    </r>
    <r>
      <rPr>
        <sz val="10"/>
        <color theme="1"/>
        <rFont val="Arial Narrow"/>
        <family val="2"/>
      </rPr>
      <t>12/04/2021</t>
    </r>
  </si>
  <si>
    <r>
      <rPr>
        <b/>
        <sz val="10"/>
        <color theme="1"/>
        <rFont val="Arial Narrow"/>
        <family val="2"/>
      </rPr>
      <t>DTAM - PNN Cahuinarí</t>
    </r>
    <r>
      <rPr>
        <sz val="10"/>
        <color theme="1"/>
        <rFont val="Arial Narrow"/>
        <family val="2"/>
      </rPr>
      <t>: Dado que aún no se cuenta con la aprobación de la actualización del PECDN del área protegida, el Plan de Emergencia y Contingencia de Desastres Naturales no puede ser socializado al interior del equipo. No se adjuntan evidencias.</t>
    </r>
  </si>
  <si>
    <r>
      <rPr>
        <b/>
        <sz val="10"/>
        <color theme="1"/>
        <rFont val="Arial Narrow"/>
        <family val="2"/>
      </rPr>
      <t xml:space="preserve">DTAM - PNN Cahuinarí: </t>
    </r>
    <r>
      <rPr>
        <sz val="10"/>
        <color theme="1"/>
        <rFont val="Arial Narrow"/>
        <family val="2"/>
      </rPr>
      <t>0%</t>
    </r>
  </si>
  <si>
    <r>
      <rPr>
        <b/>
        <sz val="10"/>
        <color theme="1"/>
        <rFont val="Arial Narrow"/>
        <family val="2"/>
      </rPr>
      <t>PNN CAHUINARÍ</t>
    </r>
    <r>
      <rPr>
        <sz val="10"/>
        <color theme="1"/>
        <rFont val="Arial Narrow"/>
        <family val="2"/>
      </rPr>
      <t>: 13/08/2021</t>
    </r>
  </si>
  <si>
    <r>
      <rPr>
        <b/>
        <sz val="10"/>
        <color theme="1"/>
        <rFont val="Arial Narrow"/>
        <family val="2"/>
      </rPr>
      <t xml:space="preserve">PNN Cahuinarí: </t>
    </r>
    <r>
      <rPr>
        <sz val="10"/>
        <color theme="1"/>
        <rFont val="Arial Narrow"/>
        <family val="2"/>
      </rPr>
      <t>Dado que aún no se cuenta con la aprobación de la actualización del Plan de Emergencia y Contingencia de Desastres Naturales no puede ser socializado al interior del equipo. No se adjuntan evidencias.</t>
    </r>
  </si>
  <si>
    <r>
      <rPr>
        <b/>
        <sz val="10"/>
        <color theme="1"/>
        <rFont val="Arial Narrow"/>
        <family val="2"/>
      </rPr>
      <t xml:space="preserve">PNN Cahuinarí: </t>
    </r>
    <r>
      <rPr>
        <sz val="10"/>
        <color theme="1"/>
        <rFont val="Arial Narrow"/>
        <family val="2"/>
      </rPr>
      <t>0%</t>
    </r>
  </si>
  <si>
    <t xml:space="preserve">Incremento de la vulnerabilidad del personal  
Vulneración de la integridad del personal durante una situacion de riesgo publico.
No hay una atención oportuna por parte de las autoridades competentes 
</t>
  </si>
  <si>
    <t>Guia formulación y actualizacion de los PCRP
Socialización al equipo del Parque del PCRP y protocolo de seguridad</t>
  </si>
  <si>
    <t>1. Incorporar los ajustes para la actualización del Plan de Contingencia de Riesgo Público</t>
  </si>
  <si>
    <t>Plan de Contingencia de Riesgo Público formulado y actualizado.
 Memorando de aprobación de la OGR</t>
  </si>
  <si>
    <r>
      <rPr>
        <b/>
        <sz val="10"/>
        <color theme="1"/>
        <rFont val="Arial Narrow"/>
        <family val="2"/>
      </rPr>
      <t xml:space="preserve">DTAM - PNN Cahuinarí: </t>
    </r>
    <r>
      <rPr>
        <sz val="10"/>
        <color theme="1"/>
        <rFont val="Arial Narrow"/>
        <family val="2"/>
      </rPr>
      <t>12/04/2021</t>
    </r>
  </si>
  <si>
    <r>
      <rPr>
        <b/>
        <sz val="10"/>
        <color theme="1"/>
        <rFont val="Arial Narrow"/>
        <family val="2"/>
      </rPr>
      <t>DTAM - PNN Cahuinarí:</t>
    </r>
    <r>
      <rPr>
        <sz val="10"/>
        <color theme="1"/>
        <rFont val="Arial Narrow"/>
        <family val="2"/>
      </rPr>
      <t xml:space="preserve"> El documento Plan de Contingencia de Riesgo Público del área protegida se encuentra en la oficina de gestión del riesgo para su aprobación. La jefatura del parque ha hecho seguimiento para conocer el estado de avance de la aprobación de acuerdo con el conducto regular, entre la jefatura del parque y la Dirección Territorial Amazonas por correo electrónico con fecha 17/03/2021</t>
    </r>
    <r>
      <rPr>
        <b/>
        <sz val="10"/>
        <color theme="1"/>
        <rFont val="Arial Narrow"/>
        <family val="2"/>
      </rPr>
      <t>Anexo 19.</t>
    </r>
    <r>
      <rPr>
        <sz val="10"/>
        <color theme="1"/>
        <rFont val="Arial Narrow"/>
        <family val="2"/>
      </rPr>
      <t xml:space="preserve"> Correo-jefe-CAH-DTAM.png</t>
    </r>
  </si>
  <si>
    <r>
      <rPr>
        <b/>
        <sz val="10"/>
        <color theme="1"/>
        <rFont val="Arial Narrow"/>
        <family val="2"/>
      </rPr>
      <t xml:space="preserve">DTAM - PNN Cahuinarí: </t>
    </r>
    <r>
      <rPr>
        <sz val="10"/>
        <color theme="1"/>
        <rFont val="Arial Narrow"/>
        <family val="2"/>
      </rPr>
      <t>5%</t>
    </r>
  </si>
  <si>
    <r>
      <rPr>
        <b/>
        <sz val="10"/>
        <color theme="1"/>
        <rFont val="Arial Narrow"/>
        <family val="2"/>
      </rPr>
      <t>PNN CAHUINARÍ:</t>
    </r>
    <r>
      <rPr>
        <sz val="10"/>
        <color theme="1"/>
        <rFont val="Arial Narrow"/>
        <family val="2"/>
      </rPr>
      <t xml:space="preserve"> 13/08/2021</t>
    </r>
  </si>
  <si>
    <r>
      <rPr>
        <b/>
        <sz val="10"/>
        <color theme="1"/>
        <rFont val="Arial Narrow"/>
        <family val="2"/>
      </rPr>
      <t xml:space="preserve">PNN Cahuinarí: </t>
    </r>
    <r>
      <rPr>
        <sz val="10"/>
        <color theme="1"/>
        <rFont val="Arial Narrow"/>
        <family val="2"/>
      </rPr>
      <t xml:space="preserve">El documento Plan de Contingencia de Riesgo Público del área protegida fue aprobado mediante memorando 20211500001613 de la oficina de Gestión del Riesgo del 30 de junio de 2021
Anexo 1 Memorando aprovación PCRP PNN Cahuinarí
Anexo 2 PCRP PNN Cahuinarí
Anexo 3 Calificación de amenazas </t>
    </r>
  </si>
  <si>
    <r>
      <rPr>
        <b/>
        <sz val="10"/>
        <color theme="1"/>
        <rFont val="Arial Narrow"/>
        <family val="2"/>
      </rPr>
      <t xml:space="preserve">PNN Cahuinarí: </t>
    </r>
    <r>
      <rPr>
        <sz val="10"/>
        <color theme="1"/>
        <rFont val="Arial Narrow"/>
        <family val="2"/>
      </rPr>
      <t>50%</t>
    </r>
  </si>
  <si>
    <t>2. socializar al interior del equipo el Plan de Contingencia de Riesgo Público del área protegida</t>
  </si>
  <si>
    <t>Asistencias y/o Actas y/o informes 
 Presentación</t>
  </si>
  <si>
    <t>Documento Plan de Contingencia de Riesgo Público socializado</t>
  </si>
  <si>
    <r>
      <rPr>
        <b/>
        <sz val="10"/>
        <color theme="1"/>
        <rFont val="Arial Narrow"/>
        <family val="2"/>
      </rPr>
      <t xml:space="preserve">DTAM - PNN Cahuinarí: </t>
    </r>
    <r>
      <rPr>
        <sz val="10"/>
        <color theme="1"/>
        <rFont val="Arial Narrow"/>
        <family val="2"/>
      </rPr>
      <t>12/04/2021</t>
    </r>
  </si>
  <si>
    <r>
      <rPr>
        <b/>
        <sz val="10"/>
        <color theme="1"/>
        <rFont val="Arial Narrow"/>
        <family val="2"/>
      </rPr>
      <t xml:space="preserve">DTAM - PNN Cahuinarí: </t>
    </r>
    <r>
      <rPr>
        <sz val="10"/>
        <color theme="1"/>
        <rFont val="Arial Narrow"/>
        <family val="2"/>
      </rPr>
      <t>El documento se encuentra en la oficina de gestión del riesgo para su aprobación por lo que aún no puede ser socializado al interior del equipo. No se adjuntan evidencias.</t>
    </r>
  </si>
  <si>
    <r>
      <rPr>
        <b/>
        <sz val="10"/>
        <color theme="1"/>
        <rFont val="Arial Narrow"/>
        <family val="2"/>
      </rPr>
      <t xml:space="preserve">DTAM - PNN Cahuinarí: </t>
    </r>
    <r>
      <rPr>
        <sz val="10"/>
        <color theme="1"/>
        <rFont val="Arial Narrow"/>
        <family val="2"/>
      </rPr>
      <t>0%</t>
    </r>
  </si>
  <si>
    <r>
      <rPr>
        <b/>
        <sz val="10"/>
        <color theme="1"/>
        <rFont val="Arial Narrow"/>
        <family val="2"/>
      </rPr>
      <t>PNN CAHUINARÍ</t>
    </r>
    <r>
      <rPr>
        <sz val="10"/>
        <color theme="1"/>
        <rFont val="Arial Narrow"/>
        <family val="2"/>
      </rPr>
      <t>: 13/08/2021</t>
    </r>
  </si>
  <si>
    <r>
      <rPr>
        <b/>
        <sz val="10"/>
        <color theme="1"/>
        <rFont val="Arial Narrow"/>
        <family val="2"/>
      </rPr>
      <t>PNN Cahuinarí</t>
    </r>
    <r>
      <rPr>
        <sz val="10"/>
        <color theme="1"/>
        <rFont val="Arial Narrow"/>
        <family val="2"/>
      </rPr>
      <t xml:space="preserve">: El documento ya fue aprobado y se tiene programado hacer la socialización en el mes de septiembre del año en curso durante una reunión de equipo. No se adjuntan evidencias </t>
    </r>
  </si>
  <si>
    <r>
      <rPr>
        <b/>
        <sz val="10"/>
        <color theme="1"/>
        <rFont val="Arial Narrow"/>
        <family val="2"/>
      </rPr>
      <t xml:space="preserve">PNN Cahuinarí: </t>
    </r>
    <r>
      <rPr>
        <sz val="10"/>
        <color theme="1"/>
        <rFont val="Arial Narrow"/>
        <family val="2"/>
      </rPr>
      <t>0%</t>
    </r>
  </si>
  <si>
    <t xml:space="preserve">Dificultades para el ejercicio de la Autoridad Ambiental  </t>
  </si>
  <si>
    <t xml:space="preserve">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</si>
  <si>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Extensión tan amplia  del parque,  impide que se lleven a cabo en su totalidad la realización de recorridos de PVC .</t>
  </si>
  <si>
    <t xml:space="preserve">
Pérdida paulatina de la integridad ecológica del área.
</t>
  </si>
  <si>
    <t>PNN Chiribiquete</t>
  </si>
  <si>
    <t>Recorridos de PVyC y Análisis e interpretación de imágenes satelitales para generar alertas tempranas</t>
  </si>
  <si>
    <t>1. Monitorear a través del análisis e interpretación de imágenes satelitales, sobrevuelos y recorridos de verificación para generar alertas tempranas que identifican el grado de afectación de las amenazas o presiones que se dan al interior y en el área de influencia del AP</t>
  </si>
  <si>
    <t xml:space="preserve">Informe consolidado de prevención, vigilancia y control con sus soportes
</t>
  </si>
  <si>
    <t>DTAM - PNN Chiribiquete</t>
  </si>
  <si>
    <t>Oportunidad en la identificación de amenazas</t>
  </si>
  <si>
    <t xml:space="preserve">
Activar comités locales e interinstitucionales, interponer denuncias
</t>
  </si>
  <si>
    <r>
      <rPr>
        <b/>
        <sz val="10"/>
        <color theme="1"/>
        <rFont val="Arial Narrow"/>
        <family val="2"/>
      </rPr>
      <t>DTAM - PNN Chiribiquete:</t>
    </r>
    <r>
      <rPr>
        <sz val="10"/>
        <color theme="1"/>
        <rFont val="Arial Narrow"/>
        <family val="2"/>
      </rPr>
      <t xml:space="preserve"> 9/04/2021</t>
    </r>
  </si>
  <si>
    <r>
      <rPr>
        <b/>
        <sz val="10"/>
        <color theme="1"/>
        <rFont val="Arial Narrow"/>
        <family val="2"/>
      </rPr>
      <t>DTAM - PNN Chiribiquete:</t>
    </r>
    <r>
      <rPr>
        <sz val="10"/>
        <color theme="1"/>
        <rFont val="Arial Narrow"/>
        <family val="2"/>
      </rPr>
      <t xml:space="preserve"> Se consolida informe de Prevencion, Vigilancia y control con las acciones desarrolladas en cada uno de los sectores de gestion del AP.
 Anexo 1. Informe de PVC_Primer Trimestre_2021</t>
    </r>
  </si>
  <si>
    <r>
      <rPr>
        <b/>
        <sz val="10"/>
        <color theme="1"/>
        <rFont val="Arial Narrow"/>
        <family val="2"/>
      </rPr>
      <t xml:space="preserve">DTAM - PNN Chiribiquete: </t>
    </r>
    <r>
      <rPr>
        <sz val="10"/>
        <color theme="1"/>
        <rFont val="Arial Narrow"/>
        <family val="2"/>
      </rPr>
      <t xml:space="preserve">
 25%</t>
    </r>
  </si>
  <si>
    <r>
      <rPr>
        <b/>
        <sz val="10"/>
        <color theme="1"/>
        <rFont val="Arial Narrow"/>
        <family val="2"/>
      </rPr>
      <t>PNN Chiribiquete:</t>
    </r>
    <r>
      <rPr>
        <sz val="10"/>
        <color theme="1"/>
        <rFont val="Arial Narrow"/>
        <family val="2"/>
      </rPr>
      <t xml:space="preserve"> 10/08/2021</t>
    </r>
  </si>
  <si>
    <r>
      <rPr>
        <b/>
        <sz val="10"/>
        <color theme="1"/>
        <rFont val="Arial Narrow"/>
        <family val="2"/>
      </rPr>
      <t>PNN Chiribiquete:</t>
    </r>
    <r>
      <rPr>
        <sz val="10"/>
        <color theme="1"/>
        <rFont val="Arial Narrow"/>
        <family val="2"/>
      </rPr>
      <t xml:space="preserve"> Se consolida informe de Prevencion, Vigilancia y control con las acciones desarrolladas en cada uno de los sectores de gestion del AP.
</t>
    </r>
    <r>
      <rPr>
        <b/>
        <sz val="10"/>
        <color theme="1"/>
        <rFont val="Arial Narrow"/>
        <family val="2"/>
      </rPr>
      <t>Anexo 1.</t>
    </r>
    <r>
      <rPr>
        <sz val="10"/>
        <color theme="1"/>
        <rFont val="Arial Narrow"/>
        <family val="2"/>
      </rPr>
      <t xml:space="preserve"> Inf_PVC_Segundo_Trimestre_2021</t>
    </r>
  </si>
  <si>
    <r>
      <rPr>
        <b/>
        <sz val="10"/>
        <color theme="1"/>
        <rFont val="Arial Narrow"/>
        <family val="2"/>
      </rPr>
      <t>PNN Chiribiquete:</t>
    </r>
    <r>
      <rPr>
        <sz val="10"/>
        <color theme="1"/>
        <rFont val="Arial Narrow"/>
        <family val="2"/>
      </rPr>
      <t xml:space="preserve">
75%</t>
    </r>
  </si>
  <si>
    <t>Desarticulación en las políticas definidas para la aplicación en los planes de educación ambiental</t>
  </si>
  <si>
    <t>1. No actualización  del Plan de Contingencia  para Riesgo Publico generado por el ejercicio de la autoridad ambiental en las áreas protegidas.</t>
  </si>
  <si>
    <t xml:space="preserve">Incremento de la vulnerabilidad del personal  
Vulneración de la integridad del personal durante una situacion de riesgo publico.
No hay una atención oportuna por parte de las autoridades competentes </t>
  </si>
  <si>
    <t xml:space="preserve">1. Realizar la Implementación del plan de contingencia para riesgo público,  recogiendo los análisis de las condiciones presentadas en los distintos sectores de PNN Serranía Chiribiquete, que permitan al área protegida definir controles preventivos para situaciones de riesgo público. </t>
  </si>
  <si>
    <t xml:space="preserve">Informes </t>
  </si>
  <si>
    <t xml:space="preserve">Informe de análisis de condiciones presentadas en los distintos sectores de PNN Serranía Chiribiquete </t>
  </si>
  <si>
    <r>
      <rPr>
        <b/>
        <sz val="10"/>
        <color theme="1"/>
        <rFont val="Arial Narrow"/>
        <family val="2"/>
      </rPr>
      <t xml:space="preserve">DTAM - PNN Chiribiquete: </t>
    </r>
    <r>
      <rPr>
        <sz val="10"/>
        <color theme="1"/>
        <rFont val="Arial Narrow"/>
        <family val="2"/>
      </rPr>
      <t>9/04/2021</t>
    </r>
  </si>
  <si>
    <r>
      <rPr>
        <b/>
        <sz val="10"/>
        <color theme="1"/>
        <rFont val="Arial Narrow"/>
        <family val="2"/>
      </rPr>
      <t xml:space="preserve">DTAM - PNN Chiribiquete: </t>
    </r>
    <r>
      <rPr>
        <sz val="10"/>
        <color theme="1"/>
        <rFont val="Arial Narrow"/>
        <family val="2"/>
      </rPr>
      <t>En el periodo se adelantaron diferentes actividades de implementación del Plan de contigencia de Riesgo Público con el equipo del área protegida. Se socializa la ruta a seguir en caso de una ocurrencia de situacion de orden publico; tambien se realizó el analisis de situaciones sobre hechos ocurridos en los diferentes periodos.
Anexo 1. Informe_Semestral_Implementacion_PCRP</t>
    </r>
  </si>
  <si>
    <r>
      <rPr>
        <b/>
        <sz val="10"/>
        <color theme="1"/>
        <rFont val="Arial Narrow"/>
        <family val="2"/>
      </rPr>
      <t>DTAM - PNN Chiribiquete:</t>
    </r>
    <r>
      <rPr>
        <sz val="10"/>
        <color theme="1"/>
        <rFont val="Arial Narrow"/>
        <family val="2"/>
      </rPr>
      <t xml:space="preserve">
 25%</t>
    </r>
  </si>
  <si>
    <r>
      <rPr>
        <b/>
        <sz val="10"/>
        <color theme="1"/>
        <rFont val="Arial Narrow"/>
        <family val="2"/>
      </rPr>
      <t>PNN Chiribiquete:</t>
    </r>
    <r>
      <rPr>
        <sz val="10"/>
        <color theme="1"/>
        <rFont val="Arial Narrow"/>
        <family val="2"/>
      </rPr>
      <t xml:space="preserve"> 10/08/2021</t>
    </r>
  </si>
  <si>
    <r>
      <rPr>
        <b/>
        <sz val="10"/>
        <color theme="1"/>
        <rFont val="Arial Narrow"/>
        <family val="2"/>
      </rPr>
      <t>PNN Chiribiquete:</t>
    </r>
    <r>
      <rPr>
        <sz val="10"/>
        <color theme="1"/>
        <rFont val="Arial Narrow"/>
        <family val="2"/>
      </rPr>
      <t xml:space="preserve"> Se consolida informe que contempla las acciones de implementación teniendo en cuenta las dinámicas de orden público presentes en cada sector de gestión y espacios de socialización del PCRP en aras de mitigar afectaciones que pudiesen poner en riesgo la integridad de los integrantes del equipo del AP.
</t>
    </r>
    <r>
      <rPr>
        <b/>
        <sz val="10"/>
        <color theme="1"/>
        <rFont val="Arial Narrow"/>
        <family val="2"/>
      </rPr>
      <t>Anexo 1</t>
    </r>
    <r>
      <rPr>
        <sz val="10"/>
        <color theme="1"/>
        <rFont val="Arial Narrow"/>
        <family val="2"/>
      </rPr>
      <t>. Informe_2trimestrel_Implementacion_PCRP</t>
    </r>
  </si>
  <si>
    <r>
      <rPr>
        <b/>
        <sz val="10"/>
        <color theme="1"/>
        <rFont val="Arial Narrow"/>
        <family val="2"/>
      </rPr>
      <t xml:space="preserve">PNN Chiribiquete: </t>
    </r>
    <r>
      <rPr>
        <sz val="10"/>
        <color theme="1"/>
        <rFont val="Arial Narrow"/>
        <family val="2"/>
      </rPr>
      <t xml:space="preserve">
50%</t>
    </r>
  </si>
  <si>
    <t>Listados de asistencia y/o actas de reunión, y presentación</t>
  </si>
  <si>
    <t>Socializaciones del Plan de Contingencia de Riesgo Público realizadas</t>
  </si>
  <si>
    <r>
      <rPr>
        <b/>
        <sz val="10"/>
        <color theme="1"/>
        <rFont val="Arial Narrow"/>
        <family val="2"/>
      </rPr>
      <t>DTAM - PNN Chiribiquete:</t>
    </r>
    <r>
      <rPr>
        <sz val="10"/>
        <color theme="1"/>
        <rFont val="Arial Narrow"/>
        <family val="2"/>
      </rPr>
      <t xml:space="preserve"> 9/04/2021</t>
    </r>
  </si>
  <si>
    <r>
      <rPr>
        <b/>
        <sz val="10"/>
        <color theme="1"/>
        <rFont val="Arial Narrow"/>
        <family val="2"/>
      </rPr>
      <t>DTAM - PNN Chiribiquete:</t>
    </r>
    <r>
      <rPr>
        <sz val="10"/>
        <color theme="1"/>
        <rFont val="Arial Narrow"/>
        <family val="2"/>
      </rPr>
      <t xml:space="preserve"> El 3 de marzo se realiza reunión virtual con los equipos de los sectores donde se socializa el PCRP y se analizan las situaciones de riesgo publico presentadas. 
 Anexo 2. Asistencia Reunión situación orden público PNNSCH</t>
    </r>
  </si>
  <si>
    <r>
      <rPr>
        <b/>
        <sz val="10"/>
        <color theme="1"/>
        <rFont val="Arial Narrow"/>
        <family val="2"/>
      </rPr>
      <t>DTAM - PNN Chiribiquete:</t>
    </r>
    <r>
      <rPr>
        <sz val="10"/>
        <color theme="1"/>
        <rFont val="Arial Narrow"/>
        <family val="2"/>
      </rPr>
      <t xml:space="preserve">
 25%</t>
    </r>
  </si>
  <si>
    <r>
      <rPr>
        <b/>
        <sz val="10"/>
        <color theme="1"/>
        <rFont val="Arial Narrow"/>
        <family val="2"/>
      </rPr>
      <t>PNN Chiribiquete:</t>
    </r>
    <r>
      <rPr>
        <sz val="10"/>
        <color theme="1"/>
        <rFont val="Arial Narrow"/>
        <family val="2"/>
      </rPr>
      <t xml:space="preserve"> 10/08/2021</t>
    </r>
  </si>
  <si>
    <r>
      <rPr>
        <b/>
        <sz val="10"/>
        <color theme="1"/>
        <rFont val="Arial Narrow"/>
        <family val="2"/>
      </rPr>
      <t>PNN Chiribiquete</t>
    </r>
    <r>
      <rPr>
        <sz val="10"/>
        <color theme="1"/>
        <rFont val="Arial Narrow"/>
        <family val="2"/>
      </rPr>
      <t xml:space="preserve">: El 21 de mayo en reunión virtual se socializa el PCRP con los equipos de los sectores y se analizan las situaciones de riesgo público presentadas para Identificar, analizar y evaluar los aspectos de seguridad para prevenir y atender las situaciones de riesgo público, para facilitar y fortalecer el ejercicio de la autoridad ambiental. Adicionalmente el 12 de julio se realiza reunión con el equipo del sector de San José del Guaviare donde se socializa el PCRP, para sensibilizar al personal de las áreas protegidas en el conocimiento de los procedimientos ante situaciones de Riesgo Público por el ejercicio de la autoridad ambiental.
</t>
    </r>
    <r>
      <rPr>
        <b/>
        <sz val="10"/>
        <color theme="1"/>
        <rFont val="Arial Narrow"/>
        <family val="2"/>
      </rPr>
      <t xml:space="preserve">Anexo 1. </t>
    </r>
    <r>
      <rPr>
        <sz val="10"/>
        <color theme="1"/>
        <rFont val="Arial Narrow"/>
        <family val="2"/>
      </rPr>
      <t xml:space="preserve">Ayuda_Asistencia_Analisis RP_PNNSCH_2105201
</t>
    </r>
    <r>
      <rPr>
        <b/>
        <sz val="10"/>
        <color theme="1"/>
        <rFont val="Arial Narrow"/>
        <family val="2"/>
      </rPr>
      <t xml:space="preserve">Anexo 2. </t>
    </r>
    <r>
      <rPr>
        <sz val="10"/>
        <color theme="1"/>
        <rFont val="Arial Narrow"/>
        <family val="2"/>
      </rPr>
      <t>Ayuda_Asistencia_ Socialización PCRP SJG julio 2021</t>
    </r>
  </si>
  <si>
    <r>
      <rPr>
        <b/>
        <sz val="10"/>
        <color theme="1"/>
        <rFont val="Arial Narrow"/>
        <family val="2"/>
      </rPr>
      <t>PNN Chiribiquete:</t>
    </r>
    <r>
      <rPr>
        <sz val="10"/>
        <color theme="1"/>
        <rFont val="Arial Narrow"/>
        <family val="2"/>
      </rPr>
      <t xml:space="preserve"> 
34%</t>
    </r>
  </si>
  <si>
    <t>Considerando la situación de orden público de la Región se afecta la realizacion del recorrido de control y vigilancia.</t>
  </si>
  <si>
    <t>1. Presencia de grupos armados  y actividades de minería ilegal en el Área Protegida y en la zona con función Amortiguadora</t>
  </si>
  <si>
    <t>Pérdida de gobernabilidad                                    Aumento de las presiones y amenazas                 
Alteración de la biodiversidad presente en el Área Prtotegida   
Afectación de los ecosistemas por el uso ilegal de los recursos naturales ( extracción de madera, explotación minera y de los hidrocarburos)</t>
  </si>
  <si>
    <t>PNN Churumbelos</t>
  </si>
  <si>
    <t xml:space="preserve">Protocolo de Prevención, Vigilancia y Control     </t>
  </si>
  <si>
    <t>1. Socializar  y aplicar el Protocolo de Prevención, Vigilancia y Control al interior del grupo de trabajo, además de la actualización del plan de contingencia de riesgo público.</t>
  </si>
  <si>
    <t>Acta de reunión.</t>
  </si>
  <si>
    <t>DTAM - PNN Churumbelos</t>
  </si>
  <si>
    <t>Socialización  del Protocolo de Prevención, Vigilancia y Control  realizada</t>
  </si>
  <si>
    <r>
      <rPr>
        <b/>
        <sz val="10"/>
        <color theme="1"/>
        <rFont val="Arial Narrow"/>
        <family val="2"/>
      </rPr>
      <t xml:space="preserve">DTAM - PNN Churumbelos: </t>
    </r>
    <r>
      <rPr>
        <sz val="10"/>
        <color theme="1"/>
        <rFont val="Arial Narrow"/>
        <family val="2"/>
      </rPr>
      <t xml:space="preserve">24 de febrero de 2021 se socializa protocolo de PCRP con actualización aprobada por OGR(anexo 1 - A.1. Acta 11 socialización PCRP_24 febrero 2021).
Con memorando *20201500002663 de noviembre 25 de 2020 de OGR se aprueba documento de PCRP actualizado (anexo 2 - A.2. 120205180088893_Aprobación actualización PCRP PNN Serranía de los Churumbelos).        </t>
    </r>
  </si>
  <si>
    <r>
      <rPr>
        <b/>
        <sz val="10"/>
        <color theme="1"/>
        <rFont val="Arial Narrow"/>
        <family val="2"/>
      </rPr>
      <t>DTAM - PNN Churumbelos:</t>
    </r>
    <r>
      <rPr>
        <sz val="10"/>
        <color theme="1"/>
        <rFont val="Arial Narrow"/>
        <family val="2"/>
      </rPr>
      <t xml:space="preserve"> 25%</t>
    </r>
  </si>
  <si>
    <r>
      <rPr>
        <b/>
        <sz val="10"/>
        <color theme="1"/>
        <rFont val="Arial Narrow"/>
        <family val="2"/>
      </rPr>
      <t>PNN SERRANIA DE LOS CHURUMBELOS</t>
    </r>
    <r>
      <rPr>
        <sz val="10"/>
        <color theme="1"/>
        <rFont val="Arial Narrow"/>
        <family val="2"/>
      </rPr>
      <t>: 
11/08/2021</t>
    </r>
  </si>
  <si>
    <r>
      <rPr>
        <b/>
        <sz val="10"/>
        <color theme="1"/>
        <rFont val="Arial Narrow"/>
        <family val="2"/>
      </rPr>
      <t>PNN Churumbelos</t>
    </r>
    <r>
      <rPr>
        <sz val="10"/>
        <color theme="1"/>
        <rFont val="Arial Narrow"/>
        <family val="2"/>
      </rPr>
      <t>: Se realizó socializacion de protocolo de PVC al grupo de trabajo (Anexo 1. Acta Socialización Protocolo PVC_26 mayo 2021) Con memorandos 20215180003913 de abril 5 de 2021 y  20215180003913 de junio 23 de 2021 se envia a DTAM los  informes trimestrales del avance en la implementación del PECDN del PNN SCHAW 
(Anexo 2. 120215180003913_1er Informe PECDN_2021 y Anexo 3. 120215180009033_II Informe PECDN_2021)</t>
    </r>
  </si>
  <si>
    <r>
      <rPr>
        <b/>
        <sz val="10"/>
        <color theme="1"/>
        <rFont val="Arial Narrow"/>
        <family val="2"/>
      </rPr>
      <t>PNN Churumbelos:</t>
    </r>
    <r>
      <rPr>
        <sz val="10"/>
        <color theme="1"/>
        <rFont val="Arial Narrow"/>
        <family val="2"/>
      </rPr>
      <t>75%</t>
    </r>
  </si>
  <si>
    <t>Hace referencia a la no  protocolización del Acuerdo de Voluntades con el Resguardo Indígena  Yanacona  de Villa María de Anamú en situación de traslape parcial con el área protegida.</t>
  </si>
  <si>
    <t>1. Que no haya voluntad política por parte de la autoridad indígena para la firma del Acuerdo de Voluntades con el Resguardo de Villa María de Anamú.</t>
  </si>
  <si>
    <t>Imposibilidad de realizar el ejercicio conjunto de la autoridad ambiental.</t>
  </si>
  <si>
    <t xml:space="preserve">Reporte del estado de avance del proceso entre Parques Nacionales y el Resguardo Indígena Yanacona de Villa María de Anamú.              
</t>
  </si>
  <si>
    <t>1. Fortalecer las capacidades del Resguardo indígena Yanacona de Villa María de Anamú sobre temas concertados y que son de interés para las partes.</t>
  </si>
  <si>
    <t>Listados de asistencia, actas de reunión, y presentación</t>
  </si>
  <si>
    <t>Documento de avances de Planes de Trabajo anuales con seguimiento</t>
  </si>
  <si>
    <t>Activar comités locales e interinstitucionales, para retomar el relacionamiento con comunidades indígenas, con apoyo DT - Nivel Central</t>
  </si>
  <si>
    <r>
      <rPr>
        <b/>
        <sz val="10"/>
        <color theme="1"/>
        <rFont val="Arial Narrow"/>
        <family val="2"/>
      </rPr>
      <t>DTAM - PNN Churumbelos</t>
    </r>
    <r>
      <rPr>
        <sz val="10"/>
        <color theme="1"/>
        <rFont val="Arial Narrow"/>
        <family val="2"/>
      </rPr>
      <t>: Se realizó una reunión el día 25 de febrero de 2021 con Resguardo Mandiyaco, para concertar plan de trabajo anual como insumo para la suscripción de convenio interadministrativo La comunidad manifiesta buena disposición (</t>
    </r>
    <r>
      <rPr>
        <b/>
        <sz val="10"/>
        <color theme="1"/>
        <rFont val="Arial Narrow"/>
        <family val="2"/>
      </rPr>
      <t>A.1.</t>
    </r>
    <r>
      <rPr>
        <sz val="10"/>
        <color theme="1"/>
        <rFont val="Arial Narrow"/>
        <family val="2"/>
      </rPr>
      <t xml:space="preserve"> Acta reunión comunidades MBC-Piamonte 25-02-2021 ok).
Se realizó una reunión el día 5 de marzo de 2020, con resguardo Villamaria de Anamu reunión para concertar plan de trabajo anual como insumo para la suscripción de convenio interadministrativo La comunidad manifiesta buena disposición (</t>
    </r>
    <r>
      <rPr>
        <b/>
        <sz val="10"/>
        <color theme="1"/>
        <rFont val="Arial Narrow"/>
        <family val="2"/>
      </rPr>
      <t>A.2</t>
    </r>
    <r>
      <rPr>
        <sz val="10"/>
        <color theme="1"/>
        <rFont val="Arial Narrow"/>
        <family val="2"/>
      </rPr>
      <t xml:space="preserve">. Acta elaboración plan de trabajo RVMA 05-03-2021 ok) </t>
    </r>
  </si>
  <si>
    <r>
      <rPr>
        <b/>
        <sz val="10"/>
        <color theme="1"/>
        <rFont val="Arial Narrow"/>
        <family val="2"/>
      </rPr>
      <t xml:space="preserve">DTAM - PNN Churumbelos: </t>
    </r>
    <r>
      <rPr>
        <sz val="10"/>
        <color theme="1"/>
        <rFont val="Arial Narrow"/>
        <family val="2"/>
      </rPr>
      <t>33%</t>
    </r>
  </si>
  <si>
    <r>
      <rPr>
        <b/>
        <sz val="10"/>
        <color theme="1"/>
        <rFont val="Arial Narrow"/>
        <family val="2"/>
      </rPr>
      <t>DTAM - PNN Churumbelos:</t>
    </r>
    <r>
      <rPr>
        <sz val="10"/>
        <color theme="1"/>
        <rFont val="Arial Narrow"/>
        <family val="2"/>
      </rPr>
      <t>De manera virtual se participó en la revisión de presentación de escenarios para el desarrollo de la consulta previa del plan de manejo del PNN SCHAW entre los tres niveles de gestión de PNN (Anexo 1. Reunión Ajustes Presentación Escenarios CP_7 mayo 2021)
Se participó en la socialización de acciones de la Reserva Natural de la Sociedad Civil “MAMAKUNAPA” (Anexo 2. Relatoría reunión ASOMI-ACT)
Se avanzó en la revisión de la cartografía del RVMA y límites del PNN SCHAW (Anexo 3. Acta reunion RVMA-C. Suma Yuyay 17_06_2021</t>
    </r>
  </si>
  <si>
    <t xml:space="preserve">Desarticulación en las políticas definidas para la aplicación en los planes de educación ambiental </t>
  </si>
  <si>
    <t>Actualmente no se cuenta con recursos disponibles para atender la línea de trabajo Educación Ambiental y Comunicación Comunitaria.
El PNN  Churumbelos en su proceso de actualización del Plan de Manejo incorporó la línea de trabajo Educación Ambiental y Comunicación Comunitaria debido a las diversas actividades que se vienen adelantando y que son conveniente hacer visibles a la entidad para ser apoyadas desde el nivel central y territorial.</t>
  </si>
  <si>
    <t xml:space="preserve">1. Desarticulación y falta de interés con actores institucionales o sociales
</t>
  </si>
  <si>
    <t>Aumentos de presiones a los valores objeto de conservación
 Falta de planificación para la inversión de los recursos.</t>
  </si>
  <si>
    <t>Talleres en temáticas ambientales y de sensibilización y divulgación del Área Protegida .</t>
  </si>
  <si>
    <t>1. Reporte de actividades trimestrales de Educación Ambiental y Comunicación Comunitaria.</t>
  </si>
  <si>
    <t>Formatos diligencias con el reporte de actividades de educación ambiental y comunicación comunitaria</t>
  </si>
  <si>
    <t>Actividades de educación ambiental ejecutadas/actividades de educación ambiental programadas</t>
  </si>
  <si>
    <t>Evaluación de Estrategia de Educación Ambiental y Comunicación Comunitaria del PNN SCHAW</t>
  </si>
  <si>
    <r>
      <rPr>
        <b/>
        <sz val="10"/>
        <color theme="1"/>
        <rFont val="Arial Narrow"/>
        <family val="2"/>
      </rPr>
      <t>DTAM - PNN Churumbelos:</t>
    </r>
    <r>
      <rPr>
        <sz val="10"/>
        <color theme="1"/>
        <rFont val="Arial Narrow"/>
        <family val="2"/>
      </rPr>
      <t xml:space="preserve"> Con memorando 20215180003593  de marzo 29 de 2021 se envía informe de Primer trimestre de EA y CC. (</t>
    </r>
    <r>
      <rPr>
        <b/>
        <sz val="10"/>
        <color theme="1"/>
        <rFont val="Arial Narrow"/>
        <family val="2"/>
      </rPr>
      <t>A.1.</t>
    </r>
    <r>
      <rPr>
        <sz val="10"/>
        <color theme="1"/>
        <rFont val="Arial Narrow"/>
        <family val="2"/>
      </rPr>
      <t xml:space="preserve"> 120215180003593_Primer reporte de Actividades de Educación Ambiental y Comunicación Comunitaria.)
Se cuenta con el formato correspondiente para el reporte del primer trimestre de 2021 de  actividades de educación ambiental y comunicación comunitaria. (</t>
    </r>
    <r>
      <rPr>
        <b/>
        <sz val="10"/>
        <color theme="1"/>
        <rFont val="Arial Narrow"/>
        <family val="2"/>
      </rPr>
      <t xml:space="preserve">A.2. </t>
    </r>
    <r>
      <rPr>
        <sz val="10"/>
        <color theme="1"/>
        <rFont val="Arial Narrow"/>
        <family val="2"/>
      </rPr>
      <t xml:space="preserve">IV_Matriz reporte acciones Educación ambiental y comunicación comunitaria _Febrero_Marzo 2021) </t>
    </r>
  </si>
  <si>
    <r>
      <rPr>
        <b/>
        <sz val="10"/>
        <color theme="1"/>
        <rFont val="Arial Narrow"/>
        <family val="2"/>
      </rPr>
      <t xml:space="preserve">DTAM - PNN Churumbelos: </t>
    </r>
    <r>
      <rPr>
        <sz val="10"/>
        <color theme="1"/>
        <rFont val="Arial Narrow"/>
        <family val="2"/>
      </rPr>
      <t>33%</t>
    </r>
  </si>
  <si>
    <r>
      <rPr>
        <b/>
        <sz val="10"/>
        <color theme="1"/>
        <rFont val="Arial Narrow"/>
        <family val="2"/>
      </rPr>
      <t xml:space="preserve">DTAM - PNN Churumbelos: </t>
    </r>
    <r>
      <rPr>
        <sz val="10"/>
        <color theme="1"/>
        <rFont val="Arial Narrow"/>
        <family val="2"/>
      </rPr>
      <t xml:space="preserve">Con memorando 20215180006993 de mayo 24 de 2021 se envia a DTAM Avances en actividades de Educación Ambiental y Comunicación Comunitaria (anexo 1 120215180006993 memorando de mayo 24 de 2021)
Con memorando 20215180009583  de junio 30 de 2021 se envía informe de Primer trimestre de EA y CC. (Anexo 2. memorando 120215180003593_Primer reporte de Actividades de Educación Ambiental y Comunicación Comunitaria.)
Se cuenta con el formato correspondiente para el reporte del primer trimestre de 2021 de  actividades de educación ambiental y comunicación comunitaria. (Anexo 3. IV_Matriz reporte acciones Educación ambiental y comunicación comunitaria) </t>
    </r>
  </si>
  <si>
    <t>Persistencia de la ocupación y tenencia  que afectan negativamente la conservaciòn del Área Protegida</t>
  </si>
  <si>
    <t>No se cuenta con alternativas de gestión y manejo frente al deterioro y las presiones generadas por situaciones asociados al uso, ocupación y tenencia al interior y fuera del area protegida.</t>
  </si>
  <si>
    <t xml:space="preserve">1. Distancia entre las realidades locales y las politicas institucionales para el tema de uso, ocupación y tenencia.   </t>
  </si>
  <si>
    <t xml:space="preserve">Explotación ilegal de los recursos naturales que se encuentran dentro del área protegida, inclusive deforestación.                             </t>
  </si>
  <si>
    <t xml:space="preserve">Recorridos de control y vigilancia dentro del área protegida.                                                                             </t>
  </si>
  <si>
    <t>1. Gestión regional a nivel institucional mediante una alianza interinstitucional de una ruta para el tema uso, ocupación y tenencia.</t>
  </si>
  <si>
    <t>Actas de reunión, plan de trabajo.</t>
  </si>
  <si>
    <t>Documento de avance para atender la situación de Uso, Ocupación y Tenencia formulado</t>
  </si>
  <si>
    <t>Gestión institucional para atender la situación de UOT del AP.</t>
  </si>
  <si>
    <r>
      <rPr>
        <b/>
        <sz val="10"/>
        <color theme="1"/>
        <rFont val="Arial Narrow"/>
        <family val="2"/>
      </rPr>
      <t>DTAM - PNN Churumbelos:</t>
    </r>
    <r>
      <rPr>
        <sz val="10"/>
        <color theme="1"/>
        <rFont val="Arial Narrow"/>
        <family val="2"/>
      </rPr>
      <t xml:space="preserve"> Se avanzó en un acercamiento con uno de los ocupantes del PNN SCHAW en ruta vereda San Isidro Municipio de Piamonte-Cauca, quien está interesado en avanzar en firma de acuerdo REP. (</t>
    </r>
    <r>
      <rPr>
        <b/>
        <sz val="10"/>
        <color theme="1"/>
        <rFont val="Arial Narrow"/>
        <family val="2"/>
      </rPr>
      <t>Anexo 1.</t>
    </r>
    <r>
      <rPr>
        <sz val="10"/>
        <color theme="1"/>
        <rFont val="Arial Narrow"/>
        <family val="2"/>
      </rPr>
      <t xml:space="preserve"> Reunión Ocupante San Isidro_ 15 enero 2021)
Se realizó Visita de campo al predio del Señor Nixon Calderón en la vereda San Jorge del Municipio de Piamonte, Cauca, en el Marco de los Acuerdos de REP entre Parques Nacionales Naturales (PNN SCHAW) y el restaurador Nixon Calderón con la finalidad de hacer seguimiento al proyecto productivo liderado por CI establecido en el Portafolio de alternativas para el “Buen Vivir” (</t>
    </r>
    <r>
      <rPr>
        <b/>
        <sz val="10"/>
        <color theme="1"/>
        <rFont val="Arial Narrow"/>
        <family val="2"/>
      </rPr>
      <t>Anexo 2.</t>
    </r>
    <r>
      <rPr>
        <sz val="10"/>
        <color theme="1"/>
        <rFont val="Arial Narrow"/>
        <family val="2"/>
      </rPr>
      <t xml:space="preserve"> Acta Visita predio Nixón Calderón _20 febrero 2021)
Se realiza Reunión virtual entre DTAM y PNN SCHAW para abordar el tema de UOT y definir acciones para año 2021 (</t>
    </r>
    <r>
      <rPr>
        <b/>
        <sz val="10"/>
        <color theme="1"/>
        <rFont val="Arial Narrow"/>
        <family val="2"/>
      </rPr>
      <t>Anexo 3.</t>
    </r>
    <r>
      <rPr>
        <sz val="10"/>
        <color theme="1"/>
        <rFont val="Arial Narrow"/>
        <family val="2"/>
      </rPr>
      <t xml:space="preserve"> Acta reunión UOT DTAM-PNN SCHAW_23 febrero 2021.)</t>
    </r>
  </si>
  <si>
    <r>
      <rPr>
        <b/>
        <sz val="10"/>
        <color theme="1"/>
        <rFont val="Arial Narrow"/>
        <family val="2"/>
      </rPr>
      <t xml:space="preserve">DTAM - PNN Churumbelos: </t>
    </r>
    <r>
      <rPr>
        <sz val="10"/>
        <color theme="1"/>
        <rFont val="Arial Narrow"/>
        <family val="2"/>
      </rPr>
      <t>25%</t>
    </r>
  </si>
  <si>
    <r>
      <rPr>
        <b/>
        <sz val="10"/>
        <color theme="1"/>
        <rFont val="Arial Narrow"/>
        <family val="2"/>
      </rPr>
      <t>DTAM - PNN Churumbelos</t>
    </r>
    <r>
      <rPr>
        <sz val="10"/>
        <color theme="1"/>
        <rFont val="Arial Narrow"/>
        <family val="2"/>
      </rPr>
      <t>: Se avanzó en un nuevo acercamiento con uno de los ocupantes del PNN SCHAW en ruta vereda San Isidro Municipio de Piamonte-Cauca, quien está interesado en avanzar en firma de acuerdo REP. (Anexo 1. Reunión Ocupante San Isidro)
Con oficio 20215180002921 de junio 21 de 2021 se solicita a DGCSI infortmación sobre implememehtracion de PNIS en PNNSCHAW ( Anexo 2. 120215180002921_Solicitud información PNIS)
Durante el cuatrimestre se realizaron visitas a de campo a los predios de las dos familias que firmaorn Acuerdos de REP Señor Nixon Calderón en la vereda San Jorge del Municipio de Piamonte, Cauca, señor Ignacio López en Puerto Guzman, Putumayo  en el Marco de los Acuerdos de REP entre Sistema de Parques Nacionales Naturales (PNN SCHAW) y los restaruradores con la finalidad de hacer seguimiento a los proyectos productivos, jornadas de sensibilización y formulación de iniciativas productivas ambientalmente sostenibles  Ver: Anexo 3. ACTA REUNION NIXON CALDERON. 13-MAY-21 (1), Anexo 4. ACTA REUNION NIXON CALDERON. 03-06-21 (1), Anexo 5ACTA~1, Anexo 6 RELA~1, Anexo 7 ACTA REUNION NIXON CALDERON. 13-MAY-21 (1), Anexo 8 ACT~1, Anexo 9 ACT~1, Anexo 10 ACT~1</t>
    </r>
  </si>
  <si>
    <t>2. Falta de articulación interinstitucional y de políticas públicas.</t>
  </si>
  <si>
    <t xml:space="preserve">Aumento en la ocupación de nuevos asentamientos humanos dentro del área protegida.                              </t>
  </si>
  <si>
    <t>Alternativas de gestión y manejo para la conservación del área protegida.</t>
  </si>
  <si>
    <t xml:space="preserve"> 2. Complementar  con las comunidades locales la información existente y aportar en el ejercicio de caracterización</t>
  </si>
  <si>
    <t>Documento de avance para atender la situación de Uso, Ocupación y Tenencia</t>
  </si>
  <si>
    <r>
      <rPr>
        <b/>
        <sz val="10"/>
        <color theme="1"/>
        <rFont val="Arial Narrow"/>
        <family val="2"/>
      </rPr>
      <t>DTAM - PNN Churumbelos:</t>
    </r>
    <r>
      <rPr>
        <sz val="10"/>
        <color theme="1"/>
        <rFont val="Arial Narrow"/>
        <family val="2"/>
      </rPr>
      <t xml:space="preserve"> En el primer trimestre se elaboró el documento de diagnóstico de situación actual de Uso Ocupación y tenencia en el PNNSCHAW </t>
    </r>
    <r>
      <rPr>
        <b/>
        <sz val="10"/>
        <color theme="1"/>
        <rFont val="Arial Narrow"/>
        <family val="2"/>
      </rPr>
      <t>(A.1.</t>
    </r>
    <r>
      <rPr>
        <sz val="10"/>
        <color theme="1"/>
        <rFont val="Arial Narrow"/>
        <family val="2"/>
      </rPr>
      <t xml:space="preserve"> PNSCHAW UOT_2020)</t>
    </r>
  </si>
  <si>
    <r>
      <rPr>
        <b/>
        <sz val="10"/>
        <color theme="1"/>
        <rFont val="Arial Narrow"/>
        <family val="2"/>
      </rPr>
      <t xml:space="preserve">DTAM - PNN Churumbelos: </t>
    </r>
    <r>
      <rPr>
        <sz val="10"/>
        <color theme="1"/>
        <rFont val="Arial Narrow"/>
        <family val="2"/>
      </rPr>
      <t>25%</t>
    </r>
  </si>
  <si>
    <r>
      <rPr>
        <b/>
        <sz val="10"/>
        <color theme="1"/>
        <rFont val="Arial Narrow"/>
        <family val="2"/>
      </rPr>
      <t>DTAM - PNN Churumbelos:</t>
    </r>
    <r>
      <rPr>
        <sz val="10"/>
        <color theme="1"/>
        <rFont val="Arial Narrow"/>
        <family val="2"/>
      </rPr>
      <t xml:space="preserve"> Con memorando  20215180009073 de junio 26 de 2021 se envia informe de avances de implementación de estrategia para atender situacion de UOT  Anexo 1.memorando  20215180009073 de junio 26 de 202 y Anexo 2 INFORME SEMESTRAL GESTIÓN UOT)</t>
    </r>
  </si>
  <si>
    <t>Corresponde a las dificultades en el relacionamiento con las comunidades indígenas traslapadas en el AP que dificulten el logro de los alcances propuestos en especial lo referente al manejo y uso de los recursos del AP</t>
  </si>
  <si>
    <t>1. Falta de desarrollo y consolidación de las instancias de coordinación identificadas para el manejo y de los RRNN, entre el área protegida y las organizaciones indígenas presentes en el AP</t>
  </si>
  <si>
    <t>Pérdida de  gobernabilidad del área protegida en el posicionamiento social e inter institucional.</t>
  </si>
  <si>
    <t>PNN La Paya</t>
  </si>
  <si>
    <t>Plan de manejo del AP</t>
  </si>
  <si>
    <t xml:space="preserve">1. Articular con cada una de las autoridades indígenas de carácter especial presentes en el Municipio, para el desarrollo de las acciones 
</t>
  </si>
  <si>
    <t xml:space="preserve">Informe de avance en la ruta de Acuerdos Políticas de Voluntades con pueblo Coreguaje
Informes de seguimiento de los  Acuerdos Políticas de Voluntades con las tres  pueblos
</t>
  </si>
  <si>
    <t>DTAM- PNN La Paya</t>
  </si>
  <si>
    <t xml:space="preserve"> Acuerdos de Políticas de Voluntades con seguimiento</t>
  </si>
  <si>
    <r>
      <rPr>
        <b/>
        <sz val="10"/>
        <color theme="1"/>
        <rFont val="Arial Narrow"/>
        <family val="2"/>
      </rPr>
      <t>DTAM - PNN LA PAYA</t>
    </r>
    <r>
      <rPr>
        <sz val="10"/>
        <color theme="1"/>
        <rFont val="Arial Narrow"/>
        <family val="2"/>
      </rPr>
      <t>: En el primer periodo del año se logró avanzar en reuniones de coordinación con las tres Asociaciones del APV (ACIPS, APKAC y ACILAPP), las acciones realizadas estuvieron enfocadas a temas de planeación y concertación del Plan de Acción en transición hacia REM.(Anexo. Informe Trimestral).
Evidencia No. 1_ Informe Trimestral PNN La Paya</t>
    </r>
  </si>
  <si>
    <r>
      <rPr>
        <b/>
        <sz val="10"/>
        <color theme="1"/>
        <rFont val="Arial Narrow"/>
        <family val="2"/>
      </rPr>
      <t>DTAM - PNN LA PAYA:</t>
    </r>
    <r>
      <rPr>
        <sz val="10"/>
        <color theme="1"/>
        <rFont val="Arial Narrow"/>
        <family val="2"/>
      </rPr>
      <t xml:space="preserve"> 40%</t>
    </r>
  </si>
  <si>
    <r>
      <rPr>
        <b/>
        <sz val="10"/>
        <color theme="1"/>
        <rFont val="Arial Narrow"/>
        <family val="2"/>
      </rPr>
      <t>DTAM - PNN LA PAYA:</t>
    </r>
    <r>
      <rPr>
        <sz val="10"/>
        <color theme="1"/>
        <rFont val="Arial Narrow"/>
        <family val="2"/>
      </rPr>
      <t xml:space="preserve"> En los meses que corresponden de mayo al 13 de agosto se efectuaron con las Asociaciones de ACILAPP, APKAC y ACIPS la implementación de actividades concertadas en los Planes de Acción que se encuentran financiados con los recursos de GEF 6. Este ejercicio tambien estuvo acompañado de sesiones de trabajo con el equipo de EEM y las Asociaciones para la definición de la nueva ruta en la transición a los Acuerdos de uso y/o Régimen Especial de Manejo, tal como se sustenta en la matriz de seguimiento y el segundo informe trimestral presentado a DTAM y GEF CA. Dentro de estas acciones, se encuentra la ruta de trabajo implementada con el pueblo Korebaju- ACILAPP.
Anexo 1. Acta Plan de Acción de ACILAPP para GEF 7 (14-05-2021)
Anexo 2. Memoria revision y ajuste P.A Zio Bain -GEF7 (14 al 16 de junio)
Anexo 3. Toma de remedio Zio Bain (14-06-2021)
Anexo 4. Informe de los espacios tradicionales-ACILAPP (10 al 15-05-21)
Anexo 5. Memoria cualificación REM (17-06-2021)
Anexo 6. Acta pretensiones territoriales-ACILAPP-13-05-2021
Anexo 7. Informe Propuesta De Ruta-Acuerdos De Uso-Kichwa
Anexo 8. Informe de recorrido resguardo Cecilia Cocha (2021)</t>
    </r>
  </si>
  <si>
    <t>Corresponde a la continuidad de la ocupación ilegal por parte de familias campesinas y comunidades étnicas y aumento del Area intervenida por actividades antrópicas al interior del Parque</t>
  </si>
  <si>
    <t>1. La Falta de coherencia entre las realidades locales y las políticas institucionales para el tema de uso, ocupación y tenencia.</t>
  </si>
  <si>
    <t>Pérdida de  gobernabilidad y afectacion a los ecosistemas en el  AP</t>
  </si>
  <si>
    <t>Plan de manejo</t>
  </si>
  <si>
    <r>
      <rPr>
        <b/>
        <sz val="10"/>
        <color theme="1"/>
        <rFont val="Arial Narrow"/>
        <family val="2"/>
      </rPr>
      <t>DTAM - PNN LA PAYA</t>
    </r>
    <r>
      <rPr>
        <sz val="10"/>
        <color theme="1"/>
        <rFont val="Arial Narrow"/>
        <family val="2"/>
      </rPr>
      <t>: Se presenta los avances del Plan de fortalecimiento Organizativo, para el análisis y ordenamiento territorial con comunidades campesinas, en el marco de la línea temática de Uso, Ocupación y Tenencia del PNN la Paya 2021. 
Evidencia No. 1 Listado de asistencia articulacion UOT,EA,IM
Evidencia No. 2 Listado de asistencia. Reunión UOT - EA
Evidencia No. 3 Listado de asistencia. Reunión UOT - IyM
Evidencia No. 4 Plan de Fortalecimiento Organizativo</t>
    </r>
  </si>
  <si>
    <r>
      <rPr>
        <b/>
        <sz val="10"/>
        <color theme="1"/>
        <rFont val="Arial Narrow"/>
        <family val="2"/>
      </rPr>
      <t xml:space="preserve">DTAM - PNN LA PAYA: </t>
    </r>
    <r>
      <rPr>
        <sz val="10"/>
        <color theme="1"/>
        <rFont val="Arial Narrow"/>
        <family val="2"/>
      </rPr>
      <t>17%</t>
    </r>
  </si>
  <si>
    <r>
      <rPr>
        <b/>
        <sz val="10"/>
        <color theme="1"/>
        <rFont val="Arial Narrow"/>
        <family val="2"/>
      </rPr>
      <t>DTAM - PNN LA PAYA:</t>
    </r>
    <r>
      <rPr>
        <sz val="10"/>
        <color theme="1"/>
        <rFont val="Arial Narrow"/>
        <family val="2"/>
      </rPr>
      <t xml:space="preserve"> Se presenta los avances del Plan de fortalecimiento Organizativo, para el análisis y ordenamiento territorial con comunidades campesinas, en el marco de la línea temática de Uso, Ocupación y Tenencia del PNN la Paya 2021. 
Evidencia No. 1 Listado de asistencia articulacion UOT,EA,IM
Evidencia No. 2 Listado de asistencia. Reunión UOT - EA
Evidencia No. 3 Listado de asistencia. Reunión UOT - IyM
Evidencia No. 4 Plan de Fortalecimiento Organizativo</t>
    </r>
  </si>
  <si>
    <t>2. Falta asignación de recursos financieros y técnicos para apoyar este tema.</t>
  </si>
  <si>
    <t>1. Implementar el plan de contingencia para riesgo público,  recogiendo los análisis de las condiciones presentadas en los distintos sectores implementados en el Plan de manejo del PNNLA PAYA, que permitan al área protegida definir las actividades de controles preventivos para situaciones de riesgo público.</t>
  </si>
  <si>
    <t>Informe de análisis de condiciones presentadas en los distintos sectores de PNN LA PAYA</t>
  </si>
  <si>
    <r>
      <rPr>
        <b/>
        <sz val="10"/>
        <color theme="1"/>
        <rFont val="Arial Narrow"/>
        <family val="2"/>
      </rPr>
      <t>DTAM - PNN LA PAY</t>
    </r>
    <r>
      <rPr>
        <sz val="10"/>
        <color theme="1"/>
        <rFont val="Arial Narrow"/>
        <family val="2"/>
      </rPr>
      <t>A: En este periodo se recibe memorando No. 20211500000403 del 8/02/2021, donde la OGR aprueba el PCRP del PNN La Paya.
 Evidencia No. 1_APROBACION PCRP PAYA
 Evidencia No. 2_PCRP REVISADO Y APROBADO LA PAYA.
 Dada la aprobación, el PNN la Paya, se alista para la implementación</t>
    </r>
  </si>
  <si>
    <r>
      <rPr>
        <b/>
        <sz val="10"/>
        <color theme="1"/>
        <rFont val="Arial Narrow"/>
        <family val="2"/>
      </rPr>
      <t>DTAM - PNN LA PAYA:</t>
    </r>
    <r>
      <rPr>
        <sz val="10"/>
        <color theme="1"/>
        <rFont val="Arial Narrow"/>
        <family val="2"/>
      </rPr>
      <t xml:space="preserve"> 20%</t>
    </r>
  </si>
  <si>
    <r>
      <rPr>
        <b/>
        <sz val="10"/>
        <color theme="1"/>
        <rFont val="Arial Narrow"/>
        <family val="2"/>
      </rPr>
      <t xml:space="preserve">PNN LA PAYA: </t>
    </r>
    <r>
      <rPr>
        <sz val="10"/>
        <color theme="1"/>
        <rFont val="Arial Narrow"/>
        <family val="2"/>
      </rPr>
      <t>18/08/2021</t>
    </r>
  </si>
  <si>
    <r>
      <rPr>
        <b/>
        <sz val="10"/>
        <color theme="1"/>
        <rFont val="Arial Narrow"/>
        <family val="2"/>
      </rPr>
      <t>PNN LA PAYA</t>
    </r>
    <r>
      <rPr>
        <sz val="10"/>
        <color theme="1"/>
        <rFont val="Arial Narrow"/>
        <family val="2"/>
      </rPr>
      <t xml:space="preserve">: cuenta con el PCRP aprobado;  Se genera informe cituacional de  de  orden público en la región de las cuencas bajas del rio Caquetá y del Rio Putumayo; territorio por el cual además de ser un corredor estratégico para el desarrollo económico y social
por las zonas fronterizas en el caso del rio Putumayo.
</t>
    </r>
    <r>
      <rPr>
        <b/>
        <sz val="10"/>
        <color theme="1"/>
        <rFont val="Arial Narrow"/>
        <family val="2"/>
      </rPr>
      <t xml:space="preserve">Anexo 1 </t>
    </r>
    <r>
      <rPr>
        <sz val="10"/>
        <color theme="1"/>
        <rFont val="Arial Narrow"/>
        <family val="2"/>
      </rPr>
      <t>Informe de gestión Riesgo Publico trimestral PNN LA PAYA 2021 (1)</t>
    </r>
  </si>
  <si>
    <r>
      <rPr>
        <b/>
        <sz val="10"/>
        <color theme="1"/>
        <rFont val="Arial Narrow"/>
        <family val="2"/>
      </rPr>
      <t>PNN LA PAYA</t>
    </r>
    <r>
      <rPr>
        <sz val="10"/>
        <color theme="1"/>
        <rFont val="Arial Narrow"/>
        <family val="2"/>
      </rPr>
      <t>: 40%</t>
    </r>
  </si>
  <si>
    <t>Listados de asistencia y/o actas de reunión, presentación</t>
  </si>
  <si>
    <t>Socialización del Protocolo de Prevención, Vigilancia y Control realizada</t>
  </si>
  <si>
    <r>
      <rPr>
        <b/>
        <sz val="10"/>
        <color theme="1"/>
        <rFont val="Arial Narrow"/>
        <family val="2"/>
      </rPr>
      <t xml:space="preserve">DTAM - PNN LA PAYA: </t>
    </r>
    <r>
      <rPr>
        <sz val="10"/>
        <color theme="1"/>
        <rFont val="Arial Narrow"/>
        <family val="2"/>
      </rPr>
      <t>Durante el periodo se adelantó una primera socializacion del PCRP al equipo del AP PNN La Paya.
 Evidencia No. 1_ Acta primer comité técnico local del PNN La Paya
 Evidencia No. 2._ Listado de socialización del PCRP del PNN La Paya</t>
    </r>
  </si>
  <si>
    <r>
      <rPr>
        <b/>
        <sz val="10"/>
        <color theme="1"/>
        <rFont val="Arial Narrow"/>
        <family val="2"/>
      </rPr>
      <t>DTAM - PNN LA PAYA:</t>
    </r>
    <r>
      <rPr>
        <sz val="10"/>
        <color theme="1"/>
        <rFont val="Arial Narrow"/>
        <family val="2"/>
      </rPr>
      <t xml:space="preserve"> 20%</t>
    </r>
  </si>
  <si>
    <r>
      <rPr>
        <b/>
        <sz val="10"/>
        <color theme="1"/>
        <rFont val="Arial Narrow"/>
        <family val="2"/>
      </rPr>
      <t xml:space="preserve">PNN LA PAYA: </t>
    </r>
    <r>
      <rPr>
        <sz val="10"/>
        <color theme="1"/>
        <rFont val="Arial Narrow"/>
        <family val="2"/>
      </rPr>
      <t>18/08/2021</t>
    </r>
  </si>
  <si>
    <r>
      <rPr>
        <b/>
        <sz val="10"/>
        <color theme="1"/>
        <rFont val="Arial Narrow"/>
        <family val="2"/>
      </rPr>
      <t>PNN LA PAYA</t>
    </r>
    <r>
      <rPr>
        <sz val="10"/>
        <color theme="1"/>
        <rFont val="Arial Narrow"/>
        <family val="2"/>
      </rPr>
      <t>: Para este periodo se adelantó  segundo comité local donde se analizan aspectos, con el fin de realizar la socialización del  plan de contingencia para riesgo público y protocolo de seguridad con el equipo de trabajo del área protegida. Anexo 1.Acta II Cómité Técnico Local</t>
    </r>
  </si>
  <si>
    <r>
      <rPr>
        <b/>
        <sz val="10"/>
        <color theme="1"/>
        <rFont val="Arial Narrow"/>
        <family val="2"/>
      </rPr>
      <t>PNN LA PAYA</t>
    </r>
    <r>
      <rPr>
        <sz val="10"/>
        <color theme="1"/>
        <rFont val="Arial Narrow"/>
        <family val="2"/>
      </rPr>
      <t>: 20%</t>
    </r>
  </si>
  <si>
    <t>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</si>
  <si>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1. Condiciones de seguridad inadecuadas (conflicto armado, fuerzas armadas ilegales, delincuencia común y conflictos socioambientales) que  limitan o impiden la  ejecución de actividades de Prevención, Vigilancia y Control en forma continua. 
</t>
  </si>
  <si>
    <t>PNN Río Puré</t>
  </si>
  <si>
    <t xml:space="preserve">Plan de Riesgo Público 
</t>
  </si>
  <si>
    <t xml:space="preserve">1. Actualizar el Plan de Riesgo Público que tiene el área protegida. </t>
  </si>
  <si>
    <t>Plan de riesgo público actualizado
Oficio remisorio de envío del área  protegida a la OGR 
Oficio de aprobación de la OGR</t>
  </si>
  <si>
    <t>DTAM - PNN Río Puré</t>
  </si>
  <si>
    <t>Activar plan de contingencia de riesgo público, comités locales, generar agendas internas de trabajo, instaurar denuncias.</t>
  </si>
  <si>
    <r>
      <rPr>
        <b/>
        <sz val="10"/>
        <color theme="1"/>
        <rFont val="Arial Narrow"/>
        <family val="2"/>
      </rPr>
      <t xml:space="preserve">DTAM - PNN RÍO PURÉ: </t>
    </r>
    <r>
      <rPr>
        <sz val="10"/>
        <color theme="1"/>
        <rFont val="Arial Narrow"/>
        <family val="2"/>
      </rPr>
      <t>El documento actualizado del Plan de Contingencia de Riesgo Público fue presentado para aprobación de la OGR para finales del 2020. Durante el primer trimestre no hubo respuesta del nivel central. Importante mencionar que teniendo en cuenta la situación que desde la vigencia anterior requirió que funcionarios salieran de algunos sectores del AP (Pedrera y Puerto Franco), se continúan las medidas concertadas con la DTAM y el nivel central.
Mediente memorando 20205130099883 FECHA: 04-12-2020, el PNN Río Puré agotó el procedimeinto de actualización del documento, el cual envió a la DTAM, para que esta a su vez lo remitiera desde la dirección a la OGR.
ANEXO 1 ORFEO DE REMISION AP - DAMP PCRP 2020
ANEXO 2. MEMO ENVIO RIESGO PUBLICO DTAM - OGR.pdf.</t>
    </r>
  </si>
  <si>
    <r>
      <rPr>
        <b/>
        <sz val="10"/>
        <color theme="1"/>
        <rFont val="Arial Narrow"/>
        <family val="2"/>
      </rPr>
      <t>DTAM - PNN RÍO PURÉ:</t>
    </r>
    <r>
      <rPr>
        <sz val="10"/>
        <color theme="1"/>
        <rFont val="Arial Narrow"/>
        <family val="2"/>
      </rPr>
      <t xml:space="preserve"> 10%</t>
    </r>
  </si>
  <si>
    <r>
      <rPr>
        <b/>
        <sz val="10"/>
        <color theme="1"/>
        <rFont val="Arial Narrow"/>
        <family val="2"/>
      </rPr>
      <t>PNN RÍO PURÉ:</t>
    </r>
    <r>
      <rPr>
        <sz val="10"/>
        <color theme="1"/>
        <rFont val="Arial Narrow"/>
        <family val="2"/>
      </rPr>
      <t xml:space="preserve"> 12/08/2021</t>
    </r>
  </si>
  <si>
    <r>
      <rPr>
        <b/>
        <sz val="10"/>
        <color theme="1"/>
        <rFont val="Arial Narrow"/>
        <family val="2"/>
      </rPr>
      <t>PNN RÍO PURÉ</t>
    </r>
    <r>
      <rPr>
        <sz val="10"/>
        <color theme="1"/>
        <rFont val="Arial Narrow"/>
        <family val="2"/>
      </rPr>
      <t>: Para mediados del mes de julio de los corrientes, la Oficina de Gestion de Riesgo comunicó a la DTAM la aprobación de la actualización del protocolo de riesgo ppublico del Parque Nacional Natural Río Puré.
MEMORANDO 20211500001673. ANEXO 1. APROB PLAN RIESGO PUBLICO RPU 14 JUL 2021
ANEXO 2. PCRP PNNRPU ACTUALIZADO</t>
    </r>
  </si>
  <si>
    <r>
      <rPr>
        <b/>
        <sz val="10"/>
        <color theme="1"/>
        <rFont val="Arial Narrow"/>
        <family val="2"/>
      </rPr>
      <t>PNN RÍO PURÉ</t>
    </r>
    <r>
      <rPr>
        <sz val="10"/>
        <color theme="1"/>
        <rFont val="Arial Narrow"/>
        <family val="2"/>
      </rPr>
      <t>: 40%</t>
    </r>
  </si>
  <si>
    <t xml:space="preserve">2. Teniendo en cuenta la condición fronteriza del Parque y la necesidad de navegar por ríos en  territorio Brasilero para poder acceder a algunos sectores del área, el ejercicio de autoridad se puede ver afectado si el gobierno brasilero limita el transito de embarcaciones colombianas por sus aguas.
</t>
  </si>
  <si>
    <t xml:space="preserve">Comités y espacios a nivel departamental (comite contra la  mineria ilegal, comite de control y vigilancia, etc). 
</t>
  </si>
  <si>
    <t>2. Participar en los diferentes espacios en los que en el marco de la coordinación, las instituciones en sus funciones y competencias articulemos acciones tendientes a fortalecer el control territorial en el área protegida y su zona de influencia.</t>
  </si>
  <si>
    <t xml:space="preserve">Actas, listados de asistencia,  comité contra la minería ilegal, Burbuja Ambiental de Amazonas, Comité Dptal de Control y Vigilancia, Comité Local para la protección de indígenas aislados (PIAS)
2. Informes de riesgo posible contacto PIAS para MinInterior, entre otros.
</t>
  </si>
  <si>
    <t># de espacios de coordinación interinstitucional de ejercicios de P,C yV en los que participa el AP</t>
  </si>
  <si>
    <r>
      <rPr>
        <b/>
        <sz val="10"/>
        <color theme="1"/>
        <rFont val="Arial Narrow"/>
        <family val="2"/>
      </rPr>
      <t>DTAM - PNN RÍO PURÉ:</t>
    </r>
    <r>
      <rPr>
        <sz val="10"/>
        <color theme="1"/>
        <rFont val="Arial Narrow"/>
        <family val="2"/>
      </rPr>
      <t xml:space="preserve"> Durante el período objeto del presente informe el equipo del AP participó en dos espacios de coordinación relacionados con P, V y C. El Consejo de Seguridad Departamental, y el Comité de Explotación Ilícita de Yacimiento Minero (CEIYM). Al primer espacio, la Secretaria de Gobierno ha invitado a PNN en dos de sus sesiones para abordar aspectos relacionados con la Alerta Temprana 002 de 2021 de la Defensoría del Pueblo donde entre otras cosas, se plantea la problemática socioambiental de los PNN del Departamento. En la segunda sesión del Consejo Parques Nacionales es invitado para que exponga la problemática minera actual del Departamento de Amazonas y la necesidad de verificar con sobrevuelos la posible presencia de dragas sobre los ríos Puré, Purité, Putumayo y de ser necesario iniciar las acciones operativas para detener esta actividad al interior del AP. Con respecto al CEIYM, la sesión convocada por la Gobernación se llevó a cabo durante la elaboración del presente informe y aún no se cuenta con el acta. Se adjunta invitación. En este espacio la gobernación socializó las acciones que se han adelantado durante la presente vigencia para atender esta problemática y como en estos momentos estamos esperando validación de la FAC que son los únicos autorizados por ahora emplear los aeródromos del Departamento.
</t>
    </r>
    <r>
      <rPr>
        <b/>
        <sz val="10"/>
        <color theme="1"/>
        <rFont val="Arial Narrow"/>
        <family val="2"/>
      </rPr>
      <t>ANEXO 2</t>
    </r>
    <r>
      <rPr>
        <sz val="10"/>
        <color theme="1"/>
        <rFont val="Arial Narrow"/>
        <family val="2"/>
      </rPr>
      <t xml:space="preserve">. Acta sesión 2 Consejo de Seguridad Nº2
</t>
    </r>
    <r>
      <rPr>
        <b/>
        <sz val="10"/>
        <color theme="1"/>
        <rFont val="Arial Narrow"/>
        <family val="2"/>
      </rPr>
      <t xml:space="preserve">ANEXO 2.1 </t>
    </r>
    <r>
      <rPr>
        <sz val="10"/>
        <color theme="1"/>
        <rFont val="Arial Narrow"/>
        <family val="2"/>
      </rPr>
      <t xml:space="preserve">ASISTENCIA CONSEJO DE SEGURIDAD 1.pdf
</t>
    </r>
    <r>
      <rPr>
        <b/>
        <sz val="10"/>
        <color theme="1"/>
        <rFont val="Arial Narrow"/>
        <family val="2"/>
      </rPr>
      <t>ANEXO 3.</t>
    </r>
    <r>
      <rPr>
        <sz val="10"/>
        <color theme="1"/>
        <rFont val="Arial Narrow"/>
        <family val="2"/>
      </rPr>
      <t xml:space="preserve"> Acta sesión 2 Consejo de Seguridad 3
</t>
    </r>
    <r>
      <rPr>
        <b/>
        <sz val="10"/>
        <color theme="1"/>
        <rFont val="Arial Narrow"/>
        <family val="2"/>
      </rPr>
      <t xml:space="preserve">ANEXO 3.1 </t>
    </r>
    <r>
      <rPr>
        <sz val="10"/>
        <color theme="1"/>
        <rFont val="Arial Narrow"/>
        <family val="2"/>
      </rPr>
      <t xml:space="preserve">ASISTENCIA CONSEJO DE SEGURIDAD 2.pdf
</t>
    </r>
    <r>
      <rPr>
        <b/>
        <sz val="10"/>
        <color theme="1"/>
        <rFont val="Arial Narrow"/>
        <family val="2"/>
      </rPr>
      <t>ANEXO 4</t>
    </r>
    <r>
      <rPr>
        <sz val="10"/>
        <color theme="1"/>
        <rFont val="Arial Narrow"/>
        <family val="2"/>
      </rPr>
      <t>. Invitación Primera Sesión CEIYM 2021_31 marzo</t>
    </r>
  </si>
  <si>
    <r>
      <rPr>
        <b/>
        <sz val="10"/>
        <color theme="1"/>
        <rFont val="Arial Narrow"/>
        <family val="2"/>
      </rPr>
      <t>DTAM - PNN RÍO PURÉ:</t>
    </r>
    <r>
      <rPr>
        <sz val="10"/>
        <color theme="1"/>
        <rFont val="Arial Narrow"/>
        <family val="2"/>
      </rPr>
      <t xml:space="preserve"> 10%</t>
    </r>
  </si>
  <si>
    <r>
      <rPr>
        <b/>
        <sz val="10"/>
        <color theme="1"/>
        <rFont val="Arial Narrow"/>
        <family val="2"/>
      </rPr>
      <t xml:space="preserve">PNN RÍO PURÉ: </t>
    </r>
    <r>
      <rPr>
        <sz val="10"/>
        <color theme="1"/>
        <rFont val="Arial Narrow"/>
        <family val="2"/>
      </rPr>
      <t>12/08/2021</t>
    </r>
  </si>
  <si>
    <r>
      <rPr>
        <b/>
        <sz val="10"/>
        <color theme="1"/>
        <rFont val="Arial Narrow"/>
        <family val="2"/>
      </rPr>
      <t>PNN RÍO PURE:</t>
    </r>
    <r>
      <rPr>
        <sz val="10"/>
        <color theme="1"/>
        <rFont val="Arial Narrow"/>
        <family val="2"/>
      </rPr>
      <t xml:space="preserve"> Durante el segundo cuatrimestre 2021, el equipo del AP continuó participando en diferentes espacios regionales, algunos con participación de instituciones del orden nacional e inclusive internacional, donde la problemática minera sobre el río Puré y el potencial riesgo que representa para los objetivos de conservación de Río Puré fue expuesta en toda su dimensión. La participación en estos espacios hace también parte del seguimiento al Auto 002 del 2021 y del cual se hizo referencia en el reporte anterior. Acciones como la preparación y realización del sobrevuelo que con el apoyo de ACT fue llevado a cabo el 01 de junio sobre el Parque Río Puré, permitieron validar la información de la presencia de dragas sobre este río que complementa lo recopilado por el equipo del parque en esta materia durante el 2021 con el concurso de aliados estrategicos. El informe del sobrevuelo es presentado en el VI Consejo de Seguridad Departamental. Igualmente, importante resulta el espacio en el que en cabeza del señor Gobernador de Amazonas y la Directora de Desarrollo e Integración Fronteriza se abordó problemática minera sobre la cuenca del río Puré y la necesidad de propiciar espacios con las autoridades competentes del Brasil para la atención conjunta de la misma. Esta temática manifiesta la cancillería será incluida como parte de la propuesta de agenda que Colombia presentará al Brasil para la próxima comisión de vecindad. También se destaca durante el periodo del presente informe, la invitación que se hace a la jefatura de Río Puré por parte de la Gobernación de Amazonas, para exponer ante los consulados de Colombia y Brasil, así como las fuerzas militares y de policía de ambos países, la problemática minera sobre el río Puré y la necesidad de atender conjuntamente este flagelo ambiental. Por último se resalta la continúa comunicación que durante la presente vigencia se ha sostenido con las fuerzas militares principalmente para la atención de la problemática minera sobre el río Puré. En el momento de elaboración de este informe, aparentemente se esta programando una nueva operación contra la mineria ilegal similar a la llevada a cabo el año pasado en esta misma época.
ANEXO 3. INFORME FINAL SOBREVUELO 1 JUNIO 2021
ANEXO 4. ACTA CONSEJO DE SEGURIDAD No. 6. 18-JUN-2021
ANEXO 4.1 ASISTENCIA CONSEJO SEGURIDAD No. 6
ANEXO 5. INVITACION CANCILLERIA MINERIA ILEGAL
ANEXO 6. ACTA REUNION BR26 - PNN 28-JUL-2021
ANEXO 7. REUNION GOBER- PNN-FAC-BR26-SZF. 12-AGO-2021 MINERIA</t>
    </r>
  </si>
  <si>
    <r>
      <rPr>
        <b/>
        <sz val="10"/>
        <color theme="1"/>
        <rFont val="Arial Narrow"/>
        <family val="2"/>
      </rPr>
      <t xml:space="preserve"> PNN RÍO PURÉ</t>
    </r>
    <r>
      <rPr>
        <sz val="10"/>
        <color theme="1"/>
        <rFont val="Arial Narrow"/>
        <family val="2"/>
      </rPr>
      <t>: 20%</t>
    </r>
  </si>
  <si>
    <t>3. No existan los recursos económicos suficientes para asumir los costos de combustible,  logística y recurso humano  que se requieren para adelantar las actividades de P, V y C en un área protegida con casi un millon de hectáreas.</t>
  </si>
  <si>
    <t xml:space="preserve">Agendas de coordinación Nivel Central,  recorridos de P, C y V.  </t>
  </si>
  <si>
    <t xml:space="preserve">3. Elaborar y ejecutar cronograma de  recorridos de Prevención, Control y Vigilancia, para actualizar el diagnóstico y dinámica de  presiones y amenazas priorizadas para el área, de acuerdo con los recursos humanos y financieros disponibles, que permitan mantener o aumentar la presencia institucional en el área protegida. 
</t>
  </si>
  <si>
    <t>Informes de recorrido cargados en la plataforma institucional sico Smart.
Informes trimestrales de PVyC
Comités locales</t>
  </si>
  <si>
    <r>
      <rPr>
        <b/>
        <sz val="10"/>
        <color theme="1"/>
        <rFont val="Arial Narrow"/>
        <family val="2"/>
      </rPr>
      <t>DTAM - PNN RÍO PURÉ</t>
    </r>
    <r>
      <rPr>
        <sz val="10"/>
        <color theme="1"/>
        <rFont val="Arial Narrow"/>
        <family val="2"/>
      </rPr>
      <t>: Durante el primer cuatrimestre 2021, el equipo del AP elaboró el primer informe de P, V y C que contiene la información detallada de las acciones adelantadas por el AP incluyendo la planeación de recorridos. De manera general la necesidad de abandonar la infraestructura del Sector de Puerto Franco ha tenido una implicación determinante en los recorridos fluviales del Área Protegida y el cierre de los aeródromos por la emergencia sanitaria tampoco han facilitado la realización de sobrevuelos para la generación de información. Para este trimestre se reportan 22,84 has cubiertas con recorridos e imágenes satelitales (dato generado por DTAM) de las 35,15 en presión reportadas por nivel central, lo que corresponde al 65% del área de Río Puré identificada por el NC como presión y el 100% de la meta programada 2021.
ANEXO 5. INFORME PVC I TRIM. PNNRPU</t>
    </r>
  </si>
  <si>
    <r>
      <rPr>
        <b/>
        <sz val="10"/>
        <color theme="1"/>
        <rFont val="Arial Narrow"/>
        <family val="2"/>
      </rPr>
      <t xml:space="preserve">DTAM - PNN RÍO PURÉ: </t>
    </r>
    <r>
      <rPr>
        <sz val="10"/>
        <color theme="1"/>
        <rFont val="Arial Narrow"/>
        <family val="2"/>
      </rPr>
      <t>10%</t>
    </r>
  </si>
  <si>
    <r>
      <rPr>
        <b/>
        <sz val="10"/>
        <color theme="1"/>
        <rFont val="Arial Narrow"/>
        <family val="2"/>
      </rPr>
      <t>PNN RIÓ PURÉ:</t>
    </r>
    <r>
      <rPr>
        <sz val="10"/>
        <color theme="1"/>
        <rFont val="Arial Narrow"/>
        <family val="2"/>
      </rPr>
      <t xml:space="preserve"> 12/08/2021</t>
    </r>
  </si>
  <si>
    <r>
      <rPr>
        <b/>
        <sz val="10"/>
        <color theme="1"/>
        <rFont val="Arial Narrow"/>
        <family val="2"/>
      </rPr>
      <t xml:space="preserve">PNN RÍO PURÉ: </t>
    </r>
    <r>
      <rPr>
        <sz val="10"/>
        <color theme="1"/>
        <rFont val="Arial Narrow"/>
        <family val="2"/>
      </rPr>
      <t>Durante el segundo  cuatrimestre 2021, el producto más relevante elaborado por el AP corresponde al segundo informe de P, V y C cuyo contenido detallada las acciones adelantadas por el AP incluyendo la planeación y ejecución de recorridos. Se destaca el sobrevuelo llevado a cabo el 01 de junio de los corrientes sobre la cuenca de Río Puré como parte de las acciones para el control de esta actividad y cuyos resultados se cargaron en la plataforma SICO SMART. ANEXO 8. INFORME PVC II TRIMESTRE 2021 PNNRPU</t>
    </r>
  </si>
  <si>
    <r>
      <rPr>
        <b/>
        <sz val="10"/>
        <color theme="1"/>
        <rFont val="Arial Narrow"/>
        <family val="2"/>
      </rPr>
      <t>PNN RÍO PURÉ</t>
    </r>
    <r>
      <rPr>
        <sz val="10"/>
        <color theme="1"/>
        <rFont val="Arial Narrow"/>
        <family val="2"/>
      </rPr>
      <t>: 20%</t>
    </r>
  </si>
  <si>
    <t xml:space="preserve">1. Expectativas contradictorias entre el área protegida y las comunidades indígenas con respecto al uso del territorio y sus atributos.
</t>
  </si>
  <si>
    <t>Pérdida de gobernabilidad y en consecuencia las presiones y amenazas identificadas por el área protegida se acentuarían.</t>
  </si>
  <si>
    <t xml:space="preserve">Plan de manejo del área </t>
  </si>
  <si>
    <t xml:space="preserve">1. Implementar el plan de manejo del AP </t>
  </si>
  <si>
    <t>Informes de seguimiento trimestral al PAA
Actas Comités locales
AEMAPPS
Actas Comités locales</t>
  </si>
  <si>
    <t xml:space="preserve"> Acuerdos con seguimiento</t>
  </si>
  <si>
    <t>Activar comités locales, generar agendas internas de trabajo</t>
  </si>
  <si>
    <r>
      <rPr>
        <b/>
        <sz val="10"/>
        <color theme="1"/>
        <rFont val="Arial Narrow"/>
        <family val="2"/>
      </rPr>
      <t>DTAM - PNN RÍO PURÉ:</t>
    </r>
    <r>
      <rPr>
        <sz val="10"/>
        <color theme="1"/>
        <rFont val="Arial Narrow"/>
        <family val="2"/>
      </rPr>
      <t xml:space="preserve"> Durante el primer trimestre y en medio de los difícil que han resultado para el departamento el cierre del aeropuerto en Leticia y los aeródromos en las zonas no municipalizadas producto de la emergencia sanitaria por COVID 19, producto del trabajo con ACT Colombia, se elaboraron los planes de trabajo para con las comunidades del sector norte y sur. Importante destacar los acercamientos durante el cuatrimestre con la Asociación AIZA, límite occidental del PNNRPU para iniciar con ellos un relacionamiento enfocado al ordenamiento ambiental territorial de la jurisdicción de AIZA como estrategia para la conservación de los objetivos del PNNRPU.
ANEXO 6. POAs Curare y Manacaro 
ANEXO 7. POA Sector Tarapacá
ANEXO 8. REPORTE I TRIM. PAA 2021</t>
    </r>
  </si>
  <si>
    <r>
      <rPr>
        <b/>
        <sz val="10"/>
        <color theme="1"/>
        <rFont val="Arial Narrow"/>
        <family val="2"/>
      </rPr>
      <t xml:space="preserve">DTAM - PNN RÍO PURÉ: </t>
    </r>
    <r>
      <rPr>
        <sz val="10"/>
        <color theme="1"/>
        <rFont val="Arial Narrow"/>
        <family val="2"/>
      </rPr>
      <t>30%</t>
    </r>
  </si>
  <si>
    <r>
      <rPr>
        <b/>
        <sz val="10"/>
        <color theme="1"/>
        <rFont val="Arial Narrow"/>
        <family val="2"/>
      </rPr>
      <t xml:space="preserve">DTAM - PNN RÍO PURE: </t>
    </r>
    <r>
      <rPr>
        <sz val="10"/>
        <color theme="1"/>
        <rFont val="Arial Narrow"/>
        <family val="2"/>
      </rPr>
      <t>Durante el segundo cuatrimestre 2021 y pese a las dificultades producto de la emergencia sanitaria y la situación de riesgo público del Departamento, el equipo del AP continuó con el ajuste e implementación de los planes de trabajo concertados y mencionados en el reporte anterior. Por otra parte, se destaca el encuentro llevado a cabo con la asociación indígena AIZA y ACT Colombia y que esperamos sea el referente para la coordinación póblica de la conservación entre parques nacionales y las autoridades indígenas cuya jurisdicción resulta de vital importancia para los intereses de conservacion del AP.
ANEXO 8. INFORME II TRIM EEM PNNRPU 2021
ANEXO 9. ACTA REUNION AIZA-RPU-ACT. 27-28-29 JUN 2021
ANEXO 9. 1 LISTA ASISTENCIA AIZA-RPU-ACT JUN 2021
ANEXO 10. REPORTE PAA RPU IITRIM. 2021</t>
    </r>
  </si>
  <si>
    <t xml:space="preserve">1. No se han formulado o actualizado los Planes de Emergencia y Contingencias por desastres naturales e incendsios forestales  en las áreas protegidas.
</t>
  </si>
  <si>
    <t>Afectación   los  VOCs  y la integridad del personal de las áreas protegidas.</t>
  </si>
  <si>
    <t xml:space="preserve">1. Formular y/o actualizar los Planes de Emergencia y Contingencias y socializarlos con el equipo de trabajo </t>
  </si>
  <si>
    <t>Plan de Emergencia y Contingencias formulado y actualizado.
Memorando de aprobación de la OGR para la formulación o actualización</t>
  </si>
  <si>
    <r>
      <rPr>
        <b/>
        <sz val="10"/>
        <color theme="1"/>
        <rFont val="Arial Narrow"/>
        <family val="2"/>
      </rPr>
      <t>DTAM - PNN RÍO PURÉ:</t>
    </r>
    <r>
      <rPr>
        <sz val="10"/>
        <color theme="1"/>
        <rFont val="Arial Narrow"/>
        <family val="2"/>
      </rPr>
      <t xml:space="preserve"> El avance más significativo para este período está relacionado con el memorando del 16 de febrero de los corrientes y en el que la OGR argumenta los ajustes que para su aprobación, el AP debe hacer al documento (PECDNIF) que se presentó a esta dependencia el 02 de noviembre 2020. El equipo de Río Puré espera para el segundo semestre 2021 estar presentando la versión del documento con los ajustes pertinentes a la OGR para su aprobación.
ANEXO 9. Memorando ajustes PECDNIF enviado por OGR</t>
    </r>
  </si>
  <si>
    <r>
      <rPr>
        <b/>
        <sz val="10"/>
        <color theme="1"/>
        <rFont val="Arial Narrow"/>
        <family val="2"/>
      </rPr>
      <t xml:space="preserve">DTAM - PNN RÍO PURÉ: </t>
    </r>
    <r>
      <rPr>
        <sz val="10"/>
        <color theme="1"/>
        <rFont val="Arial Narrow"/>
        <family val="2"/>
      </rPr>
      <t>20%</t>
    </r>
  </si>
  <si>
    <r>
      <rPr>
        <b/>
        <sz val="10"/>
        <color theme="1"/>
        <rFont val="Arial Narrow"/>
        <family val="2"/>
      </rPr>
      <t xml:space="preserve"> PNN RÍO PURÉ:</t>
    </r>
    <r>
      <rPr>
        <sz val="10"/>
        <color theme="1"/>
        <rFont val="Arial Narrow"/>
        <family val="2"/>
      </rPr>
      <t xml:space="preserve"> 12/08/2021</t>
    </r>
  </si>
  <si>
    <r>
      <rPr>
        <b/>
        <sz val="10"/>
        <color theme="1"/>
        <rFont val="Arial Narrow"/>
        <family val="2"/>
      </rPr>
      <t xml:space="preserve">PNN RÍO PURE: </t>
    </r>
    <r>
      <rPr>
        <sz val="10"/>
        <color theme="1"/>
        <rFont val="Arial Narrow"/>
        <family val="2"/>
      </rPr>
      <t>Para este segundo cuatrimestre el equipo del AP incorpora de la mano con la DTAM las observaciones realizadas por la OGR al PECDNIF de Río Puré. Para posteriormente finalizar el proceso, se proceder a enviar el documento en el transcurso del mes de agosto para aprobación de la OGR, de la versión ajustada de la actualización del plan ya mencionado.
Anexo 1 Acta retroalimentación PECDNS DTAM-PNNRPU 05 ago 2021
Anexo 2 Acta ajuste PECDNIF DTAM-PNNRP 12-ago-2021</t>
    </r>
  </si>
  <si>
    <r>
      <rPr>
        <b/>
        <sz val="10"/>
        <color theme="1"/>
        <rFont val="Arial Narrow"/>
        <family val="2"/>
      </rPr>
      <t xml:space="preserve"> PNN RÍO PURÉ</t>
    </r>
    <r>
      <rPr>
        <sz val="10"/>
        <color theme="1"/>
        <rFont val="Arial Narrow"/>
        <family val="2"/>
      </rPr>
      <t>: 30%</t>
    </r>
  </si>
  <si>
    <t>Guía metodologica para la estructuración de Planes de Emergencia y Contigencias</t>
  </si>
  <si>
    <t>2. Socializar los Planes de Emergencia y Contingencia con las instancias territoriales del SNGRD, una vez sea aprobodo por la OGR.</t>
  </si>
  <si>
    <t xml:space="preserve">
Orfeo de socialización</t>
  </si>
  <si>
    <t>Plan de Emergencias y Contingencias para Desastres Naturales socializado con instancias territoriales</t>
  </si>
  <si>
    <r>
      <rPr>
        <b/>
        <sz val="10"/>
        <color theme="1"/>
        <rFont val="Arial Narrow"/>
        <family val="2"/>
      </rPr>
      <t>DTAM - PNN RÍO PURÉ:</t>
    </r>
    <r>
      <rPr>
        <sz val="10"/>
        <color theme="1"/>
        <rFont val="Arial Narrow"/>
        <family val="2"/>
      </rPr>
      <t xml:space="preserve"> La versión del documento que se socializará ante el Comité Departamental será la versión actualizada del PECDNIF. Es por esto que durante este periodo no hay avances significativos los cuales se esperan para el segundo semestre. (no se adjuntan evidencias).</t>
    </r>
  </si>
  <si>
    <r>
      <rPr>
        <b/>
        <sz val="10"/>
        <color theme="1"/>
        <rFont val="Arial Narrow"/>
        <family val="2"/>
      </rPr>
      <t xml:space="preserve">DTAM - PNN RÍO PURÉ: </t>
    </r>
    <r>
      <rPr>
        <sz val="10"/>
        <color theme="1"/>
        <rFont val="Arial Narrow"/>
        <family val="2"/>
      </rPr>
      <t>0%</t>
    </r>
  </si>
  <si>
    <r>
      <rPr>
        <b/>
        <sz val="10"/>
        <color theme="1"/>
        <rFont val="Arial Narrow"/>
        <family val="2"/>
      </rPr>
      <t xml:space="preserve">PNN RÍO PURÉ: </t>
    </r>
    <r>
      <rPr>
        <sz val="10"/>
        <color theme="1"/>
        <rFont val="Arial Narrow"/>
        <family val="2"/>
      </rPr>
      <t>12/08/2021</t>
    </r>
  </si>
  <si>
    <r>
      <rPr>
        <b/>
        <sz val="10"/>
        <color theme="1"/>
        <rFont val="Arial Narrow"/>
        <family val="2"/>
      </rPr>
      <t>PNN RÍO PURE:</t>
    </r>
    <r>
      <rPr>
        <sz val="10"/>
        <color theme="1"/>
        <rFont val="Arial Narrow"/>
        <family val="2"/>
      </rPr>
      <t xml:space="preserve"> Teniendo en cuenta que aún no esta aprobada la versión final de la actualización del PECDNIF, la socialización con los espacios locales aún no ha sido posible. El equipo del AP espera que para el tercer y último cuatrimestre se pueda cumplir con este ejercicio de socialización</t>
    </r>
    <r>
      <rPr>
        <b/>
        <sz val="10"/>
        <color theme="1"/>
        <rFont val="Arial Narrow"/>
        <family val="2"/>
      </rPr>
      <t xml:space="preserve">. </t>
    </r>
    <r>
      <rPr>
        <sz val="10"/>
        <color theme="1"/>
        <rFont val="Arial Narrow"/>
        <family val="2"/>
      </rPr>
      <t>No se adjuntan evidencias</t>
    </r>
  </si>
  <si>
    <r>
      <rPr>
        <b/>
        <sz val="10"/>
        <color theme="1"/>
        <rFont val="Arial Narrow"/>
        <family val="2"/>
      </rPr>
      <t xml:space="preserve"> PNN RÍO PURÉ:</t>
    </r>
    <r>
      <rPr>
        <sz val="10"/>
        <color theme="1"/>
        <rFont val="Arial Narrow"/>
        <family val="2"/>
      </rPr>
      <t xml:space="preserve"> 0%</t>
    </r>
  </si>
  <si>
    <t>Debilidad Institucional para la concertación y planificación interinstitucional, en  la búsqueda de acuerdos que permitan desarrollar procesos y proyectos  encaminados a la gestión del Área Protegida.</t>
  </si>
  <si>
    <t>No responder a las expectativas de la  creación del área protegida durante el proceso de consulta que involucró solicitudes  de las autoridades indígenas del resguardo.
Hace referencia a las ventajas y desventajas del área protegida y del reconocimiento de los valores culturales en el manejo del territorio.</t>
  </si>
  <si>
    <t>1. No se tienen en cuenta desarrollos jurídicos  a nivel nacional que nos obligan y permiten institucionalmente coordinar la función pública de la conservación, con las autoridades Indígenas en las áreas de traslape.</t>
  </si>
  <si>
    <t xml:space="preserve">Pérdida de coordinación del trabajo articulado que se ha adelantando con  las comunidades del área protegida, en zonas de traslape.
Pérdida de gobernabilidad      </t>
  </si>
  <si>
    <t>PNN Yaigojé</t>
  </si>
  <si>
    <t xml:space="preserve">Régimen Especial de Manejo </t>
  </si>
  <si>
    <t>DTAM - PNN Yaigojé</t>
  </si>
  <si>
    <r>
      <rPr>
        <b/>
        <sz val="10"/>
        <color theme="1"/>
        <rFont val="Arial Narrow"/>
        <family val="2"/>
      </rPr>
      <t xml:space="preserve">DTAM - PNN YAIGOJÉ: </t>
    </r>
    <r>
      <rPr>
        <sz val="10"/>
        <color theme="1"/>
        <rFont val="Arial Narrow"/>
        <family val="2"/>
      </rPr>
      <t xml:space="preserve">se avanzó en la propuesta plan de acción, estudios previos convenio interadministrativo, se realizó avance seguimiento acuerdos de consulta previa creación del AP, se cuenta con propuesta de resultados gestión conjunta implementación, seguimiento a la jecucion convenio interadministrativo 02 con ACIYA con la Contraloria de la republica no se encontraron hallazgos, 
 ANEXO 1.propuesta plan de acción
ANEXO 2.EP convenio,(este soporte se sube como evidencia de lo que se está realizando por parte del AP como propuesta).
ANEXO 3 .resultados gestión conjunta
ANEXO 4. informe síntesis avances cumplimiento acuerdos consulta previa.
ANEXO 5. listado y presntacion seguimiento convenio interadminsitrativo. </t>
    </r>
    <r>
      <rPr>
        <b/>
        <sz val="10"/>
        <color theme="1"/>
        <rFont val="Arial Narrow"/>
        <family val="2"/>
      </rPr>
      <t xml:space="preserve">   </t>
    </r>
  </si>
  <si>
    <r>
      <rPr>
        <b/>
        <sz val="10"/>
        <color theme="1"/>
        <rFont val="Arial Narrow"/>
        <family val="2"/>
      </rPr>
      <t>DTAM - PNN YAIGOJÉ:</t>
    </r>
    <r>
      <rPr>
        <sz val="10"/>
        <color theme="1"/>
        <rFont val="Arial Narrow"/>
        <family val="2"/>
      </rPr>
      <t xml:space="preserve">  20%</t>
    </r>
  </si>
  <si>
    <r>
      <rPr>
        <b/>
        <sz val="10"/>
        <color theme="1"/>
        <rFont val="Arial Narrow"/>
        <family val="2"/>
      </rPr>
      <t xml:space="preserve">DTAM - PNN YAIGOJÉ: </t>
    </r>
    <r>
      <rPr>
        <sz val="10"/>
        <color theme="1"/>
        <rFont val="Arial Narrow"/>
        <family val="2"/>
      </rPr>
      <t xml:space="preserve">Para este cuatrimestre el AP logro realizar las siguientes acciones:
i) Se realizó ajuste a Estudios Previos del Convenio interadministrativo acorde a los requerimientos de la DTAM-nivel central, se cuenta con ficha técnica, cronograma de acciones. ii) Se realizó reunión de equipo de coordinación, dando cumplimiento al funcionamiento de instancias de coordinación en el marco de la implementación REM, cumpliendo con los acuerdos establecidos, dónde se realizó ajuste a la propuesta de plan de acción (plan de trabajo), que se realizaría una vez se logre la formalización del convenio, se presentó los avances de la gestión del PNN YAP, retos, dificultades, avances primer semestre. 
Ver: Anexo 1 Estudios previos ajustados Convenio I - PNNYA_ACIYA - REM 18-07-2021 ajuste 04 EC-050821.docx, Anexo 2 ficha técnica, Anexo 3 Acta reunión equipo de coordinación, 4.presentacion gestión PNN YAP primer semestre  </t>
    </r>
  </si>
  <si>
    <r>
      <rPr>
        <b/>
        <sz val="10"/>
        <color theme="1"/>
        <rFont val="Arial Narrow"/>
        <family val="2"/>
      </rPr>
      <t xml:space="preserve">DTAM - PNN YAIGOJÉ: </t>
    </r>
    <r>
      <rPr>
        <sz val="10"/>
        <color theme="1"/>
        <rFont val="Arial Narrow"/>
        <family val="2"/>
      </rPr>
      <t>33,4%</t>
    </r>
  </si>
  <si>
    <t>Comités Directivos y Comités locales</t>
  </si>
  <si>
    <r>
      <rPr>
        <b/>
        <sz val="10"/>
        <color theme="1"/>
        <rFont val="Arial Narrow"/>
        <family val="2"/>
      </rPr>
      <t>DTAM - PNN YAIGOJÉ:</t>
    </r>
    <r>
      <rPr>
        <sz val="10"/>
        <color theme="1"/>
        <rFont val="Arial Narrow"/>
        <family val="2"/>
      </rPr>
      <t xml:space="preserve">  se avanzó en la participación con el apoyo realización asamblea de Autoridades Tradicionales y capitanes Territorio Yaigoje, reunión de coordinación con secretarios de Territorio donde se priorizo acciones de coordinación y gestión conjunta, se envió comunicados a las autoridades indígenas dando a conocer los cambios institucionales, solicitud de espacio comité técnico extensivo con participación de la Directora DTAM, Autoridades tradicionales para el mes de Abril, se han presentado dificultades: coyunturas administrativas cambio de personal, los procesos están más lentos al interior de la institución esto hace que afecte la gestión del AP, no se cuenta con combustible ni recursos para realizar las instancias de coordinación acordadas sin embargo se está buscando con aliados posibles apoyos, se realiza informe trimestral implementación REM
</t>
    </r>
    <r>
      <rPr>
        <b/>
        <sz val="10"/>
        <color theme="1"/>
        <rFont val="Arial Narrow"/>
        <family val="2"/>
      </rPr>
      <t>ANEXO 6</t>
    </r>
    <r>
      <rPr>
        <sz val="10"/>
        <color theme="1"/>
        <rFont val="Arial Narrow"/>
        <family val="2"/>
      </rPr>
      <t xml:space="preserve">.Acta Asamblea Consejo YAP-FEB2021
</t>
    </r>
    <r>
      <rPr>
        <b/>
        <sz val="10"/>
        <color theme="1"/>
        <rFont val="Arial Narrow"/>
        <family val="2"/>
      </rPr>
      <t xml:space="preserve">ANEXO 7 </t>
    </r>
    <r>
      <rPr>
        <sz val="10"/>
        <color theme="1"/>
        <rFont val="Arial Narrow"/>
        <family val="2"/>
      </rPr>
      <t xml:space="preserve">.Acta_Coordinación secretarios T ACIYA- PnnYAP 18-03-2021
</t>
    </r>
    <r>
      <rPr>
        <b/>
        <sz val="10"/>
        <color theme="1"/>
        <rFont val="Arial Narrow"/>
        <family val="2"/>
      </rPr>
      <t xml:space="preserve">ANEXO 8 </t>
    </r>
    <r>
      <rPr>
        <sz val="10"/>
        <color theme="1"/>
        <rFont val="Arial Narrow"/>
        <family val="2"/>
      </rPr>
      <t xml:space="preserve">Comunicado Autoridades Indigenas PNNYAP
</t>
    </r>
    <r>
      <rPr>
        <b/>
        <sz val="10"/>
        <color theme="1"/>
        <rFont val="Arial Narrow"/>
        <family val="2"/>
      </rPr>
      <t xml:space="preserve">ANEXO 9 </t>
    </r>
    <r>
      <rPr>
        <sz val="10"/>
        <color theme="1"/>
        <rFont val="Arial Narrow"/>
        <family val="2"/>
      </rPr>
      <t xml:space="preserve">.propuesta apoyo gaia
</t>
    </r>
    <r>
      <rPr>
        <b/>
        <sz val="10"/>
        <color theme="1"/>
        <rFont val="Arial Narrow"/>
        <family val="2"/>
      </rPr>
      <t>ANEXO 10</t>
    </r>
    <r>
      <rPr>
        <sz val="10"/>
        <color theme="1"/>
        <rFont val="Arial Narrow"/>
        <family val="2"/>
      </rPr>
      <t xml:space="preserve"> informe I Trimestre implm REM-PNN YAP 11-04-2020</t>
    </r>
  </si>
  <si>
    <r>
      <rPr>
        <b/>
        <sz val="10"/>
        <color theme="1"/>
        <rFont val="Arial Narrow"/>
        <family val="2"/>
      </rPr>
      <t xml:space="preserve">DTAM - PNN YAIGOJÉ: </t>
    </r>
    <r>
      <rPr>
        <sz val="10"/>
        <color theme="1"/>
        <rFont val="Arial Narrow"/>
        <family val="2"/>
      </rPr>
      <t xml:space="preserve"> 10%</t>
    </r>
  </si>
  <si>
    <r>
      <rPr>
        <b/>
        <sz val="10"/>
        <color theme="1"/>
        <rFont val="Arial Narrow"/>
        <family val="2"/>
      </rPr>
      <t xml:space="preserve">DTAM - PNN YAIGOJÉ: </t>
    </r>
    <r>
      <rPr>
        <sz val="10"/>
        <color theme="1"/>
        <rFont val="Arial Narrow"/>
        <family val="2"/>
      </rPr>
      <t>El área protegida en este cuatrimestre logro realizar las siguientes acciones:
i) Se realizo reunión de equipo de coordinación que es una de las instancias de coordinación del área protegida, donde se logro dar a conocer la situación actual institucional (cambios de personal a nivel de PNN), actualidad en el territorio, estado de avance de la gestión del AP, avances dificultades formalización convenio, se realizó un ajuste a la propuesta de plan de acción (plan de trabajo) del convenio donde se priorizaron acciones conjuntas vitales para la coordinación y gestión conjunta, se socializó avance ruta proyecto amazonia verde. Se proyectó realización del Comité Directivo para Octubre. ii) el equipo de coordinación envió comunicado al Director General en torno a la necesidad de realizar el Comité Directivo de gestión REM y formalización del convenio interadministrativo que son vitales para la implementación REM vigencia 2021. iii)Se realizó Comité de equipo del AP, donde se dio a conocer situación actual de PNN, análisis gestión, dificultades, retos de la gestión del parque, se analizó el tema de manejo de infraestructura-equipos, se realizó programación recorridos PVC, este espacio se realizó en la sede de Pedrera y de manera presencial. 
Evidencias: Anexo 1 Acta Equipo de Coordinación_junio 20210630(1)
Anexo 2 Carta Director General
Anexo 3 Acta  Comite Local _julio 2021</t>
    </r>
  </si>
  <si>
    <r>
      <rPr>
        <b/>
        <sz val="10"/>
        <color theme="1"/>
        <rFont val="Arial Narrow"/>
        <family val="2"/>
      </rPr>
      <t xml:space="preserve">DTAM - PNN YAIGOJÉ: </t>
    </r>
    <r>
      <rPr>
        <sz val="10"/>
        <color theme="1"/>
        <rFont val="Arial Narrow"/>
        <family val="2"/>
      </rPr>
      <t>33,4%</t>
    </r>
  </si>
  <si>
    <t>1.No actualización  del Plan de Contingencia  para Riesgo Publico generado por el ejercicio de la autoridad ambiental en el área protegida.</t>
  </si>
  <si>
    <t>Plan de contingencia para riesgo publico actualilzado
 Memorando de aprobación de la OGR 
 Correos electrónicos
 Actas, asistencias</t>
  </si>
  <si>
    <r>
      <rPr>
        <b/>
        <sz val="10"/>
        <color theme="1"/>
        <rFont val="Arial Narrow"/>
        <family val="2"/>
      </rPr>
      <t xml:space="preserve">DTAM - PNN YAIGOJÉ: </t>
    </r>
    <r>
      <rPr>
        <sz val="10"/>
        <color theme="1"/>
        <rFont val="Arial Narrow"/>
        <family val="2"/>
      </rPr>
      <t>El documento actualizado del Plan de Contingencia de Riesgo Público fue presentado para revisión y/o aprobación de la OGR para finales del 2020. En el primer cuatrimestre mediante memorando N° 20215150002983 del 17 de marzo se solicitó información sobre el estado del trámite del documento PCRP a la OGR. Mediante correo electrónico se conoció la respuesta del nivel central frente al documento. Cabe mencionar que teniendo en cuenta la situación que desde la vigencia anterior requirió que profesionales del AP y se continúan las medidas concertadas con la DTAM y el nivel central.
 ANEXO 1. Memorando envío para aprobación OGR actualización protocolo.
ANEXO 2. Correo respuesta revisión y/o aprobación del PCRP- OGR Nivel Central</t>
    </r>
  </si>
  <si>
    <r>
      <rPr>
        <b/>
        <sz val="10"/>
        <color theme="1"/>
        <rFont val="Arial Narrow"/>
        <family val="2"/>
      </rPr>
      <t xml:space="preserve">DTAM - PNN YAIGOJÉ: </t>
    </r>
    <r>
      <rPr>
        <sz val="10"/>
        <color theme="1"/>
        <rFont val="Arial Narrow"/>
        <family val="2"/>
      </rPr>
      <t>15%</t>
    </r>
  </si>
  <si>
    <r>
      <rPr>
        <b/>
        <sz val="10"/>
        <color theme="1"/>
        <rFont val="Arial Narrow"/>
        <family val="2"/>
      </rPr>
      <t xml:space="preserve">PNN YAIGOJÉ APAPORIS: </t>
    </r>
    <r>
      <rPr>
        <sz val="10"/>
        <color theme="1"/>
        <rFont val="Arial Narrow"/>
        <family val="2"/>
      </rPr>
      <t>13/08/2021</t>
    </r>
  </si>
  <si>
    <r>
      <rPr>
        <b/>
        <sz val="10"/>
        <color theme="1"/>
        <rFont val="Arial Narrow"/>
        <family val="2"/>
      </rPr>
      <t xml:space="preserve">PNN YAIGOJÉ APAPORIS: </t>
    </r>
    <r>
      <rPr>
        <sz val="10"/>
        <color theme="1"/>
        <rFont val="Arial Narrow"/>
        <family val="2"/>
      </rPr>
      <t>Se logra aprobación. actualización. del Plan Contingencia de Riesgo Publico del PNN YAP mediante el memorando No 20211500000893, por parte de la Oficina Gestión del Riesgo del nivel central, con esto se cumple con el indicador. Es importante mencionar, que la evidencia que se adjunta no fue evidenciada en el reporte del primer cuatrimestre, ya que fue dado a conocer al AP, posterior al reporte y se hace necesario adjuntarlo para elvidenciar el cumplimiento de las acciones.
Anexo 1 memo aprobacion PCRP-PNN YAP 14-04-2021</t>
    </r>
  </si>
  <si>
    <r>
      <rPr>
        <b/>
        <sz val="10"/>
        <color theme="1"/>
        <rFont val="Arial Narrow"/>
        <family val="2"/>
      </rPr>
      <t xml:space="preserve"> PNN YAIGOJÉ: </t>
    </r>
    <r>
      <rPr>
        <sz val="10"/>
        <color theme="1"/>
        <rFont val="Arial Narrow"/>
        <family val="2"/>
      </rPr>
      <t>50%</t>
    </r>
  </si>
  <si>
    <t>2. Actividades no permitidas tiene asociados grupos armados</t>
  </si>
  <si>
    <t>2. Socializar el plan de contingencia para riesgo Análisis del contexto con el equipo local en el marco de los comités locales</t>
  </si>
  <si>
    <t>Actas y/o Asistencias
 presentación</t>
  </si>
  <si>
    <r>
      <rPr>
        <b/>
        <sz val="10"/>
        <color theme="1"/>
        <rFont val="Arial Narrow"/>
        <family val="2"/>
      </rPr>
      <t>DTAM - PNN YAIGOJÉ:</t>
    </r>
    <r>
      <rPr>
        <sz val="10"/>
        <color theme="1"/>
        <rFont val="Arial Narrow"/>
        <family val="2"/>
      </rPr>
      <t xml:space="preserve"> En el primer trimestre del año, se realizaron dos reuniones de contextualización y concertación de objetivos con el nuevo Profesional Universitario Ivan Trimiño, en los cuales se socializó las situaciones referidas dentro del PCRP, así como también un contexto del riesgo público en la zona. Se espera que durante el primer comité local del AP se pueda realizar el análisis del documento, teniendo en cuenta la revisión de este por parte de la OGR.
 ANEXO 3 Acta reunión coordinación equipo
 ANEXO 4 Acta reunión compromiso concertado PCRP PNNYAP
Anexo 5. listado asiste espacio de Induccion jefatura.profesional 09 PNN YAP 02-02-2021.pdf</t>
    </r>
  </si>
  <si>
    <r>
      <rPr>
        <b/>
        <sz val="10"/>
        <color theme="1"/>
        <rFont val="Arial Narrow"/>
        <family val="2"/>
      </rPr>
      <t xml:space="preserve">DTAM - PNN YAIGOJÉ: </t>
    </r>
    <r>
      <rPr>
        <sz val="10"/>
        <color theme="1"/>
        <rFont val="Arial Narrow"/>
        <family val="2"/>
      </rPr>
      <t>12%</t>
    </r>
  </si>
  <si>
    <r>
      <rPr>
        <b/>
        <sz val="10"/>
        <color theme="1"/>
        <rFont val="Arial Narrow"/>
        <family val="2"/>
      </rPr>
      <t xml:space="preserve">DTAM. PNN YAIGOJÉ APAPORIS: </t>
    </r>
    <r>
      <rPr>
        <sz val="10"/>
        <color theme="1"/>
        <rFont val="Arial Narrow"/>
        <family val="2"/>
      </rPr>
      <t>13/08/2021</t>
    </r>
  </si>
  <si>
    <r>
      <rPr>
        <b/>
        <sz val="10"/>
        <color theme="1"/>
        <rFont val="Arial Narrow"/>
        <family val="2"/>
      </rPr>
      <t xml:space="preserve">PNN YAIGOJÉ APAPORIS: </t>
    </r>
    <r>
      <rPr>
        <sz val="10"/>
        <color theme="1"/>
        <rFont val="Arial Narrow"/>
        <family val="2"/>
      </rPr>
      <t xml:space="preserve">Para este cuatrimestre el área logra las siguientes acciones:
i) En reunión de equipo del AP, con profesionales, operarios se realiza un ejercicio de análisis de contexto de la situación de RP, los operarios estuvieron en la sede de Pedrera y vía virtual se realizó este espacio. ii) Se logro realizar el Comité de equipo del AP, el cual se realizó en la pedrera de forma física, donde se logró socializar el Plan de Contingencia de Riesgo Público del PNN YAP a través de un conversatorio esto permitió reforzar la apropiación del tema y el plan, se ratificó la importancia, los aspectos relevantes a trabajar y se actualizó el contexto. 
1.Reunión equipo_PlaneaciónMayo_20210513
2.Preentacion RP PNN YAP mayo-equipo
3.Acta  Comite Local _julio 2021
4.conversatorio socialización PCRP-PNN YAP 09-07-2021, 
5.Lista asietencia Socializaciòn PCRP al equipo PNN Yaigojè Apaporis jul 2021, 
6.presnta socialización PCRP PNN YAP.
</t>
    </r>
  </si>
  <si>
    <r>
      <rPr>
        <b/>
        <sz val="10"/>
        <color theme="1"/>
        <rFont val="Arial Narrow"/>
        <family val="2"/>
      </rPr>
      <t xml:space="preserve"> PNN YAIGOJÉ: </t>
    </r>
    <r>
      <rPr>
        <sz val="10"/>
        <color theme="1"/>
        <rFont val="Arial Narrow"/>
        <family val="2"/>
      </rPr>
      <t>50%</t>
    </r>
  </si>
  <si>
    <t>Hace referencia a  dificultades en el relacionamiento con el resguardo traslapado a raíz de situaciones de comunicación inadecuada que genera tensiones entre la PNN Nukak y el resguardo
Nükak en situación de traslape con el área protegida. Adicionalmente, el área protegida se encuentra en una región con fuerte
incidencia del conflicto armado, lo cual desestabiliza la gestión con el resguardo traslapado</t>
  </si>
  <si>
    <t>1. Las Amplias distancias entre cabeceras municipales y el resguardo y entre las comunidades al interior del mismo, limitan la efectividad de la coordinación por la deficiencia de los diferentes canales y medios de comunicación al interior del resguardo y  con las instituciones.</t>
  </si>
  <si>
    <t>Limitación de la concertación de acuerdos de manejo del territorio.
Exposición de  los funcionarios al ingresar al AP a ciertos sectores del área de influencia</t>
  </si>
  <si>
    <t>RNN Nukak</t>
  </si>
  <si>
    <t xml:space="preserve">Plan de Manejo
Instancias de relacionamiento y coordinación con las comunidades Puinave y Curripaco del resguardo CMRIRP. </t>
  </si>
  <si>
    <t xml:space="preserve"> 1. Realizar reuniones de  planeación para el acercamiento a las comunidades indígenas que permitan construir acuerdos que  generen acciones de coordinación entre las dos partes.</t>
  </si>
  <si>
    <t xml:space="preserve">Actas de reuniones de  planeación de EEM.
Actas de Comité técnico local que aborda las EEM
Informes EEM. </t>
  </si>
  <si>
    <t>DTAM - RNN Nukak</t>
  </si>
  <si>
    <t>Reuniones con seguimiento</t>
  </si>
  <si>
    <r>
      <rPr>
        <b/>
        <sz val="10"/>
        <color theme="1"/>
        <rFont val="Arial Narrow"/>
        <family val="2"/>
      </rPr>
      <t>DTAM - RNN NUKAK: D</t>
    </r>
    <r>
      <rPr>
        <sz val="10"/>
        <color theme="1"/>
        <rFont val="Arial Narrow"/>
        <family val="2"/>
      </rPr>
      <t xml:space="preserve">urante el primer trimestre de la vigencia se realizó planeación de articulación con otras AP como Tuparro y con los niveles territorial y nacional, se realizó una primera presentación y un diálogo inicial con los representantes legales tanto del pueblo Nükak como del resguardo indígena CMRIRP.
</t>
    </r>
    <r>
      <rPr>
        <b/>
        <sz val="10"/>
        <color theme="1"/>
        <rFont val="Arial Narrow"/>
        <family val="2"/>
      </rPr>
      <t xml:space="preserve">Anexo 1. </t>
    </r>
    <r>
      <rPr>
        <sz val="10"/>
        <color theme="1"/>
        <rFont val="Arial Narrow"/>
        <family val="2"/>
      </rPr>
      <t xml:space="preserve"> 22-02-2021 Listado asistencia.EspacioColectivo de estudio RNN Nukak- DTAM- UBosque
</t>
    </r>
    <r>
      <rPr>
        <b/>
        <sz val="10"/>
        <color theme="1"/>
        <rFont val="Arial Narrow"/>
        <family val="2"/>
      </rPr>
      <t>Anexo 2.</t>
    </r>
    <r>
      <rPr>
        <sz val="10"/>
        <color theme="1"/>
        <rFont val="Arial Narrow"/>
        <family val="2"/>
      </rPr>
      <t xml:space="preserve">  26-02-2021 Lista asistencia_Espacio dialogo EEM-NC
</t>
    </r>
    <r>
      <rPr>
        <b/>
        <sz val="10"/>
        <color theme="1"/>
        <rFont val="Arial Narrow"/>
        <family val="2"/>
      </rPr>
      <t xml:space="preserve">Anexo 3. </t>
    </r>
    <r>
      <rPr>
        <sz val="10"/>
        <color theme="1"/>
        <rFont val="Arial Narrow"/>
        <family val="2"/>
      </rPr>
      <t xml:space="preserve"> 10-03-2021 Reunión RNN Nukak-PNN Tuparro
</t>
    </r>
    <r>
      <rPr>
        <b/>
        <sz val="10"/>
        <color theme="1"/>
        <rFont val="Arial Narrow"/>
        <family val="2"/>
      </rPr>
      <t xml:space="preserve">Anexo 4. </t>
    </r>
    <r>
      <rPr>
        <sz val="10"/>
        <color theme="1"/>
        <rFont val="Arial Narrow"/>
        <family val="2"/>
      </rPr>
      <t xml:space="preserve"> 10-03- 2021 Construcción  calendario Ecologico ReuABonita
</t>
    </r>
    <r>
      <rPr>
        <b/>
        <sz val="10"/>
        <color theme="1"/>
        <rFont val="Arial Narrow"/>
        <family val="2"/>
      </rPr>
      <t>Anexo 5.</t>
    </r>
    <r>
      <rPr>
        <sz val="10"/>
        <color theme="1"/>
        <rFont val="Arial Narrow"/>
        <family val="2"/>
      </rPr>
      <t xml:space="preserve">  25-03-2021Acta reunion Comite Municipal Seguridad Alimentaria
</t>
    </r>
    <r>
      <rPr>
        <b/>
        <sz val="10"/>
        <color theme="1"/>
        <rFont val="Arial Narrow"/>
        <family val="2"/>
      </rPr>
      <t>Anexo 6.</t>
    </r>
    <r>
      <rPr>
        <sz val="10"/>
        <color theme="1"/>
        <rFont val="Arial Narrow"/>
        <family val="2"/>
      </rPr>
      <t xml:space="preserve">  26-03-2021  Reunión con autoridades tradicionales RCMRIRP
</t>
    </r>
    <r>
      <rPr>
        <b/>
        <sz val="10"/>
        <color theme="1"/>
        <rFont val="Arial Narrow"/>
        <family val="2"/>
      </rPr>
      <t>Anexo 7.</t>
    </r>
    <r>
      <rPr>
        <sz val="10"/>
        <color theme="1"/>
        <rFont val="Arial Narrow"/>
        <family val="2"/>
      </rPr>
      <t xml:space="preserve"> 05-04-2021 Diálogo representación legal Mauro Muno</t>
    </r>
  </si>
  <si>
    <r>
      <rPr>
        <b/>
        <sz val="10"/>
        <color theme="1"/>
        <rFont val="Arial Narrow"/>
        <family val="2"/>
      </rPr>
      <t>DTAM - RNN NUKAK:</t>
    </r>
    <r>
      <rPr>
        <sz val="10"/>
        <color theme="1"/>
        <rFont val="Arial Narrow"/>
        <family val="2"/>
      </rPr>
      <t xml:space="preserve"> 30%</t>
    </r>
  </si>
  <si>
    <r>
      <rPr>
        <b/>
        <sz val="10"/>
        <color theme="1"/>
        <rFont val="Arial Narrow"/>
        <family val="2"/>
      </rPr>
      <t>DTAM - RNN NUKAK:</t>
    </r>
    <r>
      <rPr>
        <sz val="10"/>
        <color theme="1"/>
        <rFont val="Arial Narrow"/>
        <family val="2"/>
      </rPr>
      <t xml:space="preserve"> Durante este cuatrimestre en el marco de EEM se han realizado visitas a los asentamientos Nükak de Agua Bonita, Puerto Flores y Caño Makú donde se han realizado acciones para el fortalecimiento del uso y manejo del territorio del Pueblo Nükak como jornadas de cacería, recolección de curare, monitoreo de chagra tradicional estableciendo diálogos con las autoridades sobre el significado del ordenamiento territorial desde la perspectiva propia para ir avanzando en el relacionamiento entre autoridades ambientales, a este respecto, se ha iniciado articulación con instituciones locales para la instalación de chagras tradicionales en el Resguardo Indígena. Se participó en varias reuniones de articulación institucional y de rendición de cuentas frente a la Medida Cautelar Nükak de restitución de tierras con la contraloría, el Ministerio del Interior y la UARIV.
Anexo 1. Asistencia Reunión PNNSCH y RNN Nukak 07-05-2021
Anexo 2. Reunión PNNSCH y RNN Nukak 18-05-2021
Anexo 3. Reunión Miraflores Gobierno Propio 27-05-2021
Anexo 4. EEM-Union Europea-Missippi 31-5-2021
Anexo 5. Reunión Miraflores 1-6-2021
Anexo 6. Acta de Reunion Seguridad aliemntaria 07-07-2021
Anexo 7. Acta de Reunion  Nukak 23-7-2021
</t>
    </r>
  </si>
  <si>
    <t xml:space="preserve">1. Capacitaciones en estructuración de  Planes de Emergencia y Contingencia y atención de desastres naturales e incendios forestales como primer respondiente.
</t>
  </si>
  <si>
    <t xml:space="preserve">
Plan de Emergencia y Contigencias formulado y actualizado.
Actas de socialización y actualización
</t>
  </si>
  <si>
    <t>Activar el Plan de Emergencias y contigencias por desastres naturales o incendios forestales</t>
  </si>
  <si>
    <r>
      <rPr>
        <b/>
        <sz val="10"/>
        <color theme="1"/>
        <rFont val="Arial Narrow"/>
        <family val="2"/>
      </rPr>
      <t>DTAM - RNN NUKAK</t>
    </r>
    <r>
      <rPr>
        <sz val="10"/>
        <color theme="1"/>
        <rFont val="Arial Narrow"/>
        <family val="2"/>
      </rPr>
      <t>: El documento actualizado del Plan de Emergencia y Contigencia por Desastres Naturales fue presentado para revisión y/o aprobación de la OGR el 7 de noviembre del 2020 mediante orfeo No. Orfeo 202050500008030. En el primer cuatrimestre del 2021, mediante memorandos N° 20215240001483 del 16 de febrero y N° 20215240002953 del 17 de marzo, se envió la trazabilidad del este documento y se solicitó información sobre el estado del trámite del documento PECDN por parte de la DTAM mediante memorando N0. 20215050000083 del 10 de marzo de 2021 a la OGR, los cuales respondieron mediante memorando N0. 20211500000743 del 31 de marzo de 2021, el proceso actual de este documento.
 Anexo 1. Memorando 20215240001483 - 16-02- 2021
 Anexo 2. Memrorando 20215240002953 - 17-03-2021
 Anexo 3. Memorando 20215050000083 - 10-03-2021
 Anexo 4. Memorando 20211500000743 - 31-03-2021</t>
    </r>
  </si>
  <si>
    <r>
      <rPr>
        <b/>
        <sz val="10"/>
        <color theme="1"/>
        <rFont val="Arial Narrow"/>
        <family val="2"/>
      </rPr>
      <t>DTAM - RNN NUKAK:</t>
    </r>
    <r>
      <rPr>
        <sz val="10"/>
        <color theme="1"/>
        <rFont val="Arial Narrow"/>
        <family val="2"/>
      </rPr>
      <t xml:space="preserve"> 33%</t>
    </r>
  </si>
  <si>
    <r>
      <rPr>
        <b/>
        <sz val="10"/>
        <color theme="1"/>
        <rFont val="Arial Narrow"/>
        <family val="2"/>
      </rPr>
      <t xml:space="preserve">RNN NUKAK: </t>
    </r>
    <r>
      <rPr>
        <sz val="10"/>
        <color theme="1"/>
        <rFont val="Arial Narrow"/>
        <family val="2"/>
      </rPr>
      <t>10/08/2021</t>
    </r>
  </si>
  <si>
    <r>
      <rPr>
        <b/>
        <sz val="10"/>
        <color theme="1"/>
        <rFont val="Arial Narrow"/>
        <family val="2"/>
      </rPr>
      <t xml:space="preserve">RNN NUKAK: </t>
    </r>
    <r>
      <rPr>
        <sz val="10"/>
        <color theme="1"/>
        <rFont val="Arial Narrow"/>
        <family val="2"/>
      </rPr>
      <t xml:space="preserve">Dando respuesta al memorando 20211500000953 del 26-Abr-2021 enviado por la Oficina de Gestión del Riesgo de Nivel Central, con relación a las observaciones a la actualización del Plan de Emergencias y Contingencias por Desastres Naturales del Área Protegida. El equipo de la RNN Nukak realizó los ajustes y se socializó con DTAM en reunión llevada a cabo el 16 de Julio y se envió a la OGR de la DTAM para los trámites correspondientes para aprobación del documento mediante memorando 20215240011913 del 03-08-2021.
</t>
    </r>
    <r>
      <rPr>
        <b/>
        <sz val="10"/>
        <color theme="1"/>
        <rFont val="Arial Narrow"/>
        <family val="2"/>
      </rPr>
      <t>Anexo 1</t>
    </r>
    <r>
      <rPr>
        <sz val="10"/>
        <color theme="1"/>
        <rFont val="Arial Narrow"/>
        <family val="2"/>
      </rPr>
      <t xml:space="preserve">. Acta _ActualizacióPECDN
</t>
    </r>
    <r>
      <rPr>
        <b/>
        <sz val="10"/>
        <color theme="1"/>
        <rFont val="Arial Narrow"/>
        <family val="2"/>
      </rPr>
      <t>Anexo 2</t>
    </r>
    <r>
      <rPr>
        <sz val="10"/>
        <color theme="1"/>
        <rFont val="Arial Narrow"/>
        <family val="2"/>
      </rPr>
      <t xml:space="preserve">.  Orfeo 120215240011913_00001 Actualización  PECDN RNN Nukak
</t>
    </r>
    <r>
      <rPr>
        <b/>
        <sz val="10"/>
        <color theme="1"/>
        <rFont val="Arial Narrow"/>
        <family val="2"/>
      </rPr>
      <t>Anexo 3</t>
    </r>
    <r>
      <rPr>
        <sz val="10"/>
        <color theme="1"/>
        <rFont val="Arial Narrow"/>
        <family val="2"/>
      </rPr>
      <t xml:space="preserve">. PECDN actualizado RNN Nukak julio2021
</t>
    </r>
    <r>
      <rPr>
        <b/>
        <sz val="10"/>
        <color theme="1"/>
        <rFont val="Arial Narrow"/>
        <family val="2"/>
      </rPr>
      <t>Anexo 4</t>
    </r>
    <r>
      <rPr>
        <sz val="10"/>
        <color theme="1"/>
        <rFont val="Arial Narrow"/>
        <family val="2"/>
      </rPr>
      <t>. Anexos PECDN RNN Nukak julio2021</t>
    </r>
  </si>
  <si>
    <r>
      <rPr>
        <b/>
        <sz val="10"/>
        <color theme="1"/>
        <rFont val="Arial Narrow"/>
        <family val="2"/>
      </rPr>
      <t xml:space="preserve">RNN NUKAK: </t>
    </r>
    <r>
      <rPr>
        <sz val="10"/>
        <color theme="1"/>
        <rFont val="Arial Narrow"/>
        <family val="2"/>
      </rPr>
      <t>56%</t>
    </r>
  </si>
  <si>
    <t>2. Guía metodologica para la estructuración de Planes de Emergencia y Contigencias</t>
  </si>
  <si>
    <t>2. Socializar los Planes de Emergencia y Contingencia con las instancias territoriales del SNGRD, una vez sea aprobado por la OGR</t>
  </si>
  <si>
    <t>Orfeo socialización 
a isntancias territoriales del SNGRD, una vez aprobado el documento</t>
  </si>
  <si>
    <t>Socialización del  Plan de Emergencias y Contingencias para Desastres Naturales realizadas</t>
  </si>
  <si>
    <r>
      <rPr>
        <b/>
        <sz val="10"/>
        <color theme="1"/>
        <rFont val="Arial Narrow"/>
        <family val="2"/>
      </rPr>
      <t>DTAM - RNN NUKAK:</t>
    </r>
    <r>
      <rPr>
        <sz val="10"/>
        <color theme="1"/>
        <rFont val="Arial Narrow"/>
        <family val="2"/>
      </rPr>
      <t xml:space="preserve"> Acorde al punto anterior, Se espera la aprobación PECDN del AP por parte de la OGR, para realizar las respectivas socializaciones. No se adjuntan evidencias.</t>
    </r>
  </si>
  <si>
    <r>
      <rPr>
        <b/>
        <sz val="10"/>
        <color theme="1"/>
        <rFont val="Arial Narrow"/>
        <family val="2"/>
      </rPr>
      <t>DTAM - RNN NUKAK:</t>
    </r>
    <r>
      <rPr>
        <sz val="10"/>
        <color theme="1"/>
        <rFont val="Arial Narrow"/>
        <family val="2"/>
      </rPr>
      <t xml:space="preserve"> 0%</t>
    </r>
  </si>
  <si>
    <r>
      <rPr>
        <b/>
        <sz val="10"/>
        <color theme="1"/>
        <rFont val="Arial Narrow"/>
        <family val="2"/>
      </rPr>
      <t xml:space="preserve">RNN NUKAK: </t>
    </r>
    <r>
      <rPr>
        <sz val="10"/>
        <color theme="1"/>
        <rFont val="Arial Narrow"/>
        <family val="2"/>
      </rPr>
      <t>10/08/2021</t>
    </r>
  </si>
  <si>
    <r>
      <rPr>
        <b/>
        <sz val="10"/>
        <color theme="1"/>
        <rFont val="Arial Narrow"/>
        <family val="2"/>
      </rPr>
      <t xml:space="preserve">RNN NUKAK: </t>
    </r>
    <r>
      <rPr>
        <sz val="10"/>
        <color theme="1"/>
        <rFont val="Arial Narrow"/>
        <family val="2"/>
      </rPr>
      <t xml:space="preserve">Se espera la aprobación de PECDN del AP, el cual se enviaron los últimos ajustes a OGR de la DTAM (memorando 20215240011913 del 03-08-2021) para proceder a la Socialización con los Entes Territoriales del SNGRD correspondientes e instituciones. 
</t>
    </r>
    <r>
      <rPr>
        <b/>
        <sz val="10"/>
        <color theme="1"/>
        <rFont val="Arial Narrow"/>
        <family val="2"/>
      </rPr>
      <t>Anexo 5.</t>
    </r>
    <r>
      <rPr>
        <sz val="10"/>
        <color theme="1"/>
        <rFont val="Arial Narrow"/>
        <family val="2"/>
      </rPr>
      <t xml:space="preserve"> Orfeo 120215240011913_00001 Actualización  PECDN RNN Nukak</t>
    </r>
  </si>
  <si>
    <r>
      <rPr>
        <b/>
        <sz val="10"/>
        <color theme="1"/>
        <rFont val="Arial Narrow"/>
        <family val="2"/>
      </rPr>
      <t xml:space="preserve">RNN NUKAK: </t>
    </r>
    <r>
      <rPr>
        <sz val="10"/>
        <color theme="1"/>
        <rFont val="Arial Narrow"/>
        <family val="2"/>
      </rPr>
      <t>0%</t>
    </r>
  </si>
  <si>
    <t>Recursos insuficientes para atender la línea de trabajo Educación Ambiental y Comunicación Comunitaria.
El  SPM  orito en su documento Plan de Manejo incorpora la línea de Educación Ambiental y Comunicación Comunitaria como estrategia para la valoración ambiental y social del área protegida que debe ser ser apoyadas desde el nivel central y territorial.</t>
  </si>
  <si>
    <t>SPM Orito</t>
  </si>
  <si>
    <t>1. Talleres en temáticas ambientales y de sensibilización y divulgación del Área Protegida .</t>
  </si>
  <si>
    <t>DTAM - SPM Orito</t>
  </si>
  <si>
    <t>Actividades de educación ambiental realizadas</t>
  </si>
  <si>
    <t>Evaluación de Estrategia de Educación Ambiental y Comunicación Comunitaria del SPM Orito</t>
  </si>
  <si>
    <r>
      <rPr>
        <b/>
        <sz val="10"/>
        <color theme="1"/>
        <rFont val="Arial Narrow"/>
        <family val="2"/>
      </rPr>
      <t xml:space="preserve">DTAM - SPM ORITO: </t>
    </r>
    <r>
      <rPr>
        <sz val="10"/>
        <color theme="1"/>
        <rFont val="Arial Narrow"/>
        <family val="2"/>
      </rPr>
      <t>Se ha avanzado en la revisión y planificación de los procesos desarrollados y planteados en la matriz del taller 0, herramienta de priorización de acciones. Para tal, se han realizado reuniones con el comité coordinador de la línea de EA y CC, reuniones con DTAM y las otras líneas estratégicas con el fin de coordinar plan de acción. Por otro lado se han desarrollado encuentros con Corpoamazonia con el fin de definir acciones conjuntas, estrategias de comunicación, entre otros.
Además, en el marco de la apropiación del Plan de Manejo del AP que se desarrolla con el equipo del AP se han desarrollado talleres enfocados en la importancia de la consulta previa y el desarrollo de metodologías participativas para el equipo y las comunidades indígenas. Se han organizado encuentros con la Red de Eco Clubes de Orito con quienes se han planeado acciones del calendario ambiental. Y finalmente se resalta que se realizó una importante reunión de articulación de Plan de Acciones con la Institución Educativa Santa Rosa del Guamuez.</t>
    </r>
    <r>
      <rPr>
        <b/>
        <sz val="10"/>
        <color theme="1"/>
        <rFont val="Arial Narrow"/>
        <family val="2"/>
      </rPr>
      <t xml:space="preserve">
Anexo 1_</t>
    </r>
    <r>
      <rPr>
        <sz val="10"/>
        <color theme="1"/>
        <rFont val="Arial Narrow"/>
        <family val="2"/>
      </rPr>
      <t>Informe Trimestral Línea Educación ambiental y comunicación comunitaria del Santuario de Flora Plantas Medicinales Orito Ingi Ande</t>
    </r>
  </si>
  <si>
    <r>
      <rPr>
        <b/>
        <sz val="10"/>
        <color theme="1"/>
        <rFont val="Arial Narrow"/>
        <family val="2"/>
      </rPr>
      <t xml:space="preserve">DTAM - SPM ORITO: </t>
    </r>
    <r>
      <rPr>
        <sz val="10"/>
        <color theme="1"/>
        <rFont val="Arial Narrow"/>
        <family val="2"/>
      </rPr>
      <t>25%</t>
    </r>
  </si>
  <si>
    <r>
      <rPr>
        <b/>
        <sz val="10"/>
        <color theme="1"/>
        <rFont val="Arial Narrow"/>
        <family val="2"/>
      </rPr>
      <t xml:space="preserve">DTAM - SPM ORITO: </t>
    </r>
    <r>
      <rPr>
        <sz val="10"/>
        <color theme="1"/>
        <rFont val="Arial Narrow"/>
        <family val="2"/>
      </rPr>
      <t>Se avanzado en la implementación de la matriz del taller 0, como herramienta de seguimiento a las acciones y los procesos de educación ambiental y comunicación comunitaria. En ese sentido durante este cuatrimestre los principales avances -Apropiación del plan de manejo, con jornadas de presentaciones, encuestas diagnostico a las comunidades indígenas relacionado al conocimiento asociado al AP mediante la creación de material didáctico. - Comité de PVC: Se han desarrollado 3 programas radiales enfocados en las acciones del comité de PVC de recursos naturales de Orito, disposición de residuos sólidos y recomendaciones en temporada de lluvias. - Talleres de EA y CC: Se han desarrollado jornadas de EA con la celebración del calendario ambiental, Cine foros y sembratón con actores estratégicos como Institución etnoeducativa Santa Rosa del Guamuez, Red Eco Clubes y Red Eco Club Vda el Líbano. Además, de otras acciones de planificación y revisión de procesos con equipo coordinador de las líneas de EA, y con DTAM que se evidencian en el informe anexo al drive donde corresponde.
Anexo 1_2do Informe cuatrimestral Línea EA y CC del SF PMOIA - Mapa de riesgos</t>
    </r>
  </si>
  <si>
    <t>La RNN Puinawai viene adelantando a partir de 2016 un proceso para retomar/iniciar el relacionamiento con las comunidades de los 4 resguardos (CMARI, CARGU, Cuiarí e Isana y Tonina-Sejal-San José y Otros) traslapados en un 100% con el área protegida. El propósito del proceso es mantener una presencia estable y duradera de la gestión al interior y en zona de influencia de la RNN Puinawai.  Existe la posibilidad de que el proceso se vea suspendido, temporal o permanentemente, ya por factores externos o por limitantes internas.</t>
  </si>
  <si>
    <t>1. La presencia de actores armados al margen de la ley, las economías ilegales ligadas principalmente a la minería y la debilidad de los procesos sociales (Gobernabilidad y gobernanza) hacen que el proceso de relacionamiento con las comunidades indígenas se ponga en riesgo.</t>
  </si>
  <si>
    <t xml:space="preserve">Pérdida de autonomía por parte de las comunidades y el detrimento del gobierno propio sobre sus territorios. 
</t>
  </si>
  <si>
    <t>RNN Puinawai</t>
  </si>
  <si>
    <t>1. Articular con cada uno de los 4 resguardos traslapados CMARI, CARG, Tonina — Sejal - San José y otros, Cuiari e Isana, la implementación de la agenda temática de mediano y largo plazo</t>
  </si>
  <si>
    <t xml:space="preserve">Actas, Informes de las actividades realizadas y Listados de asistencias.
</t>
  </si>
  <si>
    <t>DTAM - RNN Puinawai</t>
  </si>
  <si>
    <t>Agenda temática de mediano y largo plazo Implementada</t>
  </si>
  <si>
    <t>Gestionar el área desde el nivel central de PNNC.
Activar comités institucionales,   Gestionar recursos de cooperación internacional.</t>
  </si>
  <si>
    <r>
      <rPr>
        <b/>
        <sz val="10"/>
        <color theme="1"/>
        <rFont val="Arial Narrow"/>
        <family val="2"/>
      </rPr>
      <t xml:space="preserve">RNN PUINAWAI: </t>
    </r>
    <r>
      <rPr>
        <sz val="10"/>
        <color theme="1"/>
        <rFont val="Arial Narrow"/>
        <family val="2"/>
      </rPr>
      <t>Si bien la gestión del área se sigue adelantando en el marco de la implementación de la agenda temática, acordada en 2017 con los resguardos traslapados.  Al igual que en años anteriores, las actividades específicas para 2021 se fueron definiendo en la medida en que se desarrollaron las del año anterior y, a principios de diciembre de 2020, cuando las restricciones por COVID-19 se flexibilizaron, fue posible reunirse en Inírida con los representantes indígenas de los 4 resguardos, hacer un recuento de las acciones adelantadas durante el año, revisar el estado (financiero y técnico) del convenio 05 de 2020 e identificar las actividades que se acordaron para 2021.  Las medidas de bioseguridad por cuenta de COVID-19 continúan, pero no se constituyen en impedimento para poder adelantar la fase de planeación de la gestión de la RNN Puinawai para lo que resta de 2021, sí lo es, las medidas adoptadas por el nuevo director general de PNNC y su grupo asesor, en el sentido de restringir las comisiones (autorizadas directamente por la dirección general) en virtud de la resolución 0490 del 31 de diciembre de 2014 (en proceso de revisión por los tres niveles de gestión) y que los convenios, que anteriormente estaban en cabeza de las direcciones territoriales, ahora deben surtir dos pasos adicionales; revisión por parte de la Subdirección de Gestión y Manejo  y autorización final por parte del director general de la entidad.  En tal sentido se avanza en la elaboración de los insumos para un posible convenio. 
Anexo 1. Acta definitiva revisión Res. 0490 Puinawai 03-III-2021
Anexo 2. Oficio EP Convenio 2021 Para Revision 120215250000053_00001</t>
    </r>
  </si>
  <si>
    <r>
      <rPr>
        <b/>
        <sz val="10"/>
        <color theme="1"/>
        <rFont val="Arial Narrow"/>
        <family val="2"/>
      </rPr>
      <t xml:space="preserve">RNN PUINAWAI: </t>
    </r>
    <r>
      <rPr>
        <sz val="10"/>
        <color theme="1"/>
        <rFont val="Arial Narrow"/>
        <family val="2"/>
      </rPr>
      <t>10%</t>
    </r>
  </si>
  <si>
    <r>
      <rPr>
        <b/>
        <sz val="10"/>
        <color theme="1"/>
        <rFont val="Arial Narrow"/>
        <family val="2"/>
      </rPr>
      <t xml:space="preserve">DTAM - RNN PUINAWAI: </t>
    </r>
    <r>
      <rPr>
        <sz val="10"/>
        <color theme="1"/>
        <rFont val="Arial Narrow"/>
        <family val="2"/>
      </rPr>
      <t>Aunque las condiciones de pandemia derivadas del COVID-19 aún persisten, y la reactivación a nivel nacional se viene dando de manera progresiva se reitera que la misma no ha sido impedimento para seguir adelantando el relacionamiento con los representantes de los resguardos traslapados.  
En tal sentido las nuevas directrices adoptadas por el nuevo director general de PNNC y su grupo asesor han dilatado el proceso de la firma del nuevo convenio para la vigencia actual, así como la revisión y aprobación de la resolución 0490 del 31 de diciembre de 2014, documentos que se encuentran para aprobación en el nivel central como lo muestran las evidencias anexas.   
Anexo 1. Acta y lista_asistencia Resolución 0490 Puinawai 14-V-2021 (3)
Anexo 2. Concepto técnico 120215050000016 de fecha 19-05-2021 firmado DTAM
Anexo 3. Resolución 0490 con ajustes a 26-VII-2021
Anexo 4. Correo - Proyecto Resolución
Anexo 5. Correo- Proyecto de resolución con ajustes
Anexo 6. Listado asistencia reunión Convenios DTAM mar 3 de agosto de 2021 10am - 11am (COT)
Anexo 7. Correo - EP Convenio Interadministrativo RNN Puinawai Ajustado a 05-08-2021
Anexo 8. EP CONVENIO JAJLAMI 2021_RNN Puinawai_Ajustes 05-08-2021 VF</t>
    </r>
  </si>
  <si>
    <t xml:space="preserve">2. En el proceso de relacionamiento se han firmado y se tiene previsto la firma de convenios para garantizar la logística y operatividad de las actividades acordadas con los resguardos.  Cuando el desembolso de los recursos pactados en los respectivos convenios no se garantiza de manera oportuna el proceso se ve afectado y la credibilidad en la institución, por parte de las comunidades, se pone en duda. </t>
  </si>
  <si>
    <t xml:space="preserve">Aparte de no poder cumplir con los compromisos y dificultar la ejecución de las actividades programadas en los tiempos acordados, la prinlcipal consecuencia es la pérdida de credibilidad en la institución. </t>
  </si>
  <si>
    <t>Espacios de relacionamiento</t>
  </si>
  <si>
    <t>2. Realizar oportuna solicitud de recursos para la programación de desembolsos en el marco de los convenios y obligaciones PAA</t>
  </si>
  <si>
    <t>Ejecución del PAA de acuerdo a lo programado e Informe de desembolsos</t>
  </si>
  <si>
    <t>Oportunidad en las solicitud de los recursos</t>
  </si>
  <si>
    <r>
      <rPr>
        <b/>
        <sz val="10"/>
        <color theme="1"/>
        <rFont val="Arial Narrow"/>
        <family val="2"/>
      </rPr>
      <t xml:space="preserve">RNN PUINAWAI: </t>
    </r>
    <r>
      <rPr>
        <sz val="10"/>
        <color theme="1"/>
        <rFont val="Arial Narrow"/>
        <family val="2"/>
      </rPr>
      <t>Acorde a la redacción del control anterior, no se tiene avances siginficativos; sin embargo la reserva había contemplado la realización del ajuste al control, pero dado la restricción de la emergencia sanitaria, la restricción de comisiones, colleva a que se realice el proceso de ajuste a las acciones de control, evidencias e indicadores, con el fin de que se genere información para el próximo cuatrimestre, y se evite ma materialización del riesgo.
No se adjuntan evidencias.</t>
    </r>
  </si>
  <si>
    <r>
      <rPr>
        <b/>
        <sz val="10"/>
        <color theme="1"/>
        <rFont val="Arial Narrow"/>
        <family val="2"/>
      </rPr>
      <t xml:space="preserve">RNN PUINAWAI: </t>
    </r>
    <r>
      <rPr>
        <sz val="10"/>
        <color theme="1"/>
        <rFont val="Arial Narrow"/>
        <family val="2"/>
      </rPr>
      <t>0%</t>
    </r>
  </si>
  <si>
    <r>
      <rPr>
        <b/>
        <sz val="10"/>
        <color theme="1"/>
        <rFont val="Arial Narrow"/>
        <family val="2"/>
      </rPr>
      <t xml:space="preserve">DTAM - RNN PUINAWAI: </t>
    </r>
    <r>
      <rPr>
        <sz val="10"/>
        <color theme="1"/>
        <rFont val="Arial Narrow"/>
        <family val="2"/>
      </rPr>
      <t>Acorde a la redacción del control anterior, no se tiene avances significativos; sin embargo, la reserva había contemplado la realización del ajuste al control, pero dado la restricción de la emergencia sanitaria, la restricción de comisiones, conlleva a que se realice el proceso de ajuste, evidencias e indicadores, con el fin de que se genere información para el próximo cuatrimestre, y se evite la materialización del riesgo.
No se adjuntan evidencias.</t>
    </r>
  </si>
  <si>
    <t xml:space="preserve">Hace referencia a los espacios de relacionamiento y participación con las autoridades indígenas en la conservación articulada el área protegida </t>
  </si>
  <si>
    <t>1. No inclusión de elementos culturales de las autoridades políticas y tradicionales del pueblo Cofán, en la gestión del manejo del área protegida.</t>
  </si>
  <si>
    <t>Baja gobernabilidad para el manejo conjunto del área protegida
Poca articulación de la entidad pública y la autoridad indígena.</t>
  </si>
  <si>
    <t xml:space="preserve">Pla de manejo del AP </t>
  </si>
  <si>
    <t xml:space="preserve">1. Apropiar  espacios de diálogo y concertación para establecer acciones conjuntas. </t>
  </si>
  <si>
    <t>Informes de los eventos y actividades realizadas para la apropiación de espacios.</t>
  </si>
  <si>
    <t xml:space="preserve"> Espacios de diálogo y concertación realizados /  espacios de diálogo y concertación programados</t>
  </si>
  <si>
    <t>Activar comités locales de seguimiento a los compromisos acordados en el relacionamiento</t>
  </si>
  <si>
    <r>
      <rPr>
        <b/>
        <sz val="10"/>
        <color theme="1"/>
        <rFont val="Arial Narrow"/>
        <family val="2"/>
      </rPr>
      <t>DTAM - SPM ORITO</t>
    </r>
    <r>
      <rPr>
        <sz val="10"/>
        <color theme="1"/>
        <rFont val="Arial Narrow"/>
        <family val="2"/>
      </rPr>
      <t xml:space="preserve">: Se realizó reuniones con el Nivel Centra , Territorial y Área protegida para  la planificación y reactivación de actividades para el año 2021.
Se realizaron reuniones con el Resguardo Alto Orito con el fin de avanzar en la formulación del reglamento Interno- Eje Gobierno Propio.
</t>
    </r>
    <r>
      <rPr>
        <b/>
        <sz val="10"/>
        <color theme="1"/>
        <rFont val="Arial Narrow"/>
        <family val="2"/>
      </rPr>
      <t>Anexo 1</t>
    </r>
    <r>
      <rPr>
        <sz val="10"/>
        <color theme="1"/>
        <rFont val="Arial Narrow"/>
        <family val="2"/>
      </rPr>
      <t xml:space="preserve">. 13-3-2021 Realizar la formulacion de reglamento interno
</t>
    </r>
    <r>
      <rPr>
        <b/>
        <sz val="10"/>
        <color theme="1"/>
        <rFont val="Arial Narrow"/>
        <family val="2"/>
      </rPr>
      <t>Anexo 2.</t>
    </r>
    <r>
      <rPr>
        <sz val="10"/>
        <color theme="1"/>
        <rFont val="Arial Narrow"/>
        <family val="2"/>
      </rPr>
      <t xml:space="preserve"> 24-2-2021  Espacios de dialogo codigos culturales
</t>
    </r>
    <r>
      <rPr>
        <b/>
        <sz val="10"/>
        <color theme="1"/>
        <rFont val="Arial Narrow"/>
        <family val="2"/>
      </rPr>
      <t>Anexo 3</t>
    </r>
    <r>
      <rPr>
        <sz val="10"/>
        <color theme="1"/>
        <rFont val="Arial Narrow"/>
        <family val="2"/>
      </rPr>
      <t xml:space="preserve">. 24-2-2021 Cordinar la reunion reglamento interno
</t>
    </r>
    <r>
      <rPr>
        <b/>
        <sz val="10"/>
        <color theme="1"/>
        <rFont val="Arial Narrow"/>
        <family val="2"/>
      </rPr>
      <t>Anexo 4.</t>
    </r>
    <r>
      <rPr>
        <sz val="10"/>
        <color theme="1"/>
        <rFont val="Arial Narrow"/>
        <family val="2"/>
      </rPr>
      <t xml:space="preserve"> 24-2-2021 Revision del acuerdo de autoridades
</t>
    </r>
    <r>
      <rPr>
        <b/>
        <sz val="10"/>
        <color theme="1"/>
        <rFont val="Arial Narrow"/>
        <family val="2"/>
      </rPr>
      <t>Anexo 5</t>
    </r>
    <r>
      <rPr>
        <sz val="10"/>
        <color theme="1"/>
        <rFont val="Arial Narrow"/>
        <family val="2"/>
      </rPr>
      <t>. Informe Trimestral  EEM_SFPM Orito IA-Enero-Marzo 2021 rev Wal</t>
    </r>
  </si>
  <si>
    <r>
      <rPr>
        <b/>
        <sz val="10"/>
        <color theme="1"/>
        <rFont val="Arial Narrow"/>
        <family val="2"/>
      </rPr>
      <t>DTAM - SPM ORITO:</t>
    </r>
    <r>
      <rPr>
        <sz val="10"/>
        <color theme="1"/>
        <rFont val="Arial Narrow"/>
        <family val="2"/>
      </rPr>
      <t xml:space="preserve"> 33%</t>
    </r>
  </si>
  <si>
    <r>
      <rPr>
        <b/>
        <sz val="10"/>
        <color theme="1"/>
        <rFont val="Arial Narrow"/>
        <family val="2"/>
      </rPr>
      <t>DTAM-SFPM ORITO:</t>
    </r>
    <r>
      <rPr>
        <sz val="10"/>
        <color theme="1"/>
        <rFont val="Arial Narrow"/>
        <family val="2"/>
      </rPr>
      <t xml:space="preserve"> Se Realizaron los ajustes y se remitió a la  DTAM a acuerdo de relacionamiento y  se encuentra en trámite para la revisión por parte de la OAJ de Nivel Central el acuerdo de voluntades con las autoridades tradicionales de los resguardos Afilador y Yarinal del Pueblo Cofan, con el fin de tener el aval para la firma por parte de la DTAM y las Autoridades Tradicionales Cofan.
•        Se realizo reunión en apoyo a la formulación del reglamento interno del resguardo Alto Orito, en cual se realizó la reunión para realizar el Pilar 3 Territorio
•        Se realizo reunión en apoyo a la formulación del reglamento del Resguardo interno Alto Orito, en cual se realizó la parte Educación.
•        Se cuenta con una aplicación preliminar para recolectar la información cultural en do se va realizar la Restauración cultural en CYberTrecaker
Anexo 1.  Revisión de Formato para recolección de Inf Cultural
Anexo 2.  Reunión reglamento interno Alto Orito- Educación
Anexo 3. Restauración Cultural.MDB
Anexo 4. Informe trimestral  EEM Abril-Junio</t>
    </r>
  </si>
  <si>
    <t>Pérdida de la información en los sistemas de información de TI de PNNC</t>
  </si>
  <si>
    <t>Todos</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</si>
  <si>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</si>
  <si>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</si>
  <si>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</si>
  <si>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 xml:space="preserve">
Grupo de Sistemas de Información y Radiocomunicaciones </t>
  </si>
  <si>
    <t>1. GSIR cuenta con un sistema de protección de aplicaciones Web que se realiza diariamente de una forma automatica quedando como evidencia los informes de gestión mensual que se generan.</t>
  </si>
  <si>
    <t>1. Implementar un esquema de respaldo sobre la información alojada en la entidad</t>
  </si>
  <si>
    <t>Informe del registro de ejecución del esquema de respaldo de información de la entidad</t>
  </si>
  <si>
    <t>(Copia de los servidores criticos de la entidad on premise + Copia de los archivos criticos depurados de los usuarios + Copia de respaldo de las bases de datos locales + Copia de resptaldo de los activos locales + Copia de respaldo de las bases de datos en nube + Copia de resptaldo de los activos nube + Copia de codigo fuente + Copia de resptaldo infraestructura
 / Total data)</t>
  </si>
  <si>
    <r>
      <rPr>
        <b/>
        <sz val="10"/>
        <color theme="1"/>
        <rFont val="Arial Narrow"/>
        <family val="2"/>
      </rPr>
      <t xml:space="preserve">GSIR: </t>
    </r>
    <r>
      <rPr>
        <sz val="10"/>
        <color theme="1"/>
        <rFont val="Arial Narrow"/>
        <family val="2"/>
      </rPr>
      <t>19/04/2021</t>
    </r>
  </si>
  <si>
    <r>
      <rPr>
        <b/>
        <sz val="10"/>
        <color theme="1"/>
        <rFont val="Arial Narrow"/>
        <family val="2"/>
      </rPr>
      <t>GSIR:</t>
    </r>
    <r>
      <rPr>
        <sz val="10"/>
        <color theme="1"/>
        <rFont val="Arial Narrow"/>
        <family val="2"/>
      </rPr>
      <t xml:space="preserve">  En reunión con los Profesionales de TI de las Direcciones Territoriales se realizaron  actualizaciones al instructivo de copias de seguridad y posteriormente se remitio a la OAP el dia 15/04/2021 para su revisión y observaciones teniendo en cuenta que es la base para la ejecución del esquema de respaldo, anexos print de pantalla de la actividad.   Actualmente la entidad tiene Copia de los servidores criticos la entidad 30% + Copia de los archivos críticos de la entidad 0% + Copia de las respaldo de las bases de datos local 30% + Copia de las bases de datos en nube 100% + Copia de respaldo de activos en nube 100% + Copia codigo fuente 100% + Copia respaldo infraestructura 80%  . 
Anexo 1. GAINF_IN_11_ Copias de Seguridad_V_4 (1), Anexo 2. backup_activos_nube, Anexo 3. backup_db_nube, Anexo 4. backups_local_activos_bd, Anexo 5. Actualización instructivo copias de seguridad 15042021.</t>
    </r>
  </si>
  <si>
    <r>
      <rPr>
        <b/>
        <sz val="10"/>
        <color theme="1"/>
        <rFont val="Arial Narrow"/>
        <family val="2"/>
      </rPr>
      <t>GSIR:</t>
    </r>
    <r>
      <rPr>
        <sz val="10"/>
        <color theme="1"/>
        <rFont val="Arial Narrow"/>
        <family val="2"/>
      </rPr>
      <t xml:space="preserve">  33%</t>
    </r>
  </si>
  <si>
    <r>
      <rPr>
        <b/>
        <sz val="10"/>
        <color theme="1"/>
        <rFont val="Arial Narrow"/>
        <family val="2"/>
      </rPr>
      <t>GSIR:</t>
    </r>
    <r>
      <rPr>
        <sz val="10"/>
        <color theme="1"/>
        <rFont val="Arial Narrow"/>
        <family val="2"/>
      </rPr>
      <t xml:space="preserve"> 18/08/2021</t>
    </r>
  </si>
  <si>
    <r>
      <rPr>
        <b/>
        <sz val="10"/>
        <color theme="1"/>
        <rFont val="Arial Narrow"/>
        <family val="2"/>
      </rPr>
      <t xml:space="preserve">GSIR: </t>
    </r>
    <r>
      <rPr>
        <sz val="10"/>
        <color theme="1"/>
        <rFont val="Arial Narrow"/>
        <family val="2"/>
      </rPr>
      <t xml:space="preserve"> En reunión con los Profesionales de TI de las Direcciones Territoriales se llevó a cabo la actualización del “Instructivo copias de seguridad” y el “Instructivo  copias de seguridad para los sistemas de información de la entidad en el esquema onpremise y nube”. Se realizo   (Copia de los servidores criticos de la entidad on premise  300 gigas 100% + Copia de los archivos criticos depurados de los 0% 38Teras + Copia de respaldo de las bases de datos locales 1.2Teras 100% + 0.1 0% + Copia de resptaldo de los activos locales 1.3Teras 100% + Copia de respaldo de las bases de datos en nube 36 gigas 100% + Copia de respaldo de los activos nube 4.1T 100% + Copia de codigo fuente 350 gigas 100% + Copia de respaldo infraestructura 10 megas 100%  / Total data). Ver Anexo: 1. postgres_2_nube; 2. postgres_1_nube; 3 mysql_1_nube; 4 listado-maestro-documentos_20_08_2021publicar-1 (1) (2); Instructivo Copias de seguridad para los sistemas de información de la entidad en el esquema onpremise y nube. (documento de accesso privado) 5. imagenes_nube; 6 gtsi_in_03_copias-de-seguridad_v_5__; 7 Esquema de almacenamiento_Agosto; 8 activos_nube.</t>
    </r>
  </si>
  <si>
    <r>
      <rPr>
        <b/>
        <sz val="10"/>
        <color theme="1"/>
        <rFont val="Arial Narrow"/>
        <family val="2"/>
      </rPr>
      <t>GSIR:</t>
    </r>
    <r>
      <rPr>
        <sz val="10"/>
        <color theme="1"/>
        <rFont val="Arial Narrow"/>
        <family val="2"/>
      </rPr>
      <t xml:space="preserve"> 66.6%</t>
    </r>
  </si>
  <si>
    <t>1. Implementar el plan de contingencia para riesgo público</t>
  </si>
  <si>
    <t>Informes de implementación</t>
  </si>
  <si>
    <t>Documento Plan de Contingencia de Riesgo Público implementado</t>
  </si>
  <si>
    <r>
      <rPr>
        <b/>
        <sz val="10"/>
        <color theme="1"/>
        <rFont val="Arial Narrow"/>
        <family val="2"/>
      </rPr>
      <t>DTAM - SPM ORITO:</t>
    </r>
    <r>
      <rPr>
        <sz val="10"/>
        <color theme="1"/>
        <rFont val="Arial Narrow"/>
        <family val="2"/>
      </rPr>
      <t xml:space="preserve"> Durante este primer trimestre, del PCRP se han implementado las siguientes actividades preventivas: 1)Análisis de contexto de las situaciones de seguridad, situaciones de orden público y presencia de actores armados ilegales en zona de influencia del SF PMOIA, 2)Mantener comunicación permanente con los organismos de estado encargados de brindar seguridad en la zona de influencia del SF PMOIA, 3)Acercamiento a las instituciones encargadas de hacer seguimiento a situaciones de presencia de minas antipersona y desminado humanitario, 4)Realizar actividades de educación ambiental y comunicación comunitaria que posicionen al SF PMOIA y promuevan la protección ambiental y comportamientos legales en el uso de los recursos naturales y 5)Participación en los espacios de coordinación con autoridades ambientales.
 Anexo 1_1mer Inf_ Trim_Implementación_PCRP-Sfpmoia_2021</t>
    </r>
  </si>
  <si>
    <r>
      <rPr>
        <b/>
        <sz val="10"/>
        <color theme="1"/>
        <rFont val="Arial Narrow"/>
        <family val="2"/>
      </rPr>
      <t xml:space="preserve">DTAM - SPM ORITO: </t>
    </r>
    <r>
      <rPr>
        <sz val="10"/>
        <color theme="1"/>
        <rFont val="Arial Narrow"/>
        <family val="2"/>
      </rPr>
      <t>20%</t>
    </r>
  </si>
  <si>
    <r>
      <rPr>
        <b/>
        <sz val="10"/>
        <color theme="1"/>
        <rFont val="Arial Narrow"/>
        <family val="2"/>
      </rPr>
      <t>SFPMOIA</t>
    </r>
    <r>
      <rPr>
        <sz val="10"/>
        <color theme="1"/>
        <rFont val="Arial Narrow"/>
        <family val="2"/>
      </rPr>
      <t>: 13/08/2021</t>
    </r>
  </si>
  <si>
    <r>
      <rPr>
        <b/>
        <sz val="10"/>
        <color theme="1"/>
        <rFont val="Arial Narrow"/>
        <family val="2"/>
      </rPr>
      <t>SFPM ORITO</t>
    </r>
    <r>
      <rPr>
        <sz val="10"/>
        <color theme="1"/>
        <rFont val="Arial Narrow"/>
        <family val="2"/>
      </rPr>
      <t xml:space="preserve">: Durante este primer trimestre, del PCRP se han implementado las siguientes actividades preventivas: 1) Socialización y revisión del Plan de Contingencia de Riesgo Público, actividad en la que a su vez se realiza el análisis de las situaciones de orden público y presencia de actores armados ilegales en zona de influencia del SF PMOIA, 2) Mantener comunicación permanente con los organismos de estado encargados de brindar seguridad en la zona de influencia del SF PMOIA, 3) Realizar actividades de educación ambiental y comunicación comunitaria que posicionan al SF PMOIA y promueven la protección ambiental y comportamientos legales en el uso de los recursos naturales y 5) Participación en los espacios de coordinación con autoridades ambientales. 
Anexo 1_2do Inf_ Trim_Implementación_PCRP-Sfpmoia_2021
</t>
    </r>
  </si>
  <si>
    <r>
      <rPr>
        <b/>
        <sz val="10"/>
        <color theme="1"/>
        <rFont val="Arial Narrow"/>
        <family val="2"/>
      </rPr>
      <t xml:space="preserve">SPM ORITO: </t>
    </r>
    <r>
      <rPr>
        <sz val="10"/>
        <color theme="1"/>
        <rFont val="Arial Narrow"/>
        <family val="2"/>
      </rPr>
      <t>30%</t>
    </r>
  </si>
  <si>
    <t>Se evidencian soportes relacionados con la acción propuesta pero no coincide con la descripción de avance</t>
  </si>
  <si>
    <t>Listados de asistencia y/o actas de reunion, presentación</t>
  </si>
  <si>
    <t>Socializaciones del plan de contingencia de riesgo público realizadas</t>
  </si>
  <si>
    <r>
      <rPr>
        <b/>
        <sz val="10"/>
        <color theme="1"/>
        <rFont val="Arial Narrow"/>
        <family val="2"/>
      </rPr>
      <t xml:space="preserve">DTAM - SPM ORITO: </t>
    </r>
    <r>
      <rPr>
        <sz val="10"/>
        <color theme="1"/>
        <rFont val="Arial Narrow"/>
        <family val="2"/>
      </rPr>
      <t>Se realizó la socialización del Plan de Contingencia de Riesgo Público al equipo del AP el 84 abril 2021.
 Anexo 2_04-08-2021 Socialización PCRP al equipo del AP-Final</t>
    </r>
  </si>
  <si>
    <r>
      <rPr>
        <b/>
        <sz val="10"/>
        <color theme="1"/>
        <rFont val="Arial Narrow"/>
        <family val="2"/>
      </rPr>
      <t>DTAM - SPM ORITO:</t>
    </r>
    <r>
      <rPr>
        <sz val="10"/>
        <color theme="1"/>
        <rFont val="Arial Narrow"/>
        <family val="2"/>
      </rPr>
      <t xml:space="preserve"> 15%</t>
    </r>
  </si>
  <si>
    <r>
      <rPr>
        <b/>
        <sz val="10"/>
        <color theme="1"/>
        <rFont val="Arial Narrow"/>
        <family val="2"/>
      </rPr>
      <t>SFPMOIA:</t>
    </r>
    <r>
      <rPr>
        <sz val="10"/>
        <color theme="1"/>
        <rFont val="Arial Narrow"/>
        <family val="2"/>
      </rPr>
      <t xml:space="preserve"> 13/08/2021</t>
    </r>
  </si>
  <si>
    <r>
      <rPr>
        <b/>
        <sz val="10"/>
        <color theme="1"/>
        <rFont val="Arial Narrow"/>
        <family val="2"/>
      </rPr>
      <t>SFPM ORITO</t>
    </r>
    <r>
      <rPr>
        <sz val="10"/>
        <color theme="1"/>
        <rFont val="Arial Narrow"/>
        <family val="2"/>
      </rPr>
      <t xml:space="preserve">: Se realizó la socialización y revisión del Plan de Contingencia de Riesgo Público al equipo del AP el 8 de junio 2021.
Anexo 2_06_08_2021 Socialización y revisión del PCRP al equipo SF PMOIA
</t>
    </r>
  </si>
  <si>
    <r>
      <rPr>
        <b/>
        <sz val="10"/>
        <color theme="1"/>
        <rFont val="Arial Narrow"/>
        <family val="2"/>
      </rPr>
      <t>SPM ORITO</t>
    </r>
    <r>
      <rPr>
        <sz val="10"/>
        <color theme="1"/>
        <rFont val="Arial Narrow"/>
        <family val="2"/>
      </rPr>
      <t>: 30%</t>
    </r>
  </si>
  <si>
    <t>3. Realizar la actualización del Plan de Contingencia de Riesgo Público acorde al procedimiento</t>
  </si>
  <si>
    <t>Correos electrónicos, Actas y/o asistencias de reunión.
 Memorando de actualización del PCRP presentado a la Oficina Gestión del Riesgo para aprobación</t>
  </si>
  <si>
    <t>Documento Plan de Contingencia de Riesgo Público actualizado</t>
  </si>
  <si>
    <r>
      <rPr>
        <b/>
        <sz val="10"/>
        <color theme="1"/>
        <rFont val="Arial Narrow"/>
        <family val="2"/>
      </rPr>
      <t xml:space="preserve">DTAM - SPM ORITO: </t>
    </r>
    <r>
      <rPr>
        <sz val="10"/>
        <color theme="1"/>
        <rFont val="Arial Narrow"/>
        <family val="2"/>
      </rPr>
      <t>Se realizó el envío del PCRP al equipo Técnico y profesional del AP, a fin de que se diera revisión y aportes como insumo para el proceso de actualización de esta herramienta.
 Anexo 3_CORREO DE ENVÍO PCRP AL EQUIPO TÉCNICO Y PROFESIONAL DEL SANTUARIO DE FLORA INGI ANDE</t>
    </r>
  </si>
  <si>
    <r>
      <rPr>
        <b/>
        <sz val="10"/>
        <color theme="1"/>
        <rFont val="Arial Narrow"/>
        <family val="2"/>
      </rPr>
      <t>DTAM - SPM ORITO:</t>
    </r>
    <r>
      <rPr>
        <sz val="10"/>
        <color theme="1"/>
        <rFont val="Arial Narrow"/>
        <family val="2"/>
      </rPr>
      <t xml:space="preserve"> 5%</t>
    </r>
  </si>
  <si>
    <r>
      <rPr>
        <b/>
        <sz val="10"/>
        <color theme="1"/>
        <rFont val="Arial Narrow"/>
        <family val="2"/>
      </rPr>
      <t>SFPM ORITO INGI ANDE:</t>
    </r>
    <r>
      <rPr>
        <sz val="10"/>
        <color theme="1"/>
        <rFont val="Arial Narrow"/>
        <family val="2"/>
      </rPr>
      <t xml:space="preserve"> 13/08/2021</t>
    </r>
  </si>
  <si>
    <r>
      <rPr>
        <b/>
        <sz val="10"/>
        <color theme="1"/>
        <rFont val="Arial Narrow"/>
        <family val="2"/>
      </rPr>
      <t>SFPM ORITO:</t>
    </r>
    <r>
      <rPr>
        <sz val="10"/>
        <color theme="1"/>
        <rFont val="Arial Narrow"/>
        <family val="2"/>
      </rPr>
      <t xml:space="preserve"> Se realizó la actualización del Plan de Contingencia de Riesgo Público-PCRP del área protegida-AP, y se envió este documento mediante Memorando No. 20215190012403 a la Dirección Territorial para su revisión y posterior envío a la OGR de NC para su aprobación. 
Anexo 3_08-10-2021 Memo-20215190012403 _Envío PCRP_Sf pmoia-DTAM
</t>
    </r>
  </si>
  <si>
    <r>
      <rPr>
        <b/>
        <sz val="10"/>
        <color theme="1"/>
        <rFont val="Arial Narrow"/>
        <family val="2"/>
      </rPr>
      <t>SFPM ORITO</t>
    </r>
    <r>
      <rPr>
        <sz val="10"/>
        <color theme="1"/>
        <rFont val="Arial Narrow"/>
        <family val="2"/>
      </rPr>
      <t xml:space="preserve">: Durante este primer trimestre, del PCRP se han implementado las siguientes actividades preventivas: 1) Socialización y revisión del Plan de Contingencia de Riesgo Público, actividad en la que a su vez se realiza el análisis de las situaciones de orden público y presencia de actores armados ilegales en zona de influencia del SF PMOIA, 2) Mantener comunicación permanente con los organismos de estado encargados de brindar seguridad en la zona de influencia del SF PMOIA, 3) Realizar actividades de educación ambiental y comunicación comunitaria que posicionan al SF PMOIA y promueven la protección ambiental y comportamientos legales en el uso de los recursos naturales y 5) Participación en los espacios de coordinación con autoridades ambientales. 
Anexo 1_2do Inf_ Trim_Implementación_PCRP-Sfpmoia_2021
</t>
    </r>
  </si>
  <si>
    <t>Orientar y fortalecer las acciones institucionales de asuntos internacionales y cooperación de PNNC para apoyar el cumplimiento de los objetivos misionales de la entidad en relación a la conservación de la biodiversidad.</t>
  </si>
  <si>
    <t xml:space="preserve">Incumplimiento el procedimiento establecido y vigente de formulación, gestión y seguimiento a los proyectos gestionados y negociados de cooperación Nacional No Oficial e Internacional </t>
  </si>
  <si>
    <t>Los proyectos de cooperación puedan no cumplir con algunos de los puntos de control establecidos en el procedimiento y por ende puede ser devueltos para revisiones adicionales o no aprobados.</t>
  </si>
  <si>
    <t>1. Desconocimiento u omisión del procedimiento o documentos del proceso.</t>
  </si>
  <si>
    <t>Reprocesos.
Pérdida de recursos.
Pérdida de beneficios derivados del proyecto</t>
  </si>
  <si>
    <t>Oficina Asesora de Planeación
Direcciones Territoriales 
Áreas protegidas</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</si>
  <si>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t>
  </si>
  <si>
    <t>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</si>
  <si>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</si>
  <si>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</si>
  <si>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Socializaciones realizadas / socializaciones programadas</t>
  </si>
  <si>
    <t>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t>
  </si>
  <si>
    <r>
      <rPr>
        <b/>
        <sz val="10"/>
        <color theme="1"/>
        <rFont val="Arial Narrow"/>
        <family val="2"/>
      </rPr>
      <t xml:space="preserve">OAP: </t>
    </r>
    <r>
      <rPr>
        <sz val="10"/>
        <color theme="1"/>
        <rFont val="Arial Narrow"/>
        <family val="2"/>
      </rPr>
      <t>20/04/2021</t>
    </r>
  </si>
  <si>
    <r>
      <rPr>
        <b/>
        <sz val="10"/>
        <color theme="1"/>
        <rFont val="Arial Narrow"/>
        <family val="2"/>
      </rPr>
      <t xml:space="preserve">OAP: </t>
    </r>
    <r>
      <rPr>
        <sz val="10"/>
        <color theme="1"/>
        <rFont val="Arial Narrow"/>
        <family val="2"/>
      </rPr>
      <t xml:space="preserve">Se realizó socialización del procedimiento  el procedimiento de formulación, gestión y seguimiento a los proyectos gestionados y negociados de cooperación Nacional No Oficial e Internacional, en el marco de comité territorial de la Dirección Territorial Andes Nororientales, a realizarse entre el 19 al 23 de abril. </t>
    </r>
    <r>
      <rPr>
        <b/>
        <sz val="10"/>
        <color theme="1"/>
        <rFont val="Arial Narrow"/>
        <family val="2"/>
      </rPr>
      <t>Anexo 1.</t>
    </r>
    <r>
      <rPr>
        <sz val="10"/>
        <color theme="1"/>
        <rFont val="Arial Narrow"/>
        <family val="2"/>
      </rPr>
      <t xml:space="preserve"> AGENDA COMITE TERRITORIAL DTAN.pdf</t>
    </r>
  </si>
  <si>
    <r>
      <rPr>
        <b/>
        <sz val="10"/>
        <color theme="1"/>
        <rFont val="Arial Narrow"/>
        <family val="2"/>
      </rPr>
      <t xml:space="preserve">OAP: </t>
    </r>
    <r>
      <rPr>
        <sz val="10"/>
        <color theme="1"/>
        <rFont val="Arial Narrow"/>
        <family val="2"/>
      </rPr>
      <t>33.33%</t>
    </r>
  </si>
  <si>
    <r>
      <rPr>
        <b/>
        <sz val="10"/>
        <color theme="1"/>
        <rFont val="Arial Narrow"/>
        <family val="2"/>
      </rPr>
      <t>OAP:</t>
    </r>
    <r>
      <rPr>
        <sz val="10"/>
        <color theme="1"/>
        <rFont val="Arial Narrow"/>
        <family val="2"/>
      </rPr>
      <t xml:space="preserve"> Se realizó socialización del procedimiento de formulación, gestión y seguimiento a los proyectos gestionados y negociados de cooperación Nacional No Oficial e Internacional actualizado a los lineamientos establcedidos en 2021 a la DTPA y DTCA. </t>
    </r>
    <r>
      <rPr>
        <b/>
        <sz val="10"/>
        <color theme="1"/>
        <rFont val="Arial Narrow"/>
        <family val="2"/>
      </rPr>
      <t xml:space="preserve">Evidencia: </t>
    </r>
    <r>
      <rPr>
        <sz val="10"/>
        <color theme="1"/>
        <rFont val="Arial Narrow"/>
        <family val="2"/>
      </rPr>
      <t>1.</t>
    </r>
    <r>
      <rPr>
        <b/>
        <sz val="10"/>
        <color theme="1"/>
        <rFont val="Arial Narrow"/>
        <family val="2"/>
      </rPr>
      <t xml:space="preserve"> </t>
    </r>
    <r>
      <rPr>
        <sz val="10"/>
        <color theme="1"/>
        <rFont val="Arial Narrow"/>
        <family val="2"/>
      </rPr>
      <t>ENVÍO DTCA_SOCIALIZACIÓN_Procedimiento Proy Coop_29JUL2021.pdf, 2. ENVÍO DTPA_SOCIALIZACIÓN_Procedimiento Proy Coop_29JUL2021.pdf y 3. SOCIALIZACIÓN- Procedimiento Proyectos Cooperación_JUL2021.pdf</t>
    </r>
  </si>
  <si>
    <r>
      <rPr>
        <b/>
        <sz val="10"/>
        <color theme="1"/>
        <rFont val="Arial Narrow"/>
        <family val="2"/>
      </rPr>
      <t xml:space="preserve">OAP: </t>
    </r>
    <r>
      <rPr>
        <sz val="10"/>
        <color theme="1"/>
        <rFont val="Arial Narrow"/>
        <family val="2"/>
      </rPr>
      <t>67%</t>
    </r>
  </si>
  <si>
    <t>2. Contratación de personal  sin la competencia adecuada y/o contratación con duplicidad de funciones para las necesidades de cooperación.</t>
  </si>
  <si>
    <t>La Jefe Oficina Asesora de Planeación cumplimento del procedimiento de contratación directa y el manual de Funciones, en lo relacionado con las competencias del personal contratado y evitar duplicidad de funciones para temas de cooperación en cada uno de los procesos llevado a cabo.</t>
  </si>
  <si>
    <t>Toma de decisiones erradas en el manejo de las áreas protegidas para la conservación</t>
  </si>
  <si>
    <t>Tomar decisiones e implementar acciones sin el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</si>
  <si>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de la implementación de los programas de monitoreo y portafolios de investigación por parte de las AP.</t>
  </si>
  <si>
    <t>Desconocimiento del logro de los objetivos de conservación.
Aumento de las presiones.</t>
  </si>
  <si>
    <t xml:space="preserve">Áreas Protegidas
Dirección Territorial 
Nivel central - Grupo de Planeación   y Manejo </t>
  </si>
  <si>
    <t>Los profesionales del AP generaran y entregaran anualmente el informe de monitoreo y  de investigación en cumplimiento a la guía anexada en el memorando de solicitud y la hoja metodológica.
El profesional asignado en la DT revisará y validará el informe de monitoreo e investigación entregado por el área protegida.
El GPM validará en la matriz correspondiente según el cronograma remitido por la Oficina Asesora de Planeación los reportes realizados en el Plan de Acción Anual sobre monitoreo e investigación, con el fin de verificar que las actividades se están realizando de acuerdo a lo planeado.
El GPM anualmente solicitará mediante memorando a la DT el informe de monitoreo e investigación correspondiente al área protegida</t>
  </si>
  <si>
    <t xml:space="preserve">1. El equipo del área protegida aportará  los conocimientos y la información analizada  que permitan ajustar las decisiones para la planeación y el manejo a partir del monitoreo e investigación </t>
  </si>
  <si>
    <t xml:space="preserve">Registro de datos de campo para el análisis y/o aplicación de ajustes a los documentos si son requeridos por los diferentes niveles de decisión (programa monitoreo y portafolio de investigación) y/o Comunicaciones generadas  (Memorandos o correos electrónicos) y/o listas de asistencias y/o Documento de análisis de los datos de monitoreo </t>
  </si>
  <si>
    <t>DTCA - PNN MACUIRA</t>
  </si>
  <si>
    <t xml:space="preserve">Porcentaje de avance de las  acciones realizadas de monitoreo e investigación  </t>
  </si>
  <si>
    <t>Documentar la identificación de la materialización del riesgo y el impacto del mismo en el AP e identificar acciones de mejora para disminuir efecto negativo, así como la necesidad de información desde monitoreo e investgación.</t>
  </si>
  <si>
    <r>
      <rPr>
        <b/>
        <sz val="10"/>
        <color theme="1"/>
        <rFont val="Arial Narrow"/>
        <family val="2"/>
      </rPr>
      <t>DTCA - PNN MACUIRA</t>
    </r>
    <r>
      <rPr>
        <sz val="10"/>
        <color theme="1"/>
        <rFont val="Arial Narrow"/>
        <family val="2"/>
      </rPr>
      <t xml:space="preserve">: Se llevó a cabo el tercer re-censo de bosque seco tropical en coordinación con investigadores del IAvH y el equipo del PNN de Macuira en la parcela de monitoreo permanente del PNN de Macuira, resultando un registro de datos de campo que servirán para realizar el análisis y su interpretación para la toma de decisiones en la conservación del área protegida.  Con lo anterior se tiene que, el área avanzó en el cincuenta por ciento de las acciones programadas y posteriormente se avanzará en el análisis de los datos y correspondiente informe. </t>
    </r>
    <r>
      <rPr>
        <b/>
        <sz val="10"/>
        <color theme="1"/>
        <rFont val="Arial Narrow"/>
        <family val="2"/>
      </rPr>
      <t>ANEXO 1</t>
    </r>
    <r>
      <rPr>
        <sz val="10"/>
        <color theme="1"/>
        <rFont val="Arial Narrow"/>
        <family val="2"/>
      </rPr>
      <t>. Registro de datos_ Recenso_ parcela monitoreo BsT Macuira_ Riesgo 72</t>
    </r>
  </si>
  <si>
    <r>
      <rPr>
        <b/>
        <sz val="10"/>
        <color theme="1"/>
        <rFont val="Arial Narrow"/>
        <family val="2"/>
      </rPr>
      <t>DTCA - PNN MACUIRA:</t>
    </r>
    <r>
      <rPr>
        <sz val="10"/>
        <color theme="1"/>
        <rFont val="Arial Narrow"/>
        <family val="2"/>
      </rPr>
      <t xml:space="preserve"> En el segundo cuatrimestre de la vigencia, se analizaron los datos del re-censo realizado en la parcela de monitoreo permanente de bosque seco tropical, territorio Kajashiwo'u, sector occidental del PNN de Macuira, resultando un informe que recoge los resultados y principales conclusiones del ejercicio de re-censo realizado el pasado 8 de abril de 2021. Así mismo, se hizo el registro de datos de campo en la matriz que se anexa. Es importante decir que, el análisis realizado y su interpretación sevirá para la toma de decisiones que apuntan a la conservación del área protegida.  En razón de lo anterior próximamente se avanzará en el análisis de otra información complementaria. </t>
    </r>
    <r>
      <rPr>
        <b/>
        <sz val="10"/>
        <color theme="1"/>
        <rFont val="Arial Narrow"/>
        <family val="2"/>
      </rPr>
      <t>ANEXO 1</t>
    </r>
    <r>
      <rPr>
        <sz val="10"/>
        <color theme="1"/>
        <rFont val="Arial Narrow"/>
        <family val="2"/>
      </rPr>
      <t xml:space="preserve">. Informe_Análisis recenso parcela BsT Kajashiwo'u 2021. 
</t>
    </r>
    <r>
      <rPr>
        <b/>
        <sz val="10"/>
        <color theme="1"/>
        <rFont val="Arial Narrow"/>
        <family val="2"/>
      </rPr>
      <t>Anexo 2.</t>
    </r>
    <r>
      <rPr>
        <sz val="10"/>
        <color theme="1"/>
        <rFont val="Arial Narrow"/>
        <family val="2"/>
      </rPr>
      <t xml:space="preserve"> Registro de Datos_Parcela BsT Kajashiwo'u_ PNN de Macuira actualizada.30jul2021</t>
    </r>
  </si>
  <si>
    <t xml:space="preserve">
Los profesionales del AP generarán y entregarán anualmente el informe de monitoreo y el de investigación junto con las fichas de línea base de los Valores Objetos de Conservación (VOC)  priorizados  en cumplimiento a la guía anexada en el memorando de solicitud y la hoja metodológica de los indicadores. 
El profesional asignado en la DT revisará y validará el informe de monitoreo e investigación entregado por el área protegida.
El GPM validará en la matriz correspondiente según el cronograma remitido por OAP los reportes realizados en el Plan de Acción Anual sobre monitoreo e investigación, con el fin de verificar que las actividades se están realizando de acuerdo a lo planeado. 
El GPM anualmente solicitará mediente memorando a la DT los informes de monitoreo e investigación correspondientes al área portegida.</t>
  </si>
  <si>
    <t xml:space="preserve">1. El jefe y profesional de investigación y monitoreo gestionarán acciones pertinentes al monitoreo e investigación en el área protegida (seguimiento a los avales de investigación, diseño de monitoreo, elaboraciòn y entrega de las Fichas De Lìnea Base para Ocelote y Mono aullador)
</t>
  </si>
  <si>
    <t xml:space="preserve">Actas y/o listados de asistencia de seguimiento a los avales de investigaciòn y avances en diseños de monitoreo (cadena de resultado de monitoreo) - Reporte Primer Cuatrimestre
Documento de avance del diseño de monitoreo - y/o comunicaciones generadas - Reporte Segundo Cuatrimestre
 Elaboración y entrega de las Fichas De Lìnea Base para Ocelote y Mono aullador (Investigación)-y/ Listas de asistencia y/o Comunicaciones generadas Tercer Cuatrimestre
 </t>
  </si>
  <si>
    <t>DTCA - SFF Los Colorados</t>
  </si>
  <si>
    <t xml:space="preserve">Entrega de las evidencias por cuatrimestre conforme la programación  </t>
  </si>
  <si>
    <r>
      <rPr>
        <b/>
        <sz val="10"/>
        <color theme="1"/>
        <rFont val="Arial Narrow"/>
        <family val="2"/>
      </rPr>
      <t>DTCA - SFF Los Colorados:</t>
    </r>
    <r>
      <rPr>
        <sz val="10"/>
        <color theme="1"/>
        <rFont val="Arial Narrow"/>
        <family val="2"/>
      </rPr>
      <t xml:space="preserve"> En el primer cuatrimestre de 2021 el SFF Los Colorados adelantó acciones en torno al seguimiento de los avales de investigación y definición de indicadores de monitoreo de los VOC (aullador ocelote y carreto).
De tal manera el día 5 de febrero, se llevó a cabo una reunión en articulación con la Fundación Botánica y Zoológica de Barranquilla-FUNDAZOO y la Fundación Herencia Ambiental Caribe-FHAC, con el objetivo de realizar seguimiento al proceso de implementación de los avales de investigación de los VOC Alouatta seniculus (aullador) y Leopardus pardalis (ocelote), así como la definición los componentes e indicadores necesarios para la estructuración de los diseños de monitoreo (</t>
    </r>
    <r>
      <rPr>
        <b/>
        <sz val="10"/>
        <color theme="1"/>
        <rFont val="Arial Narrow"/>
        <family val="2"/>
      </rPr>
      <t>Anexo 1</t>
    </r>
    <r>
      <rPr>
        <sz val="10"/>
        <color theme="1"/>
        <rFont val="Arial Narrow"/>
        <family val="2"/>
      </rPr>
      <t>. Acta_de_Reunion_Seg_Avales aullador-ocelote 05-02-2021). Además, el día 10 de febrero, se llevó a cabo un espacio de reunión (</t>
    </r>
    <r>
      <rPr>
        <b/>
        <sz val="10"/>
        <color theme="1"/>
        <rFont val="Arial Narrow"/>
        <family val="2"/>
      </rPr>
      <t>Anexo 2</t>
    </r>
    <r>
      <rPr>
        <sz val="10"/>
        <color theme="1"/>
        <rFont val="Arial Narrow"/>
        <family val="2"/>
      </rPr>
      <t>. Lista_asistencia-memoria segui-aval-carreto 10-02-2020), en la que se contó con el apoyo técnico de docentes la universidad del Atlántico y la Universidad del Norte, a fin de generar elementos técnicos y metodológicos necesarios para la elaboración del diseño de monitoreo del VOC Aspidosperma polyneuron (carreto), avanzando en la definición de tres indicadores: frecuencia en la floración y fructificación, tasa de supervivencia, crecimiento y fecundidad  y variación en el número de talas anuales registradas (</t>
    </r>
    <r>
      <rPr>
        <b/>
        <sz val="10"/>
        <color theme="1"/>
        <rFont val="Arial Narrow"/>
        <family val="2"/>
      </rPr>
      <t>Anexo 3.</t>
    </r>
    <r>
      <rPr>
        <sz val="10"/>
        <color theme="1"/>
        <rFont val="Arial Narrow"/>
        <family val="2"/>
      </rPr>
      <t xml:space="preserve"> Matriz cadena de resultados de VOC carreto).
Del mismo modo, el 1 de marzo con FUNDAZOO y FHAC, se desarrolló un espacio de seguimiento al aval “Programa de conservación para la Pava Congona (Penelope purpurascens) y el Paujil de Pico Azul (Crax alberti) en el Santuario de Fauna y Flora Los Colorados, San Juan Nepomuceno (Bolívar) y áreas circundantes”, en el que se abordó adicionalmente el ejercicio de cadena de resultados del mono aullador y del ocelote, lo cual permitió definir como indicadores de estado para aullador, la densidad poblacional y tasas de encuentro y proporciones sexuales, para ocelote densidad poblacional y abundancia relativa (</t>
    </r>
    <r>
      <rPr>
        <b/>
        <sz val="10"/>
        <color theme="1"/>
        <rFont val="Arial Narrow"/>
        <family val="2"/>
      </rPr>
      <t>Anexo 4.</t>
    </r>
    <r>
      <rPr>
        <sz val="10"/>
        <color theme="1"/>
        <rFont val="Arial Narrow"/>
        <family val="2"/>
      </rPr>
      <t xml:space="preserve"> Acta_de_Reunion_Seg_Avales paca congona 01-03-2021 y </t>
    </r>
    <r>
      <rPr>
        <b/>
        <sz val="10"/>
        <color theme="1"/>
        <rFont val="Arial Narrow"/>
        <family val="2"/>
      </rPr>
      <t>Anexo 5</t>
    </r>
    <r>
      <rPr>
        <sz val="10"/>
        <color theme="1"/>
        <rFont val="Arial Narrow"/>
        <family val="2"/>
      </rPr>
      <t>. Matriz cadena de resultados de VOC aullador y ocelote).
Por otra parte, se remitieron a la SGM los resultados finales del aval de investigación: “Estado actual de la población de A. polyneuron müll. arg (apocynaceae) en el Santuario de Flora y Fauna los Colorados.20216750000643 del 25 de marzo de 2021 (</t>
    </r>
    <r>
      <rPr>
        <b/>
        <sz val="10"/>
        <color theme="1"/>
        <rFont val="Arial Narrow"/>
        <family val="2"/>
      </rPr>
      <t>Anexo 6</t>
    </r>
    <r>
      <rPr>
        <sz val="10"/>
        <color theme="1"/>
        <rFont val="Arial Narrow"/>
        <family val="2"/>
      </rPr>
      <t>. Memorando informe final Carreto).</t>
    </r>
  </si>
  <si>
    <r>
      <rPr>
        <b/>
        <sz val="10"/>
        <color theme="1"/>
        <rFont val="Arial Narrow"/>
        <family val="2"/>
      </rPr>
      <t>DTCA - SFF Los Colorados</t>
    </r>
    <r>
      <rPr>
        <sz val="10"/>
        <color theme="1"/>
        <rFont val="Arial Narrow"/>
        <family val="2"/>
      </rPr>
      <t xml:space="preserve">: Durante el segundo cuatrimestre el SFF Los Colorados, avanzó en la elaboración de los diseños de monitoreo de los VOC </t>
    </r>
    <r>
      <rPr>
        <i/>
        <sz val="10"/>
        <color theme="1"/>
        <rFont val="Arial Narrow"/>
        <family val="2"/>
      </rPr>
      <t>Alouatta seniculus</t>
    </r>
    <r>
      <rPr>
        <sz val="10"/>
        <color theme="1"/>
        <rFont val="Arial Narrow"/>
        <family val="2"/>
      </rPr>
      <t xml:space="preserve"> (mono aullador), </t>
    </r>
    <r>
      <rPr>
        <i/>
        <sz val="10"/>
        <color theme="1"/>
        <rFont val="Arial Narrow"/>
        <family val="2"/>
      </rPr>
      <t>Leopardus pardalis</t>
    </r>
    <r>
      <rPr>
        <sz val="10"/>
        <color theme="1"/>
        <rFont val="Arial Narrow"/>
        <family val="2"/>
      </rPr>
      <t xml:space="preserve"> (ocelote) y </t>
    </r>
    <r>
      <rPr>
        <i/>
        <sz val="10"/>
        <color theme="1"/>
        <rFont val="Arial Narrow"/>
        <family val="2"/>
      </rPr>
      <t>Aspidosperma polyneuron</t>
    </r>
    <r>
      <rPr>
        <sz val="10"/>
        <color theme="1"/>
        <rFont val="Arial Narrow"/>
        <family val="2"/>
      </rPr>
      <t xml:space="preserve"> (carreto). Los diseños de </t>
    </r>
    <r>
      <rPr>
        <i/>
        <sz val="10"/>
        <color theme="1"/>
        <rFont val="Arial Narrow"/>
        <family val="2"/>
      </rPr>
      <t xml:space="preserve">A. seniculus </t>
    </r>
    <r>
      <rPr>
        <sz val="10"/>
        <color theme="1"/>
        <rFont val="Arial Narrow"/>
        <family val="2"/>
      </rPr>
      <t xml:space="preserve">y </t>
    </r>
    <r>
      <rPr>
        <i/>
        <sz val="10"/>
        <color theme="1"/>
        <rFont val="Arial Narrow"/>
        <family val="2"/>
      </rPr>
      <t>L. pardalis</t>
    </r>
    <r>
      <rPr>
        <sz val="10"/>
        <color theme="1"/>
        <rFont val="Arial Narrow"/>
        <family val="2"/>
      </rPr>
      <t xml:space="preserve">, se construyeron con el apoyo financiero del Programa Riqueza Natural y el acompañamiento profesional y técnico de la Fundación Herencia Ambiental Caribe y la Fundación Botánica y Zoológica de Barranquilla, para cada diseño se siguieron los lineamientos establecidos por PNNC  y en trabajo conjunto con el equipo del SFF Los Colorados se definieron para el caso de </t>
    </r>
    <r>
      <rPr>
        <i/>
        <sz val="10"/>
        <color theme="1"/>
        <rFont val="Arial Narrow"/>
        <family val="2"/>
      </rPr>
      <t>A. seniculus</t>
    </r>
    <r>
      <rPr>
        <sz val="10"/>
        <color theme="1"/>
        <rFont val="Arial Narrow"/>
        <family val="2"/>
      </rPr>
      <t xml:space="preserve">, dos indicadores: densidad poblacional y abundancia poblacional (indicadores de estado) (Anexo 1: Diseño_de_monitoreo_Alouatta_V1)
Para </t>
    </r>
    <r>
      <rPr>
        <i/>
        <sz val="10"/>
        <color theme="1"/>
        <rFont val="Arial Narrow"/>
        <family val="2"/>
      </rPr>
      <t>L. pardalis</t>
    </r>
    <r>
      <rPr>
        <sz val="10"/>
        <color theme="1"/>
        <rFont val="Arial Narrow"/>
        <family val="2"/>
      </rPr>
      <t xml:space="preserve"> el indicador densidad poblacional (Anexo 2. Diseño_de_monitoreo_Ocelote_V1). Con respecto al VOC</t>
    </r>
    <r>
      <rPr>
        <i/>
        <sz val="10"/>
        <color theme="1"/>
        <rFont val="Arial Narrow"/>
        <family val="2"/>
      </rPr>
      <t xml:space="preserve"> A. polyneuron</t>
    </r>
    <r>
      <rPr>
        <sz val="10"/>
        <color theme="1"/>
        <rFont val="Arial Narrow"/>
        <family val="2"/>
      </rPr>
      <t xml:space="preserve">, se avanza en la estructuración del correspondiente diseño, para lo cual, se cuenta con el apoyo técnico de docentes la Universidad del Atlántico y la Universidad del Norte, a partir de lo cual se definieron 3 indicadores: frecuencia en la floración y fructificación (indicador de estado), tasa de supervivencia, crecimiento y fecundidad (indicadores de estado) y variación en el número de talas anuales (indicadores de presión) (Anexo 3. DisenoMonitore-VOC-CARRETO-V1), sobre este diseño el día 10 de junio se llevó a cabo la socialización del avance y validación de los indicadores y metodología, por parte del equipo del santuario (Anexo 4. Acta intercambio experiencia VOC arreto_10-06-21), además se avanzó de manera preliminar en el levantamiento de información sobre tala selectiva de carreto, para establecer el umbral para el indicador de presión (Anexo 5. Planilla datos para Línea Base tala selectiva).
</t>
    </r>
  </si>
  <si>
    <t xml:space="preserve">Los profesionales del AP generaran y entregaran anualmente el informe de monitoreo y  de investigación en cumplimiento a la guía anexada en el memorando de solicitud y la hoja metodológica.
El profesional asignado en la DT revisará y validará el informe de monitoreo e investigación entregado por el área protegida.
El GPM validará en la matriz correspondiente según el cronograma remitido por la Oficina Asesora de Planeación los reportes realizados en el Plan de Acción Anual sobre monitoreo e investigación, con el fin de verificar que las actividades se están realizando de acuerdo a lo planeado.
El GPM anualmente solicitará mediante memorando a la DT el informe de monitoreo e investigación correspondiente al área protegida.
</t>
  </si>
  <si>
    <t>1. El responsable de monitoreo genera las acciones para la implementación del programa de monitoreo en el Area Protegida</t>
  </si>
  <si>
    <t>Matriz de salida de campo de monitoreo y/ o Listas de asistencia o ayudas memoria - para el tercer cuatrimestre Matriz de datos provenientes del monitoreo</t>
  </si>
  <si>
    <t>DTCA- PNN CORALES PROFUNDIDAD</t>
  </si>
  <si>
    <t>(Número de acciones gestionadas /No acciones programadas)*100</t>
  </si>
  <si>
    <r>
      <rPr>
        <b/>
        <sz val="10"/>
        <color theme="1"/>
        <rFont val="Arial Narrow"/>
        <family val="2"/>
      </rPr>
      <t>DTCA- PNN CORALES PROFUNDIDAD</t>
    </r>
    <r>
      <rPr>
        <sz val="10"/>
        <color theme="1"/>
        <rFont val="Arial Narrow"/>
        <family val="2"/>
      </rPr>
      <t>: En el primer cuatrimestre, dando alcance a la acción se realizaron varias reuniones de reconocimiento de equipo de monitoreo y preparación de salida, con el fin de que todo el personal estuviera alineado, teniendo en cuenta además  que se cuenta con nuevas personas en el equipo del AP.  (Evidencia. carpeta con listados de asistencia.    Anexo 1. Listados de asistencia preparación de salida de monitoreo). La salida de monitoreo se realizó entre el 20-22 de Abril del año en curso, durante la cual se muestrearon seis (6) estaciones sobre la montaña de Bajo Frijol, PNNCPR. En cada estación se tomaron muestras de foraminíferos del fondo, zooplancton y fitoplancton (Evidencia. anexo 2. Matriz semestral salida de campo I_2021, anexo3. memoria fotografica salida de campo--- Nota: Conforme la retroalimentación de la segunda línea de defensa, se incluyó información de actividad realizada posterior a la fecha del monitoreo en las AP, teniendo en cuenta que hacen parte del primer cuatrimestre.</t>
    </r>
  </si>
  <si>
    <r>
      <rPr>
        <b/>
        <sz val="10"/>
        <color theme="1"/>
        <rFont val="Arial Narrow"/>
        <family val="2"/>
      </rPr>
      <t xml:space="preserve">PNN Corales de Profundidad: </t>
    </r>
    <r>
      <rPr>
        <sz val="10"/>
        <color theme="1"/>
        <rFont val="Arial Narrow"/>
        <family val="2"/>
      </rPr>
      <t xml:space="preserve">Según el programa de Monitoreo del área protegida, los muestreos de Plancton y Foraminíferos están programados para realizar un muestreo en el primer semestre del año y otro en el segundo semestre del año, según la estacionalidad climática. Aún está pendiente realizar el muestreo del segundo semestre. 
Sin embargo en la articulación interinstitucional con la Universidad de Cartagena (UdeC) y la Universidad del Sinú, en el marco del Convenio No.006 de marzo 22 de 2017 y el Convenio No. 10 de octubre 01 de 2019; dos estudiantes de la UdeC están revisando las muestras del Programa de Monitoreo, de Plancton y Foraminíferos. Un estudiante de pregrado está trabajando su tesis titulada: “Composición y estructura de la comunidad de foraminíferos bentónicos asociados a un Ecosistema Coralino Mesofótico del Parque Nacional Natural Corales de Profundidad, Caribe Colombiano”, la cual cuenta con aval de la SGM (radicado No. 20212000003233), el otro estudiante esta realizando su tesis de postgrado titulada: “Estudio multianual de la estructura del zooplancton en un hábitat mesofótico del Parque Nacional Natural Corales de Profundidad, Caribe colombiano”, la cual se encuentra en trámite el aval, por la SGM con el radicado No. 20216670001013. Un estudiante de la Universidad del Sinú, viene realizando su pasantia con el PNN CPR, apoyando entre otras la revision de muestras de Foraminiferos del Programa de Monitoreo. Ver Anexos:  Anexo 1_Aval_SGM_UdeC_PNN_CPR_06_07_2021. Anexo 2_Perfil_Proyecto_UdeC_PNN_CPR_15_06_2021. Anexo 3_Solicitud_Aval_UdeC_PNN_CPR_15_06_2021. Anexo 4_Solicitud_Aval_Tesis_UdeC_SGM_PNN_CPR_29_07_2021. Anexo 5_AMSPNN_FO_89_Perfil_Proyecto_Investigacion_UdeC_PNN_CPR_29_07_2021. Anexo 6_Informe_Prelim_Pasantia_Jair_Cardona_Martelo_UNISINÚ_PNN_CPR_Julio_2021
</t>
    </r>
  </si>
  <si>
    <t>Planificar e implementar estrategias de manejo que permitan tener un sistema de Parques efectivamente gestionado.</t>
  </si>
  <si>
    <t>Desconocimiento del logro de los objetivos de conservación.
 Aumento de las presiones.</t>
  </si>
  <si>
    <t>Áreas Protegidas
 Dirección Territorial 
 Nivel central - Grupo de Planeación y Manejo</t>
  </si>
  <si>
    <t xml:space="preserve">Los profesionales del AP generarán y entregarán anualmente el informe de monitoreo y el de investigación junto con las fichas de línea base de los Valores Objetos de Conservación (VOC)  priorizados  en cumplimiento a la guía anexada en el memorando de solicitud y la hoja metodológica de los indicadores. 
El profesional asignado en la DT revisará y validará el informe de monitoreo e investigación entregado por el área protegida.
El GPM validará en la matriz correspondiente según el cronograma remitido por OAP los reportes realizados en el Plan de Acción Anual sobre monitoreo e investigación, con el fin de verificar que las actividades se están realizando de acuerdo a lo planeado. 
El GPM anualmente solicitará mediente memorando a la DT los informes de monitoreo e investigación correspondientes al área portegida.
</t>
  </si>
  <si>
    <t>2. El responsable de investigación genera las acciones para la implementación de los proyectos de investigación que se desarrollan en el Area Protegida</t>
  </si>
  <si>
    <t>Matriz de seguimiento a proyectos de investigación y/o Listas de asistencia -ayudas de memoria y/o comunicaciones generadas y/o archivo de gestión de nuevos proyectos de investigación</t>
  </si>
  <si>
    <r>
      <rPr>
        <b/>
        <sz val="10"/>
        <color theme="1"/>
        <rFont val="Arial Narrow"/>
        <family val="2"/>
      </rPr>
      <t>DTCA- PNN CORALES PROFUNDIDAD:</t>
    </r>
    <r>
      <rPr>
        <sz val="10"/>
        <color theme="1"/>
        <rFont val="Arial Narrow"/>
        <family val="2"/>
      </rPr>
      <t xml:space="preserve"> En el marco de las acciones de investigación se presenta la matriz de proyectos de investigación que relaciona los proyectos actuales del área protegida. Adicionalmente, el área se encuentra gestionando dos (2) proyectos nuevos, uno con la UIS relacionado con contaminación de microplasticos, y otro con el SEI, relacionado con la contaminación por el canal del Dique. Ambos proyectos en función de aportar al conocimiento de las presiones en el AP.  (Evidencias.</t>
    </r>
    <r>
      <rPr>
        <b/>
        <sz val="10"/>
        <color theme="1"/>
        <rFont val="Arial Narrow"/>
        <family val="2"/>
      </rPr>
      <t xml:space="preserve"> Anexo 2</t>
    </r>
    <r>
      <rPr>
        <sz val="10"/>
        <color theme="1"/>
        <rFont val="Arial Narrow"/>
        <family val="2"/>
      </rPr>
      <t>. Matriz de proyectos de investigación; Anexo 3. carpeta que contiene Listados de asistencia y oficios  gestión nuevos proyectos “</t>
    </r>
    <r>
      <rPr>
        <b/>
        <sz val="10"/>
        <color theme="1"/>
        <rFont val="Arial Narrow"/>
        <family val="2"/>
      </rPr>
      <t>AC2. Anexo 3</t>
    </r>
    <r>
      <rPr>
        <sz val="10"/>
        <color theme="1"/>
        <rFont val="Arial Narrow"/>
        <family val="2"/>
      </rPr>
      <t>. L Asitencia y oficio proyectos nuevos”.)</t>
    </r>
  </si>
  <si>
    <r>
      <rPr>
        <b/>
        <sz val="10"/>
        <color theme="1"/>
        <rFont val="Arial Narrow"/>
        <family val="2"/>
      </rPr>
      <t>DTCA-PNN Corales de Profundidad</t>
    </r>
    <r>
      <rPr>
        <sz val="10"/>
        <color theme="1"/>
        <rFont val="Arial Narrow"/>
        <family val="2"/>
      </rPr>
      <t>: Según el radicado No.20212000002933 de la SGM, se recibió aval de la solicitud renovación y modificación de aval para investigación en el PNN Corales de Profundidad del proyecto titulado: “Aplicación de métodos basados en desarrollo tecnológico para la caracterización de ecosistemas acuáticos como herramientas enfocadas a la planificación espacial marina y la toma de decisiones en Áreas Marinas Protegidas de Colombia”. Ver anexos: 
Anexo 1_Solicitud_Aval_SGM_UPB_PNN_CPR_21_04_2021. 
Anexo 2_Informe_Proyecto_UPB_ PNN_CPR_21_04_2021. 
Anexo 3_Aval_SGM_ UPB_PNN_CPR_08_06_2021. 
Según el radicado No. 20212000002833 de la SGM, se recibió aval de la solicitud de renovación y modificación de aval para investigación en el PNN Corales de Profundidad proyecto titulado: “Efecto del sistema de carbonatos sobre las comunidades fitoplanctónicas en el sector de Bajo Fríjol del Parque Nacional Natural Corales de Profundidad, Caribe Colombiano”. Ver Anexos: 
Anexo 4_Solicitud_Aval_SGM_UNAL_PNN_CPR_21_04_2021.
Anexo 5_Informe_Proyecto_UNAL_PNN_CPR_21_04_2021. 
Anexo 6_Aval_SGM_UNAL_PNN_CPR_27_05_2021.
Según radicado No. 20212000003233 de la SGM, se recibió aval al proyecto de investigación titulado: “Composición y estructura de la comunidad de foraminíferos bentónicos asociados a un Ecosistema Coralino Mesofótico del Parque Nacional Natural Corales de Profundidad, Caribe Colombiano”, trabajo de pregrado de estudiante de la Universidad de Cartagena. Ver anexos: 
Anexo 7_Solicitud_Aval_UdeC_PNN_CPR_15_06_2021. 
Anexo 8_Perfil de Proyecto UdeC_PNN_CPR_15_06_2021.
Anexo 9_Aval_SGM_UdeC_PNN_CPR_06_07_2021.
En el marco de la convocatoria Misión Ambiental de la Fundación Santo Domingo (https://www.fundacionsantodomingo.org/mision-ambiental/), en articulación interinstitucional con la Universidad del Magdalena y el PNN CPR, se postuló el proyecto titulado: “Evaluación de recursos pesqueros en el Parque Nacional Natural Corales de Profundidad y áreas adyacentes: una alternativa de aprovechamiento sostenible para el beneficio y fortalecimiento de las comunidades de pescadores artesanales”, el cual fue preseleccionado entre las 403 propuestas presentadas a la convocatoria. Ver anexos:  Anexo 10_Oficio_Respaldo_Proyecto_Unimagdalena_PNN-CPR_15_07_2021. Anexo 11_Proyecto_Recursos_Pesqueros_Unimagdalena_Fundacion_Santo_Domingo.  Anexo 12_Email_Oficio_Respaldo_Proyecto_Unimagdalena_PNN_CPR_15_07_2021.
Se tramito a la SGM según el radicado No. 20216670001013, la solicitud solicitud aval para investigación del PNN Corales de Profundidad, del proyecto titulado: “Estudio multianual de la estructura del zooplancton en un hábitat mesofótico del Parque Nacional Natural Corales de Profundidad, Caribe colombiano”, trabajo de postgrado de estudiante de la Universidad de Cartagena. Ver Anexos: Anexo 13_Solicitud_Aval_Tesis_UdeC_SGM_PNN_CPR_29_07_2021.  Anexo 14_AMSPNN_FO_89_Perfil_Proyecto_Investigacion_UdeC_PNN_CPR_29_07_2021.
Se realizo reuniones en el marco del convenio Convenio No.006 del 22 de marzo de 2017 entre la Universidad de Cartagena y PNNC, para realizar seguimiento a las acciones realizadas en las áreas protegidas y temas pendientes para desarrollar. También se viene realizando gestión con la Universidad del Sinú, para pasantías y tesis de pregrado. Ver anexos: Anexo 15_Acta_Comite_Técnico_UdeC_PNNC_22_07_2021. Anexo 16_Lista_Asistencia_Comite_Tecnico_UdeC_PNNC_22_06_2021. Anexo 17_Acta_Cooperacion_UdeC_PNN_CPR_23_07_2021. Anexo 18_Lista_Asistencia_UdeC_PNN_CPR_23_07_2021.
Anexo 19_Lista_Asistencia_UNISINU_PNN_CPR_27_07_2021.
La Vicerrectoría de Investigación y Extensión (VIE) de la Universidad Industrial del Santander - UIS, realizó el pasado 25 de junio la publicación definitiva de propuestas financiables de la "Convocatoria de Investigación Básica y Articulad con el Entorno ODS, Misión de Sabios, Plan de Desarrollo Departamental y Plan de Desarrollo Institucional", del Portafolio VIE 2021. Dentro de la referida convocatoria fue presentado el proyecto denominado: “Evaluación de la Contaminación por microplásticos sobre la comunidad de zooplancton en el Parque Nacional Natural Corales de Profundidad y en el Parque Nacional Natural Los Corales del Rosario y de San Bernardo”. En dicho proyecto se relacionó a el Parque Nacional Natural Corales de Profundidad y Parque Nacional Corales del Rosario y San Bernardo, quien además acreditó aval para la contrapartida en el desarrollo y ejecución del mismo. El anterior proyecto fue aprobado por la Vicerrectoría de Investigación y Extensión de la UIS. Actualmente se viene realizando la gestión para elaborar un convenio que permita la ejecución del proyecto con la DTCA y la UIS. Ver anexos: Anexo 20_Email_Insumos_Gestión_Convenio_Proyecto_Investigación_UIS_PNNC_09_08_2021. Anexo 21_Email_Solicitud_documentos_elaboración_Convenio_UIS_DTCA_10_08_2021.
Se anexa la matriz en Excel de seguimiento a proyectos de investigación actualizada al 10 de agosto de 2021 para el área protegida. Matriz_Seguimiento_Proyectos_PNN_CPR_Agosto_10_2021.</t>
    </r>
  </si>
  <si>
    <t xml:space="preserve">Afectación de la integridad del personal de las áreas protegidas en el ejercicio de autoridad ambiental </t>
  </si>
  <si>
    <t xml:space="preserve">Afectación negativa del pesonal de las AP al ejercer la autoridad ambiental (PVC), sin tener en cuenta las directrices de seguridad de la Entidad en las diferentes situaciones de orden público. </t>
  </si>
  <si>
    <t>Desconocimiento del personal de las áreas protegidas de las directrices sobre seguridad de la institucion (Plan de Contingencia de Riesgo Publico, Protocolo de Seguridad, Conducta y Comportamiento, Procedimiento de Gestion del Riesgo Publico, Medidas para la movilizacion del personal)</t>
  </si>
  <si>
    <t xml:space="preserve">Afectación de  la integridad del personal de las áreas protegidas.
</t>
  </si>
  <si>
    <t xml:space="preserve">Áreas Protegidas </t>
  </si>
  <si>
    <t xml:space="preserve">La Oficina de Gestión del Riesgo informará mediante memrando periodicamente a las APs el estado de actualización de sus planes de contingencia de riesgo público con las recomendaciones pertinentes.
El AP mantiene actualizada la información de líneas de atención de las autoridades civiles, Fuerza Pública y de Control que apoye la atención de las situaciones de riesgo público, diagnostica y consolida  las situaciones de riesgo público presentes en las áreas protegidas.
La Dirección Territorial asesora al personal de las áreas protegidas en la estructuración y actualización de  los Planes de Contingencia para Riesgo Público
</t>
  </si>
  <si>
    <t>1. La persona asignada en el AP para el tema de riesgo público socializará dos (2) veces en la vigencia  a todo el personal del AP el Plan de Contingencia de Riesgo Público</t>
  </si>
  <si>
    <t>Listas de asistencia y/o Comunicaciones generadas (correos electrónicos, memorandos)</t>
  </si>
  <si>
    <t>DTCA - PNN BAHÍA PORTETE</t>
  </si>
  <si>
    <t>(Número de socializaciones realizadas en el año/ Número de socializaciones programadas en el año) *100</t>
  </si>
  <si>
    <t>Activar las acciones establecidad en el Plan de Contingencia de Riesgo Público</t>
  </si>
  <si>
    <r>
      <rPr>
        <b/>
        <sz val="10"/>
        <color theme="1"/>
        <rFont val="Arial Narrow"/>
        <family val="2"/>
      </rPr>
      <t>DTCA - PNN BAHÍA PORTETE:</t>
    </r>
    <r>
      <rPr>
        <sz val="10"/>
        <color theme="1"/>
        <rFont val="Arial Narrow"/>
        <family val="2"/>
      </rPr>
      <t xml:space="preserve"> El responsable del área protegida socializó mediante correo electrónico las amenazas identificadas en el Plan de Contingencia de Riesgo Público del PNN Bahia Portete Kaurrele a todos los integrantes del Equipo PNN Bahía Portete Kaurrele.
Anexos: 
ANEXO 1. Correo de Parques Nacionales Naturales de Colombia - Socialización de Plan de Riesgo Publico
ANEXO 2. SOCIALIZACION DEL PLAN DE RIESGO PUBLICO PNN BPK-2021</t>
    </r>
  </si>
  <si>
    <r>
      <rPr>
        <b/>
        <sz val="10"/>
        <color theme="1"/>
        <rFont val="Arial Narrow"/>
        <family val="2"/>
      </rPr>
      <t>PNN BAHÍA PORTETE KAURRELE:</t>
    </r>
    <r>
      <rPr>
        <sz val="10"/>
        <color theme="1"/>
        <rFont val="Arial Narrow"/>
        <family val="2"/>
      </rPr>
      <t xml:space="preserve"> 10/08/2021</t>
    </r>
  </si>
  <si>
    <r>
      <rPr>
        <b/>
        <sz val="10"/>
        <color theme="1"/>
        <rFont val="Arial Narrow"/>
        <family val="2"/>
      </rPr>
      <t>PNN BAHÍA PORTETE</t>
    </r>
    <r>
      <rPr>
        <sz val="10"/>
        <color theme="1"/>
        <rFont val="Arial Narrow"/>
        <family val="2"/>
      </rPr>
      <t>: El responsable del área protegida realizó reunión virtual de socialización del Plan de Contingencia de Riesgo Público del PNN Bahia Portete Kaurrele a todos los integrantes del Equipo PNN Bahía Portete Kaurrele, esta socialización se llevó a cabo el 31 de mayo del 2021.
Anexo 1. Asistencia_ socializacion_PRP_PNNBPK</t>
    </r>
  </si>
  <si>
    <r>
      <rPr>
        <b/>
        <sz val="10"/>
        <color theme="1"/>
        <rFont val="Arial Narrow"/>
        <family val="2"/>
      </rPr>
      <t>PNN BAHÍA PORTETE KAURRELE</t>
    </r>
    <r>
      <rPr>
        <sz val="10"/>
        <color theme="1"/>
        <rFont val="Arial Narrow"/>
        <family val="2"/>
      </rPr>
      <t>: 30%</t>
    </r>
  </si>
  <si>
    <t>Afectación de la integridad del personal de las áreas protegidas en el ejercicio de autoridad ambiental</t>
  </si>
  <si>
    <t>Afectación negativa del pesonal de las AP al ejercer la autoridad ambiental (PVC), sin tener en cuenta las directrices de seguridad de la Entidad en las diferentes situaciones de orden público.</t>
  </si>
  <si>
    <t>Afectación de la integridad del personal de las áreas protegidas.</t>
  </si>
  <si>
    <t>Áreas Protegidas</t>
  </si>
  <si>
    <t xml:space="preserve">
La Oficina de Gestión del Riesgo informará mediante memorando periodicamente a las APs el estado de actualización de sus planes de contingencia de riesgo público con las recomendaciones pertinentes.
El AP mantiene actualizada la información de líneas de atención de las autoridades civiles, Fuerza Pública y de Control que apoye la atención de las situaciones de riesgo público, diagnostica y consolida  las situaciones de riesgo público presentes en las áreas protegidas.
La Dirección Territorial asesora al personal de las áreas protegidas en la estructuración y actualización de  los Planes de Contingencia para Riesgo Público</t>
  </si>
  <si>
    <t>1. La persona asignada en el AP para el tema de riesgo público actualizará el Plan de Riesgo Público (en el segundo y tercer cuatrimestre de la vigencia).</t>
  </si>
  <si>
    <t xml:space="preserve">Registros de Asistencia y/o Documento de Plan de Contingencia Actualizado y/o Memorando de envío del documento al nivel territorial y/o comunicaciones de gestión (correos, memorandos, otros)
 </t>
  </si>
  <si>
    <t xml:space="preserve">Documento Plan de Riesgo Público formulado y/o actualizado
 </t>
  </si>
  <si>
    <r>
      <rPr>
        <b/>
        <sz val="10"/>
        <color theme="1"/>
        <rFont val="Arial Narrow"/>
        <family val="2"/>
      </rPr>
      <t xml:space="preserve">DTCA - PNN BAHÍA PORTETE: </t>
    </r>
    <r>
      <rPr>
        <sz val="10"/>
        <color theme="1"/>
        <rFont val="Arial Narrow"/>
        <family val="2"/>
      </rPr>
      <t>El AP tiene programada esta acción para el segundo y tercer cuatrimestre, ya que el Documento Plan de Riesgo Público se encuentra vigente hasta el 29 de mayo del 2021 conforme lo evidencia el Memorando No. 20201500001243. anexo 1.memorando aprobación PRP</t>
    </r>
  </si>
  <si>
    <r>
      <rPr>
        <b/>
        <sz val="10"/>
        <color theme="1"/>
        <rFont val="Arial Narrow"/>
        <family val="2"/>
      </rPr>
      <t>PNN BAHÍA PORTETE KAURRELE:</t>
    </r>
    <r>
      <rPr>
        <sz val="10"/>
        <color theme="1"/>
        <rFont val="Arial Narrow"/>
        <family val="2"/>
      </rPr>
      <t xml:space="preserve"> 10/08/2021</t>
    </r>
  </si>
  <si>
    <r>
      <rPr>
        <b/>
        <sz val="10"/>
        <color theme="1"/>
        <rFont val="Arial Narrow"/>
        <family val="2"/>
      </rPr>
      <t>PNN BAHÍA PORTETE:</t>
    </r>
    <r>
      <rPr>
        <sz val="10"/>
        <color theme="1"/>
        <rFont val="Arial Narrow"/>
        <family val="2"/>
      </rPr>
      <t xml:space="preserve"> Se realizó la actualización al documento Plan de Riesgo Público del Área Protegida, y fue remitido a la DTCA mediante el Memorando No. 20216790000673 de fecha del 09 de junio del 2021. 
Anexo 2. Plan de Riesgo Público PNN Bahía Portete Kaurrele
Anexo 3. Memorando 20216790000673_ ACTUALIZACION DE PLAN DE RIESGO PUBLICO PNN BPK</t>
    </r>
  </si>
  <si>
    <r>
      <rPr>
        <b/>
        <sz val="10"/>
        <color theme="1"/>
        <rFont val="Arial Narrow"/>
        <family val="2"/>
      </rPr>
      <t xml:space="preserve">PNN BAHÍA PORTETE KAURRELE: </t>
    </r>
    <r>
      <rPr>
        <sz val="10"/>
        <color theme="1"/>
        <rFont val="Arial Narrow"/>
        <family val="2"/>
      </rPr>
      <t>70%</t>
    </r>
  </si>
  <si>
    <t>1. La persona asignada en el AP para el tema de riesgo público, coordinará en el segundo semestre de la vigencia la actualización del Plan de Contingencia de Riesgo Público - PCRP en el nivel local (AP) y realizará jornadas de trabajo con el equipo del Ap y la DTCA para: Revisar el diagnóstico de las situaciones de riesgo público presentes en el AP e identificar cambios, analizar el contexto de seguridad del AP, a partir de la información del equipo operativo y de terceros y compilar la información para elaboración del documento</t>
  </si>
  <si>
    <t xml:space="preserve">Registros de asistencia y/o Documento actualizado y /o Memorando de envío del documento actualizado al nivel territorial Y/o comunicaciones ( Memorandos, oficios o correos dirigidos a DTCA y equipo de trabajo) 
</t>
  </si>
  <si>
    <t>DTCA - PNN SIERRA NEVADA STA MARTA</t>
  </si>
  <si>
    <t xml:space="preserve">(Número de acciones realizadas/ Número de acciones programadas ) 
</t>
  </si>
  <si>
    <r>
      <rPr>
        <b/>
        <sz val="10"/>
        <color theme="1"/>
        <rFont val="Arial Narrow"/>
        <family val="2"/>
      </rPr>
      <t>DTCA - PNN SIERRA NEVADA STA MARTA:</t>
    </r>
    <r>
      <rPr>
        <sz val="10"/>
        <color theme="1"/>
        <rFont val="Arial Narrow"/>
        <family val="2"/>
      </rPr>
      <t xml:space="preserve"> Teniendo en cuenta que el Plan de Contingencia de Riesgo Público-PCRP del AP se encuentra aprobado y tiene plazo de actualización hasta el segundo semestre de la vigencia, las acciones trazadas para cumplir con esa actualización se realizarán durante el segundo semestre. No obstante, se cuenta con un PLAN DE TRABAJO PARA LA ACTUALIZACIÓN DEL PCRP en el cual se contemplan las cuatro (4) acciones necesarias para la fase de actualización a mencionar: Revisar el diagnóstico de las situaciones de riesgo público presentes en el AP e identificar cambios; analizar el contexto de seguridad del AP, a partir de la información del equipo operativo y de terceros; Compilar la información para elaboración del documento, esta última incluye revisión bibliográfica.
En este cuatrimestre se avanzó con la socialización, vía correo electrónico, del Plan de trabajo al profesional del AP encargado de coordinar la actualización del PCRP para que se agenden las jornadas para ejecución de las acciones. Se adjunta: </t>
    </r>
    <r>
      <rPr>
        <b/>
        <sz val="10"/>
        <color theme="1"/>
        <rFont val="Arial Narrow"/>
        <family val="2"/>
      </rPr>
      <t>Anexo 1</t>
    </r>
    <r>
      <rPr>
        <sz val="10"/>
        <color theme="1"/>
        <rFont val="Arial Narrow"/>
        <family val="2"/>
      </rPr>
      <t xml:space="preserve">. PLAN DE TRABAJO PARA LA ACTUALIZACIÓN PCRP 2021.xlsx y </t>
    </r>
    <r>
      <rPr>
        <b/>
        <sz val="10"/>
        <color theme="1"/>
        <rFont val="Arial Narrow"/>
        <family val="2"/>
      </rPr>
      <t>Anexo 2.</t>
    </r>
    <r>
      <rPr>
        <sz val="10"/>
        <color theme="1"/>
        <rFont val="Arial Narrow"/>
        <family val="2"/>
      </rPr>
      <t xml:space="preserve"> CORREO ENVIADO_ACCIONES ACTUALIZACIÓN PCRP.pdf.</t>
    </r>
  </si>
  <si>
    <r>
      <rPr>
        <b/>
        <sz val="10"/>
        <color theme="1"/>
        <rFont val="Arial Narrow"/>
        <family val="2"/>
      </rPr>
      <t>PNN SIERRA NEVADA DE SANTA MARTA</t>
    </r>
    <r>
      <rPr>
        <sz val="10"/>
        <color theme="1"/>
        <rFont val="Arial Narrow"/>
        <family val="2"/>
      </rPr>
      <t>: 10/08/2021</t>
    </r>
  </si>
  <si>
    <r>
      <rPr>
        <b/>
        <sz val="10"/>
        <color theme="1"/>
        <rFont val="Arial Narrow"/>
        <family val="2"/>
      </rPr>
      <t xml:space="preserve">PNN SIERRA NEVADA STA MARTA:  </t>
    </r>
    <r>
      <rPr>
        <sz val="10"/>
        <color theme="1"/>
        <rFont val="Arial Narrow"/>
        <family val="2"/>
      </rPr>
      <t>En el marco de la coordinación para actualizar el documento de Plan de Riesgo Público y conforme la acción de control, al iniciar el segundo semestre se avanzó en la ejecución del plan de trabajo  adoptado para organizar y hacer seguimiento a la actualización del PCRP por el equipo del Ap. Se realizó una jornada de trabajo el 6 de agosto de 2021 con el fin de revisar las actividades necesarias para iniciar la actualización del documento y designar las primeras tareas para ello.  Como primera tarea, se definió que por subequipos y sectores de trabajo, se deberá leer nuevamente los componentes del PCRP y detenerse en las amenazas identificadas para realizar los aportes (Modificar, quitar o agregar) que permitan actualizar el análisis de contexto del AP. 
Se definió la siguiente programación (compromisos lista de asistencia): El 13 de agosto, se deberán entregar los ejercicios que cada subequipo adelantará acerca de las amenzas y análisis por sectores; el 30 de agosto, se realizará un encuentro virtual de todo el equipo del AP para la socialización de estos ejercicios y la construcción conjunta del diagnóstico de las situaciones y análisis del contexto actualizado. 
Se adjuntan las siguientes evidencias: Anexo 1. Ago 06. Listado y Memoria Reunión Actualización del PCRP.pdf, Anexo 2. Comunicación convocatoria Reunión Actualización PCRP Ago 6.pdf; ; Anexo 3. PLAN DE TRABAJO INTERNO PARA LA ACTUALIZACIÓN PCRP 2021_ConSeguimiento.xlsx; Anexo 4. comunicación convocatorias a jornadas del 13 y 30 de agosto.pdf</t>
    </r>
  </si>
  <si>
    <r>
      <rPr>
        <b/>
        <sz val="10"/>
        <color theme="1"/>
        <rFont val="Arial Narrow"/>
        <family val="2"/>
      </rPr>
      <t xml:space="preserve"> PNN  SIERRA NEVADA DE SANTA MARTA:</t>
    </r>
    <r>
      <rPr>
        <sz val="10"/>
        <color theme="1"/>
        <rFont val="Arial Narrow"/>
        <family val="2"/>
      </rPr>
      <t xml:space="preserve"> 10%</t>
    </r>
  </si>
  <si>
    <t>La Oficina de Gestión del Riesgo informará mediante memorando periodicamente a las APs el estado de actualización de sus planes de contingencia de riesgo público con las recomendaciones pertinentes.
El AP mantiene actualizada la información de líneas de atención de las autoridades civiles, Fuerza Pública y de Control que apoye la atención de las situaciones de riesgo público, diagnostica y consolida  las situaciones de riesgo público presentes en las áreas protegidas.
La Dirección Territorial asesora al personal de las áreas protegidas en la estructuración y actualización de  los Planes de Contingencia para Riesgo Público</t>
  </si>
  <si>
    <t>2. La persona asignada en el AP para el tema de riesgo público, socializará dos (2) veces al año en el primer y segundo cuatrimestre al personal del área el Plan de contingencia de riesgo público.</t>
  </si>
  <si>
    <t>Listas de de asistencia y/o comunicaciones (correos electrónicos, memorandos)</t>
  </si>
  <si>
    <r>
      <rPr>
        <b/>
        <sz val="10"/>
        <color theme="1"/>
        <rFont val="Arial Narrow"/>
        <family val="2"/>
      </rPr>
      <t xml:space="preserve">DTCA - PNN SIERRA NEVADA STA MARTA: </t>
    </r>
    <r>
      <rPr>
        <sz val="10"/>
        <color theme="1"/>
        <rFont val="Arial Narrow"/>
        <family val="2"/>
      </rPr>
      <t>La primera socialización del Plan de Contigencia de Riesgo Público-PCRP se realizó de manera virtual el 14 de abril de 2021. Se adjunta Anexo 3. CONVOCATORIA SOCIALIZACIÓN PCRP y Anexo 4. Abr 14_Socialización y revisión de PVC PLECDN y PCRP.</t>
    </r>
  </si>
  <si>
    <r>
      <rPr>
        <b/>
        <sz val="10"/>
        <color theme="1"/>
        <rFont val="Arial Narrow"/>
        <family val="2"/>
      </rPr>
      <t>PNN SIERRA NEVADA DE SANTA MARTA</t>
    </r>
    <r>
      <rPr>
        <sz val="10"/>
        <color theme="1"/>
        <rFont val="Arial Narrow"/>
        <family val="2"/>
      </rPr>
      <t>: 10/08/2021</t>
    </r>
  </si>
  <si>
    <r>
      <rPr>
        <b/>
        <sz val="10"/>
        <color theme="1"/>
        <rFont val="Arial Narrow"/>
        <family val="2"/>
      </rPr>
      <t>PNN SIERRA NEVADA STA MARTA:</t>
    </r>
    <r>
      <rPr>
        <sz val="10"/>
        <color theme="1"/>
        <rFont val="Arial Narrow"/>
        <family val="2"/>
      </rPr>
      <t xml:space="preserve"> La segunda socialización del PCRP se realizó el 9 de agosto de 2021 y estuvo dirigida a los expertos locales contratistas que conforman el equipo de Restauración del PNN Sierra Nevada de Santa Marta. </t>
    </r>
    <r>
      <rPr>
        <b/>
        <sz val="10"/>
        <color theme="1"/>
        <rFont val="Arial Narrow"/>
        <family val="2"/>
      </rPr>
      <t>Evidencias</t>
    </r>
    <r>
      <rPr>
        <sz val="10"/>
        <color theme="1"/>
        <rFont val="Arial Narrow"/>
        <family val="2"/>
      </rPr>
      <t>: Anexo 1. comunicación convocatoria socialización PCRP Ago 09 de 2021 y Anexo 2. Lista de asistencia e informe de socialización del PCRP al equipo de Restauración_ 9-Ago-21</t>
    </r>
  </si>
  <si>
    <r>
      <rPr>
        <b/>
        <sz val="10"/>
        <color theme="1"/>
        <rFont val="Arial Narrow"/>
        <family val="2"/>
      </rPr>
      <t xml:space="preserve">PNN SIERRA NEVADA DE SANTA MARTA: </t>
    </r>
    <r>
      <rPr>
        <sz val="10"/>
        <color theme="1"/>
        <rFont val="Arial Narrow"/>
        <family val="2"/>
      </rPr>
      <t>40%</t>
    </r>
  </si>
  <si>
    <t>1. La persona asignada en el AP socializará al equipo el plan de contingencia de riesgo público como fase de aprestamiento en el marco de las gestiones de actualización del documento del Plan de Riesgo Público</t>
  </si>
  <si>
    <t>Registros de Asistencia y/o comunicaciones generadas y/o Memorias que incluya recomendaciones de ajustes y actualización al PCRP
  Documento de Plan de contigencia de riesgo público actualizado - Memorando de envío al nivel territorial</t>
  </si>
  <si>
    <r>
      <rPr>
        <b/>
        <sz val="10"/>
        <color theme="1"/>
        <rFont val="Arial Narrow"/>
        <family val="2"/>
      </rPr>
      <t xml:space="preserve">DTCA - PNN MACUIRA: </t>
    </r>
    <r>
      <rPr>
        <sz val="10"/>
        <color theme="1"/>
        <rFont val="Arial Narrow"/>
        <family val="2"/>
      </rPr>
      <t>La profesional social del AP presentó al equipo del área protegida en el marco del comité local del 26 de marzo de 2021 el plan de contingencia de riesgo público y recogió información de primera mano necesaria para gestionar la actualización del documento del Plan de Riesgo Público del PNN de Macuira. Se anexa lista de asistencia y presentación. anexo 1. Lista asistencia Comité Local PNN Macuira 26mar2021_ Socialización PCRP, anexo 2. Presentación_ Prevencion del Riesgo Publico en Macuira_ 26mar2021</t>
    </r>
  </si>
  <si>
    <r>
      <rPr>
        <b/>
        <sz val="10"/>
        <color theme="1"/>
        <rFont val="Arial Narrow"/>
        <family val="2"/>
      </rPr>
      <t>PNN  MACUIRA:</t>
    </r>
    <r>
      <rPr>
        <sz val="10"/>
        <color theme="1"/>
        <rFont val="Arial Narrow"/>
        <family val="2"/>
      </rPr>
      <t xml:space="preserve"> 10/08/2021</t>
    </r>
  </si>
  <si>
    <r>
      <rPr>
        <b/>
        <sz val="10"/>
        <color theme="1"/>
        <rFont val="Arial Narrow"/>
        <family val="2"/>
      </rPr>
      <t>PNN de Macuira:</t>
    </r>
    <r>
      <rPr>
        <sz val="10"/>
        <color theme="1"/>
        <rFont val="Arial Narrow"/>
        <family val="2"/>
      </rPr>
      <t xml:space="preserve"> Dando alcance a la acción de control y la meta se cumplió con la socialización del documento Plan de Riesgo Público - PCRP en el primer cuatrimestre de la presente vigencia. 
Durante el segundo cuatrimestre, el AP avanzó en la actualización del documento PCRP. Anexo 1. Documento de Plan de Contingencia de Riesgo Público actualizado.
Anexo 2. Memorando remisorio No. 20216680001713  10-08-2021 "Plan de Riesgo Público del PNN de Macuira" a la DTCA
A fin de evitar la materialización del riesgo se socializará en el tecer cuatrimestre de la vigencia el documento PCRP
Por otro lado, es importante resaltar que durante el segundo cuatrimeste no han ocurrido eventos de riesgo público en el Parque, por ende no se materializa ninguna acción establecida para abordar dicho evento.</t>
    </r>
  </si>
  <si>
    <r>
      <rPr>
        <b/>
        <sz val="10"/>
        <color theme="1"/>
        <rFont val="Arial Narrow"/>
        <family val="2"/>
      </rPr>
      <t>DTCA. PNN  MACUIRA</t>
    </r>
    <r>
      <rPr>
        <sz val="10"/>
        <color theme="1"/>
        <rFont val="Arial Narrow"/>
        <family val="2"/>
      </rPr>
      <t>: 30%</t>
    </r>
  </si>
  <si>
    <t>2. La persona asignada en el AP actualizará el documento Plan de Contingencia de Riesgo Público</t>
  </si>
  <si>
    <t>Registros de Asistencia y/o comunicaciones generadas y/o Memorias que incluya recomendaciones de ajustes y actualización al PCRP
Documento de Plan de contigencia de riesgo público actualizado - Memorando de envío al nivel territorial</t>
  </si>
  <si>
    <t>Documento plan de riesgo público actualizado</t>
  </si>
  <si>
    <r>
      <rPr>
        <b/>
        <sz val="10"/>
        <color theme="1"/>
        <rFont val="Arial Narrow"/>
        <family val="2"/>
      </rPr>
      <t xml:space="preserve">DTCA - PNN MACUIRA: </t>
    </r>
    <r>
      <rPr>
        <sz val="10"/>
        <color theme="1"/>
        <rFont val="Arial Narrow"/>
        <family val="2"/>
      </rPr>
      <t>Con la información recopilada en el comité local del PNN de Macuira realizado 26 de marzo de 2021 se efectuarán los ajustes y actualizaciones que requiere el documento plan de riesgo público, durante el segundo cuatrimestre de la presente vigencia. anexo 1. Lista asistencia Comité Local PNN Macuira 26mar2021_ Socialización PCRP</t>
    </r>
  </si>
  <si>
    <r>
      <rPr>
        <b/>
        <sz val="10"/>
        <color theme="1"/>
        <rFont val="Arial Narrow"/>
        <family val="2"/>
      </rPr>
      <t xml:space="preserve"> PNN  MACUIRA</t>
    </r>
    <r>
      <rPr>
        <sz val="10"/>
        <color theme="1"/>
        <rFont val="Arial Narrow"/>
        <family val="2"/>
      </rPr>
      <t>: 10/08/2021</t>
    </r>
  </si>
  <si>
    <r>
      <rPr>
        <b/>
        <sz val="10"/>
        <color theme="1"/>
        <rFont val="Arial Narrow"/>
        <family val="2"/>
      </rPr>
      <t>PNN de Macuira:</t>
    </r>
    <r>
      <rPr>
        <sz val="10"/>
        <color theme="1"/>
        <rFont val="Arial Narrow"/>
        <family val="2"/>
      </rPr>
      <t xml:space="preserve"> en el segundo cuatrimestre de 2021, el AP realizó la actualización y remisión al  nivel Territorial del documento Plan de Contingencia de Riesgo Público, con el fin de mantener actualizadas y ajustadas las acciones a implementar en caso que sucedan eventos de riesgos público al interior del PNN de Macuira y su zona de influencia. Anexo 1. Documento de Plan de Contingencia de Riesgo Público actualizado.
Anexo 2. Memorando remisorio No. 20216680001713 de fecha 10-08-2021 "Plan de Riesgo Público del PNN de Macuira" a la DTCA</t>
    </r>
  </si>
  <si>
    <r>
      <rPr>
        <b/>
        <sz val="10"/>
        <color theme="1"/>
        <rFont val="Arial Narrow"/>
        <family val="2"/>
      </rPr>
      <t>PNN  MACUIRA:</t>
    </r>
    <r>
      <rPr>
        <sz val="10"/>
        <color theme="1"/>
        <rFont val="Arial Narrow"/>
        <family val="2"/>
      </rPr>
      <t xml:space="preserve"> 70%</t>
    </r>
  </si>
  <si>
    <t>Listas de Asistencia- ayudas de memoria y/o
 Comunicaciones generadas</t>
  </si>
  <si>
    <t>DTCA - SFF LOS FLAMENCOS</t>
  </si>
  <si>
    <t>(No de acciones realizadas/No de acciones programadas)*100</t>
  </si>
  <si>
    <r>
      <rPr>
        <b/>
        <sz val="10"/>
        <color theme="1"/>
        <rFont val="Arial Narrow"/>
        <family val="2"/>
      </rPr>
      <t xml:space="preserve">DTCA - SFF LOS FLAMENCOS: </t>
    </r>
    <r>
      <rPr>
        <sz val="10"/>
        <color theme="1"/>
        <rFont val="Arial Narrow"/>
        <family val="2"/>
      </rPr>
      <t>El día 23 -03- 2021 se realizó reunión virtual de socialización del protocolo de Comportamiento ante el Riesgo Público. Se inició la reunión con la intervención de la profesional del AP Jolanys De Ávila, haciendo la socialización del Protocolo de Comportamiento Ante el Riesgo Público, explicando los siguientes temas: 
 - Objetivo del protocolo: "Prevenir los riesgos contra la vida y la integridad personal, y la libertad del personal de Parques Nacionales Naturales de Colombia, por las actividades y acciones que en su contra realizan directa o indirectamente los actores de la confrontación armada y los infractores a las normas de protección y conservación, en las áreas protegidas del Sistema de Parques Nacionales Naturales. 
 - Objetivos específicos. 
 - Recomendaciones de Autoseguridad y Autoprotección (en el trabajo, desplazamientos, actividades políticas).
 - Medidas de prevención y comportamiento general frente al Riesgo Público.
 - Radiocomunicaciones. 
 - Relación con Comunidades. 
 - Evaluación frente a una situación de Riesgo Público. 
 - Retorno y reanudación de las actividades en un área que ha sido ocupada. 
 Por otro lado, la profesional Jolanys De Ávila socializó el Instructivo de Diligenciamiento de la nueva Planilla Matriz Seguridad en Territorio.
 Ver Anexo 1. Asistencia y memoria de Socialización del Protocolo de Comportamiento ante el Riesgo Público. 
El día 31-03-2021, el AP, a través de su jefatura, envió solicitud bajo memorando con radicado No. 20216760000553, ante la DTCA, con el fin de conocer el estado de aprobación del Plan de Contingencia de Riesgo Público del SFF Los Flamencos.
 Ver Anexo 2. Solicitud Estado de Avance PRP del SFFF (Memorando No. 20216760000553, )</t>
    </r>
  </si>
  <si>
    <r>
      <rPr>
        <b/>
        <sz val="10"/>
        <color theme="1"/>
        <rFont val="Arial Narrow"/>
        <family val="2"/>
      </rPr>
      <t>SFF LOS FLAMENCOS</t>
    </r>
    <r>
      <rPr>
        <sz val="10"/>
        <color theme="1"/>
        <rFont val="Arial Narrow"/>
        <family val="2"/>
      </rPr>
      <t>: 9/08/2021</t>
    </r>
  </si>
  <si>
    <r>
      <rPr>
        <b/>
        <sz val="10"/>
        <color theme="1"/>
        <rFont val="Arial Narrow"/>
        <family val="2"/>
      </rPr>
      <t>SFF LOS FLAMENCOS:</t>
    </r>
    <r>
      <rPr>
        <sz val="10"/>
        <color theme="1"/>
        <rFont val="Arial Narrow"/>
        <family val="2"/>
      </rPr>
      <t xml:space="preserve"> El día</t>
    </r>
    <r>
      <rPr>
        <b/>
        <sz val="10"/>
        <color theme="1"/>
        <rFont val="Arial Narrow"/>
        <family val="2"/>
      </rPr>
      <t xml:space="preserve"> 02-08-202</t>
    </r>
    <r>
      <rPr>
        <sz val="10"/>
        <color theme="1"/>
        <rFont val="Arial Narrow"/>
        <family val="2"/>
      </rPr>
      <t xml:space="preserve">1 se realizó reunión presencial para la socialización del Protocolo de Seguridad, Actitud y Comportameinto frente al Riesgo Público. Se inicia la reunión socializando el objetivo General:  "Prevenir los riesgos contra la vida y la integridad personal, y la libertad del personal de Parques Nacionales Naturales de Colombia, por las actividades y acciones que en su contra realizan directa o indirectamente los actores de la confrontación armada y los infractores a las normas de protección y conservación, en las áreas protegidas del Sistema de Parques Nacionales Naturales;  y sus objetivos específicos. Así mismo, se socializan las siguientes recomendaciones: 
- Recomendaciones de autoseguridad y autoprotección generales a tener en cuenta en cualquier ámbito. 
- Recomendaciones de autoseguridad y autoproteccióna tener en cuenta en el sitio de trabajo y durante los desplazamientos.
Recomendaciones de autoseguridad y autoprotecciónespecíficas para el Jefe de Área Protegida.
- Recomendaciones de autoseguridad y autoprotección a funcionarios y contratistas. 
- Recomendaciones de autoseguridad y autoprotección ante la evacuación frente a situaciones de riesgos. 
</t>
    </r>
    <r>
      <rPr>
        <b/>
        <sz val="10"/>
        <color theme="1"/>
        <rFont val="Arial Narrow"/>
        <family val="2"/>
      </rPr>
      <t xml:space="preserve">Ver Anexo 1. Asistencia y Memoria de Socialización del Protocolo de  Seguridad, Actitud y Comportameinto frente al Riesgo Público. </t>
    </r>
    <r>
      <rPr>
        <sz val="10"/>
        <color theme="1"/>
        <rFont val="Arial Narrow"/>
        <family val="2"/>
      </rPr>
      <t xml:space="preserve">
Teniendo en cuenta el seguimiento realizado en el primer cuatrimestre de la vigencia, el día </t>
    </r>
    <r>
      <rPr>
        <b/>
        <sz val="10"/>
        <color theme="1"/>
        <rFont val="Arial Narrow"/>
        <family val="2"/>
      </rPr>
      <t>30-07-2021</t>
    </r>
    <r>
      <rPr>
        <sz val="10"/>
        <color theme="1"/>
        <rFont val="Arial Narrow"/>
        <family val="2"/>
      </rPr>
      <t xml:space="preserve"> se aprobó el documento de actualización del Plan de Contingencia para el Riesgo Público SFF Los Flamencos, con el radicado No. 20211500001763 por  la Oficina de Gestión del Riesgo. A este documento se le efectuaron correcciones al cuadro de clasificación del riesgo de la página 24, por presentar inconsistencias en la valoración de las amenazas y vulnerabilidades que no coincidían con las del cuadro de la página  21 y 22, por lo anterior se aprueba la actualización del Plan de Contingencia para Riesgo Publico del SFF Los Flamencos y se recomienda su socialización e implementación con el personal del área protegida. Importante resaltar que el memorando de aprobación remitido al Área Protegida no detalla la fecha de expedición, sin embargo, se anexa para claridades y este reporte la información que se refleja en el orfeo de la jefatura del área protegida (ver Prints pantalla) 
 Queda pendiente la socialización del Plan de Riesgo Público Versión Aprobada
</t>
    </r>
    <r>
      <rPr>
        <b/>
        <sz val="10"/>
        <color theme="1"/>
        <rFont val="Arial Narrow"/>
        <family val="2"/>
      </rPr>
      <t>Ver Anexo 2.</t>
    </r>
    <r>
      <rPr>
        <sz val="10"/>
        <color theme="1"/>
        <rFont val="Arial Narrow"/>
        <family val="2"/>
      </rPr>
      <t xml:space="preserve"> Memorando de Aprobación 
</t>
    </r>
    <r>
      <rPr>
        <b/>
        <sz val="10"/>
        <color theme="1"/>
        <rFont val="Arial Narrow"/>
        <family val="2"/>
      </rPr>
      <t>Ver Anexo 3</t>
    </r>
    <r>
      <rPr>
        <sz val="10"/>
        <color theme="1"/>
        <rFont val="Arial Narrow"/>
        <family val="2"/>
      </rPr>
      <t xml:space="preserve">.Pantallazo Orfeo de Aprobación de PRP.
</t>
    </r>
    <r>
      <rPr>
        <b/>
        <sz val="10"/>
        <color theme="1"/>
        <rFont val="Arial Narrow"/>
        <family val="2"/>
      </rPr>
      <t>Ver Anexo 4.</t>
    </r>
    <r>
      <rPr>
        <sz val="10"/>
        <color theme="1"/>
        <rFont val="Arial Narrow"/>
        <family val="2"/>
      </rPr>
      <t xml:space="preserve">  PRP SFFF Versión aprobada </t>
    </r>
  </si>
  <si>
    <r>
      <rPr>
        <b/>
        <sz val="10"/>
        <color theme="1"/>
        <rFont val="Arial Narrow"/>
        <family val="2"/>
      </rPr>
      <t xml:space="preserve"> SFF LOS FLAMENCOS</t>
    </r>
    <r>
      <rPr>
        <sz val="10"/>
        <color theme="1"/>
        <rFont val="Arial Narrow"/>
        <family val="2"/>
      </rPr>
      <t>: 50%</t>
    </r>
  </si>
  <si>
    <t>2.El jefe del área protegida y su equipo, gestionarán articulación interinstitucional para definir acciones que propendan disminuir el riesgo público al equipo del Santuario</t>
  </si>
  <si>
    <t>Actas y/o Listas de asistencia- ayudas de memoria y/o Informes de avance de actividades desarrolladas</t>
  </si>
  <si>
    <t>Número de informes de avance de articulación interinstitucional</t>
  </si>
  <si>
    <r>
      <rPr>
        <b/>
        <sz val="10"/>
        <color theme="1"/>
        <rFont val="Arial Narrow"/>
        <family val="2"/>
      </rPr>
      <t xml:space="preserve">DTCA - SFF LOS FLAMENCOS: </t>
    </r>
    <r>
      <rPr>
        <sz val="10"/>
        <color theme="1"/>
        <rFont val="Arial Narrow"/>
        <family val="2"/>
      </rPr>
      <t>El día 01-03-2021 se realizó reunión de gestión de articulación para atención del riesgo público con el comandante de la estación de Policía de Camarones y ediles del corregimiento de Camarones. Durante la reunión por parte de la jefe del área protegida se socializaron las diferentes actividades que se desarrollan en cada línea temática y las posibles situaciones de riesgo que se presentan en el ejercicio de las mismas; razón por la cual se le solicitó a la Policía el acompañamiento para la atención a infracciones y la realización de recorridos de vigilancia y control en los diferentes sectores del SFF. Como compromisos de esta reunión quedó por parte de la Policía aumentar los recorridos entre Lagunas (Sector 3, que conduce a Laguna grande), y visitas a la cabaña Pitilla en protección al personal que allí labora.
 Ver Anexo 3. Reunión de Articulación para Atención del Riesgo Público. 
El día 05-03-2021 el SFF Los Flamencos participó en la reunión del Comité de Seguridad y Convivencia del Corregimiento de Camarones. Durante este espacio se trataron los siguientes temas a analizar para la gestión de soluciones:
 • Problemática de trabajo infantil en zona de Playas de Camarones: Referente a este tema por parte de la Alcaldía de Riohacha e ICBF, se comprometieron a realizar una jornada de reconocimiento e identificación de niños trabajando, y de esta manera posteriormente poder realizar campañas de educación a padres de familia.
 • Inexistencia de tabla de precios en restaurantes de las Playas de Camarones: La corregidora informó que se han presentado quejas por parte de turistas por los precios elevados, fuera de los márgenes permitidos a los platos que se ofrecen en esta zona. Para esto la corregidora y la Policía de la estación Camarones se comprometieron a visitar los dueños de Restaurantes y solicitar la publicación de tabla de precios, y de esta manera evitar cobro elevados por fuera de lo permitido.
 Ver Anexo 4. Listado de Asistencia Comité de Convivencia.
 Ver Anexo 6. Informe de Avance de Articulación Institucional
El día 26-03-2021, el Santuario de Flora y Fauna Los Flamencos participó en la reunión de gestión de riesgo público liderada por la Dirección Territorial Caribe de PNN, en la cual estuvieron las diferentes áreas de la DTCA y la Policía Nacional. En este espacio cada delegado de área protegida socializó las situaciones que se presentan en el área que ponen en riesgo la integridad de los guardaparques al desarrollar su objetivo misional de autoridad ambiental. En la reunión se realizó seguimiento a los compromisos adquiridos en la vigencia 2020. Así mismo se priorizan las AP a acompañar por parte de la DICAR (Dirección de Carabineros de la Policía) con el fin de mitigar las afectaciones por orden públicos, en este sentido se prioriza como primer área a acompañar a Vía Parque Isla de Salamanca-VIPIS y luego al SFF Los Flamencos. 
 Ver Anexo 5. Lista de Asistencia a Reunión PNN-DICAR
 Ver Anexo 6. Informe de Avance de Articulación Institucional</t>
    </r>
  </si>
  <si>
    <r>
      <rPr>
        <b/>
        <sz val="10"/>
        <color theme="1"/>
        <rFont val="Arial Narrow"/>
        <family val="2"/>
      </rPr>
      <t>SFF LOS FLAMENCOS</t>
    </r>
    <r>
      <rPr>
        <sz val="10"/>
        <color theme="1"/>
        <rFont val="Arial Narrow"/>
        <family val="2"/>
      </rPr>
      <t>: 9/08/2021</t>
    </r>
  </si>
  <si>
    <r>
      <rPr>
        <b/>
        <sz val="10"/>
        <color theme="1"/>
        <rFont val="Arial Narrow"/>
        <family val="2"/>
      </rPr>
      <t>SFF LOS FLAMENCOS:</t>
    </r>
    <r>
      <rPr>
        <sz val="10"/>
        <color theme="1"/>
        <rFont val="Arial Narrow"/>
        <family val="2"/>
      </rPr>
      <t xml:space="preserve"> El día</t>
    </r>
    <r>
      <rPr>
        <b/>
        <sz val="10"/>
        <color theme="1"/>
        <rFont val="Arial Narrow"/>
        <family val="2"/>
      </rPr>
      <t xml:space="preserve"> 06-08-202</t>
    </r>
    <r>
      <rPr>
        <sz val="10"/>
        <color theme="1"/>
        <rFont val="Arial Narrow"/>
        <family val="2"/>
      </rPr>
      <t xml:space="preserve">1 se realizó reunión de Articulación Interinstitucional con el fin de Definir acciones que propendan disminuir el riesgo público en el equipo del SFF Los Flamencos. En esta reunión asistió la representante de la corregiduría de Camarones, El Intendente comandante de la estación de policía de Camarones y un Edil de la comunidad. Por parte del Área Protegida se realizó una presentación del contexto del santuario, en donde se describe su área, las comunidades presentes, el área traslapada, las principales afectaciones y los riesgos que se pueden presentar  a raíz de la intervención en el ejercicio de autoridad ambiental generadas por dichas afectaciones/infracciones encontradas. Así mismo se socializa el proceso sancionatorio que se lelva a cabo una vez se identifica la presión y se define la infracción. Por su parte desde la jefatura se resalta la importancia de contar con la cordinación interinstitucional para el abordaje de las situaciones sobre todo aquéllas que generen riesgo en el área protegida. Lo anterior es reiterado por la corregidora del camarones, Marta Rivadeneira. Desde la Policía de Camarones se sugiere solicitar ante la comandancia del departamento, el apoyo con un efectivo de la policía de ecoturismo y uno de la policía ambiental para así tener el personal disponible y con conocimiento en los temas de ecoturismo y sanciones ambientales. Así mismo propone solicitar la intervención de la DICAR y organizar con la empresa INTERASEO una jornada de sensibilización y recolecicón de residuos sólidos para disminuir la presión pero disposición inadecuada de basuras. Ante la propuesta de recolección de residuos se acuerda armar un plan de trabajo que de respuesta a esa campaña. Así mismo se conformó un grupo de whatsapp para la atención oportunidad de las necesidad de apoyo por parte del AP. 
</t>
    </r>
    <r>
      <rPr>
        <b/>
        <sz val="10"/>
        <color theme="1"/>
        <rFont val="Arial Narrow"/>
        <family val="2"/>
      </rPr>
      <t>Ver Anexo 1.</t>
    </r>
    <r>
      <rPr>
        <sz val="10"/>
        <color theme="1"/>
        <rFont val="Arial Narrow"/>
        <family val="2"/>
      </rPr>
      <t xml:space="preserve"> Oficio de Convocatoria Recibidos
</t>
    </r>
    <r>
      <rPr>
        <b/>
        <sz val="10"/>
        <color theme="1"/>
        <rFont val="Arial Narrow"/>
        <family val="2"/>
      </rPr>
      <t>Ver Anexo 2.</t>
    </r>
    <r>
      <rPr>
        <sz val="10"/>
        <color theme="1"/>
        <rFont val="Arial Narrow"/>
        <family val="2"/>
      </rPr>
      <t xml:space="preserve"> Asistencia y Memoria  reunion de articulación interinst.</t>
    </r>
  </si>
  <si>
    <r>
      <rPr>
        <b/>
        <sz val="10"/>
        <color theme="1"/>
        <rFont val="Arial Narrow"/>
        <family val="2"/>
      </rPr>
      <t xml:space="preserve"> SFF LOS FLAMENCOS:</t>
    </r>
    <r>
      <rPr>
        <sz val="10"/>
        <color theme="1"/>
        <rFont val="Arial Narrow"/>
        <family val="2"/>
      </rPr>
      <t xml:space="preserve"> 26,66%</t>
    </r>
  </si>
  <si>
    <t>1. La persona asignada en el AP para el tema de riesgo público, socializará dos (2) veces al año a todo el personal del AP el plan de contingencia de riesgo público</t>
  </si>
  <si>
    <t>Listas de Asistencia - ayudas de memoria y/o comunicaciones generadas (oficios, memorandos, correos electrónicos)</t>
  </si>
  <si>
    <t>DTCA - SFF ACANDI PLAYÓN Y PLAYONA</t>
  </si>
  <si>
    <r>
      <rPr>
        <b/>
        <sz val="10"/>
        <color theme="1"/>
        <rFont val="Arial Narrow"/>
        <family val="2"/>
      </rPr>
      <t xml:space="preserve">DTCA - SFF ACANDI PLAYÓN Y PLAYONA: </t>
    </r>
    <r>
      <rPr>
        <sz val="10"/>
        <color theme="1"/>
        <rFont val="Arial Narrow"/>
        <family val="2"/>
      </rPr>
      <t>En el primer cuatrimestre de la vigencia, se socializó al equipo técnico del Santuario de Fauna Acandí, Playón y Playona, el documento Plan de Emergencia y Contingencia de Riesgo Público, enfatizando en los protocolos de respuesta ante una posible eventualidad. Acción considerada como fundamental teniendo en cuenta que en estos momentos en el municipio de Acandí se presentan alteraciones del orden público por grupos ilegales al margen de la ley. Se adjuntan como soporte los siguientes documentos: Anexo 1. Lista_asistencia_-socialización PCRP</t>
    </r>
  </si>
  <si>
    <r>
      <rPr>
        <b/>
        <sz val="10"/>
        <color theme="1"/>
        <rFont val="Arial Narrow"/>
        <family val="2"/>
      </rPr>
      <t>SFF. ACANDI PLAYÓN Y PLAYONA</t>
    </r>
    <r>
      <rPr>
        <sz val="10"/>
        <color theme="1"/>
        <rFont val="Arial Narrow"/>
        <family val="2"/>
      </rPr>
      <t>: 6/08/2021</t>
    </r>
  </si>
  <si>
    <r>
      <rPr>
        <b/>
        <sz val="10"/>
        <color theme="1"/>
        <rFont val="Arial Narrow"/>
        <family val="2"/>
      </rPr>
      <t>SFF ACANDI PLAYÓN Y PLAYONA:</t>
    </r>
    <r>
      <rPr>
        <sz val="10"/>
        <color theme="1"/>
        <rFont val="Arial Narrow"/>
        <family val="2"/>
      </rPr>
      <t xml:space="preserve"> La segunda socialización del documento Plan de Emergencia y Contingencia de Riesgo Público del Santuario de Fauna Acandí, Playón y Playona se realizará al equipo del área protegida en el tercer cuatrimestre.</t>
    </r>
  </si>
  <si>
    <r>
      <rPr>
        <b/>
        <sz val="10"/>
        <color theme="1"/>
        <rFont val="Arial Narrow"/>
        <family val="2"/>
      </rPr>
      <t>SF  ACANDI PLAYON Y PLAYONA</t>
    </r>
    <r>
      <rPr>
        <sz val="10"/>
        <color theme="1"/>
        <rFont val="Arial Narrow"/>
        <family val="2"/>
      </rPr>
      <t>: 30%</t>
    </r>
  </si>
  <si>
    <t>2. La persona asignada en el AP para el tema de riesgo público, realizará seguimiento a la actualización del plan de contingencia de riesgo público</t>
  </si>
  <si>
    <t>Comunicaciones de gestión y/o memorandos de remisión a la DTCA de ajustes del documento (si es requerido por la OGR)</t>
  </si>
  <si>
    <t>Memorando de remisión al nivel territorial</t>
  </si>
  <si>
    <r>
      <rPr>
        <b/>
        <sz val="10"/>
        <color theme="1"/>
        <rFont val="Arial Narrow"/>
        <family val="2"/>
      </rPr>
      <t xml:space="preserve">DTCA - SFF ACANDI PLAYÓN Y PLAYONA: </t>
    </r>
    <r>
      <rPr>
        <sz val="10"/>
        <color theme="1"/>
        <rFont val="Arial Narrow"/>
        <family val="2"/>
      </rPr>
      <t>Dando alcance a las acciones de actualización del documento Plan de Emergencia y Contingencia de Riesgo Público remitido a la DT al final de la vigencia 2020 y como parte de seguimiento del proceso, el día 9 de abril mediante memorando No. 20216780004163, se solicitó a la Directora Territorial Caribe informar al área protegida el estado de actualización del documento. Se adjuntan como evidencia comunicación generada. Anexo 2. Memorando solicitud de información avance actualizacion PCRP</t>
    </r>
  </si>
  <si>
    <r>
      <rPr>
        <b/>
        <sz val="10"/>
        <color theme="1"/>
        <rFont val="Arial Narrow"/>
        <family val="2"/>
      </rPr>
      <t xml:space="preserve"> SFF ACANDI PLAYÓN Y PLAYONA:</t>
    </r>
    <r>
      <rPr>
        <sz val="10"/>
        <color theme="1"/>
        <rFont val="Arial Narrow"/>
        <family val="2"/>
      </rPr>
      <t xml:space="preserve"> 6/08/2021</t>
    </r>
  </si>
  <si>
    <r>
      <rPr>
        <b/>
        <sz val="10"/>
        <color theme="1"/>
        <rFont val="Arial Narrow"/>
        <family val="2"/>
      </rPr>
      <t>SFF ACANDI PLAYÓN Y PLAYONA:</t>
    </r>
    <r>
      <rPr>
        <sz val="10"/>
        <color theme="1"/>
        <rFont val="Arial Narrow"/>
        <family val="2"/>
      </rPr>
      <t xml:space="preserve"> En el cuatrimestre se recibió aprobación por la Oficina de Gestión del Riesgo del documento Plan de Emergencia y contingencia de Riesgo Público del SF Acandí, Playón y Playona  con memorando 20211500001403 del 31/05/2021. Anexo 1. Memorando de Aprobación Anexo 2. Plan aprobado. </t>
    </r>
  </si>
  <si>
    <r>
      <rPr>
        <b/>
        <sz val="10"/>
        <color theme="1"/>
        <rFont val="Arial Narrow"/>
        <family val="2"/>
      </rPr>
      <t>SF ACANDI, PLAÓN Y PLAYONA:</t>
    </r>
    <r>
      <rPr>
        <sz val="10"/>
        <color theme="1"/>
        <rFont val="Arial Narrow"/>
        <family val="2"/>
      </rPr>
      <t xml:space="preserve"> 40%</t>
    </r>
  </si>
  <si>
    <t>Respuesta inadecuada en caso de la materialización de un riesgo natural o incendio forestal</t>
  </si>
  <si>
    <t>Al presentarse la emergencia por un fenomeno natural o incendio forestal en el área protegida, el personal no actue conforme el protocolo de actuación.</t>
  </si>
  <si>
    <t>Desconocimiento del  personal del área protegida del protocolo de actuación,  medidas y demás aspectos planteados en el plan de emergencias y contingencia del AP.</t>
  </si>
  <si>
    <t>Afectación de las funciones ecosistemicas del área protegida y la integridad del personal de las mismas.</t>
  </si>
  <si>
    <t xml:space="preserve">La oficina de Gestión del Riesgo Informa periodicamente a las APs de la situacion de actualizacion  y socializacion de sus planes de emergencia y contingencia por desastres naturales con las recomendaciones pertinentes. 
El área protegida formula  los Planes de Emergencias y Contingencias por Desastres Naturales y socionaturales
La Dirección Territorial  acompaña técnicamente el proceso de actualización de los PECDNS, verificando que cumpla metodológicamente con los lineamientos y responda a las amenazas de desastre que tiene el área
</t>
  </si>
  <si>
    <t>1. La persona asignada en el AP para el tema de Plan de Emergencia y Contingencia de Riesgo Natural, implementará en la vigencia el Plan de emergencia y contingencia de riesgos naturales</t>
  </si>
  <si>
    <t xml:space="preserve">Listas de Asistencia y/o Informe de Implementación del documento PLEC y/o Comunicaciones generadas 
</t>
  </si>
  <si>
    <t>DTCA - SFF CIENAGA GRANDE DE SANTA MARTA</t>
  </si>
  <si>
    <t>Porcentaje de avance de implementación</t>
  </si>
  <si>
    <t>Activar las acciones establecidas en el Plan de Emergencia y Contingencia por Desastres Naturales</t>
  </si>
  <si>
    <r>
      <rPr>
        <b/>
        <sz val="10"/>
        <color theme="1"/>
        <rFont val="Arial Narrow"/>
        <family val="2"/>
      </rPr>
      <t xml:space="preserve">DTCA - SFF CIENAGA GRANDE DE SANTA MARTA: </t>
    </r>
    <r>
      <rPr>
        <sz val="10"/>
        <color theme="1"/>
        <rFont val="Arial Narrow"/>
        <family val="2"/>
      </rPr>
      <t>Dando alcance a la aprobación del PLEC del SFFCGSM con memorando No. 20201500003123 del 24 de diciembre del 2020, en el primer trimestre 2021, se avanzó en actividades en el marco de la implementación. Anexo 1. Memorando de aprobación. Anexo2_informe_implementación _1er trimestre_</t>
    </r>
  </si>
  <si>
    <r>
      <rPr>
        <b/>
        <sz val="10"/>
        <color theme="1"/>
        <rFont val="Arial Narrow"/>
        <family val="2"/>
      </rPr>
      <t>SFF CIENAGA GRANDE SANTA MARTA</t>
    </r>
    <r>
      <rPr>
        <sz val="10"/>
        <color theme="1"/>
        <rFont val="Arial Narrow"/>
        <family val="2"/>
      </rPr>
      <t>: 9/09/2021</t>
    </r>
  </si>
  <si>
    <r>
      <rPr>
        <b/>
        <sz val="10"/>
        <color theme="1"/>
        <rFont val="Arial Narrow"/>
        <family val="2"/>
      </rPr>
      <t xml:space="preserve"> SFFCGSM:</t>
    </r>
    <r>
      <rPr>
        <sz val="10"/>
        <color theme="1"/>
        <rFont val="Arial Narrow"/>
        <family val="2"/>
      </rPr>
      <t xml:space="preserve"> En el segundo cuatrimestre se avanzó en las actividades de implementacion del Plan de Emergencia y Contingencia de Riesgo Natural dando el alcance a la aprobacion del PLEC del SFFCGSM con memorando 2021500003123 del 24 de diciembre del 2020, Se anexa como evidencia los avances al último corte entregado a la OGR segundo trimestre de la vigencia . Anexo1._informe_implementación _SFFCGSM, Anexo 2. memorando aprobación PLEC 120206550002193_00005 (1)</t>
    </r>
  </si>
  <si>
    <r>
      <rPr>
        <b/>
        <sz val="10"/>
        <color theme="1"/>
        <rFont val="Arial Narrow"/>
        <family val="2"/>
      </rPr>
      <t xml:space="preserve"> SFF CIENAGA GRANDE SANTA MARTA: </t>
    </r>
    <r>
      <rPr>
        <sz val="10"/>
        <color theme="1"/>
        <rFont val="Arial Narrow"/>
        <family val="2"/>
      </rPr>
      <t>47%</t>
    </r>
  </si>
  <si>
    <t>Desconocimiento del personal del área protegida del protocolo de actuación, medidas y demás aspectos planteados en el plan de emergencias y contingencia del AP.</t>
  </si>
  <si>
    <t>2. La persona asignada en el AP socializará a través de oficio a una entidad territorial el plan de emergencia y contingencia de riesgos naturales vigente</t>
  </si>
  <si>
    <t>Oficios generados</t>
  </si>
  <si>
    <t>Número de oficios de socialización remitidos</t>
  </si>
  <si>
    <r>
      <rPr>
        <b/>
        <sz val="10"/>
        <color theme="1"/>
        <rFont val="Arial Narrow"/>
        <family val="2"/>
      </rPr>
      <t>DTCA - SFF CIENAGA GRANDE DE SANTA MARTA:</t>
    </r>
    <r>
      <rPr>
        <sz val="10"/>
        <color theme="1"/>
        <rFont val="Arial Narrow"/>
        <family val="2"/>
      </rPr>
      <t xml:space="preserve"> Para este trimestre se oficializó mediante el oficio radicado No. 20216730000011 el documento PLEC el 5 de abril del 2021 a la Alcaldía del Municipio del Reten, Magdalena, y el oficio radicado con No. 20216730000021 del 9 de abril del 2021 a la Alcaldía de Sitionuevo, Magdalena, el plan aprobado por parte del NC. anexo como evidencia: 1. Oficio-plantilla Reten Magdalena Radicado, 2. Oficio-Sitio nuevo Magdalena,3. Correo de Parques Nacionales Naturales de Colombia - Remisión PLEC RETEN , 4. Correo de Parques Nacionales Naturales de Colombia - Remisión PLEC SFFCGSM-Sitionuevo.</t>
    </r>
  </si>
  <si>
    <r>
      <rPr>
        <b/>
        <sz val="10"/>
        <color theme="1"/>
        <rFont val="Arial Narrow"/>
        <family val="2"/>
      </rPr>
      <t>SFF CIENAGA GRANDE SE SANTA MARTA</t>
    </r>
    <r>
      <rPr>
        <sz val="10"/>
        <color theme="1"/>
        <rFont val="Arial Narrow"/>
        <family val="2"/>
      </rPr>
      <t>: 9/09/2021</t>
    </r>
  </si>
  <si>
    <r>
      <rPr>
        <b/>
        <sz val="10"/>
        <color theme="1"/>
        <rFont val="Arial Narrow"/>
        <family val="2"/>
      </rPr>
      <t>SFFCGSM:</t>
    </r>
    <r>
      <rPr>
        <sz val="10"/>
        <color theme="1"/>
        <rFont val="Arial Narrow"/>
        <family val="2"/>
      </rPr>
      <t>El área ya socializó en el primer cuatrimestre conforme la meta y el indicador. Sin embargo, ha considerado pertinente incluir dos (2) municipios adicionales que están en jurisdicción con el área protegida a los cuales se dará alcance en el último cuatrimestre.</t>
    </r>
  </si>
  <si>
    <r>
      <rPr>
        <b/>
        <sz val="10"/>
        <color theme="1"/>
        <rFont val="Arial Narrow"/>
        <family val="2"/>
      </rPr>
      <t>SFF GRANDE DE SANTA MARTA</t>
    </r>
    <r>
      <rPr>
        <sz val="10"/>
        <color theme="1"/>
        <rFont val="Arial Narrow"/>
        <family val="2"/>
      </rPr>
      <t>: 30%</t>
    </r>
  </si>
  <si>
    <t xml:space="preserve">El Area protegida actualiza los componentes a que haya lugar del  Plan de Emergencias y Contingencias por Desastres Naturales y socionaturales; La Dirección Territorial - DT valida que el mismo cumpla metodológicamente con los lineamientos y responda a las amenazas de desastre que tiene el área y lo envia a Nivel Central para revision y aprobacion.
La Oficina de Gestión del Riesgo Informa periodicamente a las APs de la situacion de actualizacion  y socializacion de sus planes de emergencia y contingencia por desastres naturales con las recomendaciones pertinentes. 
</t>
  </si>
  <si>
    <t xml:space="preserve">1. La persona asignada en el AP para el tema de emergencia y contingencia de riesgos naturales, socializará en el primer trimestre del año de manera presencial y/o virtual, (dependiendo de las condiciones de la emergenca sanitaria) ante el personal del AP el Plan de Emergencia y Contingencia de Riesgos Naturales.
</t>
  </si>
  <si>
    <t xml:space="preserve">1. Acta de reunión de Socializacion con Registros de Asistencia de socializacion con el equipo del AP.
 </t>
  </si>
  <si>
    <t>DTCA - PNN TAYRONA</t>
  </si>
  <si>
    <r>
      <rPr>
        <b/>
        <sz val="10"/>
        <color theme="1"/>
        <rFont val="Arial Narrow"/>
        <family val="2"/>
      </rPr>
      <t xml:space="preserve">PNN TAYRONA: </t>
    </r>
    <r>
      <rPr>
        <sz val="10"/>
        <color theme="1"/>
        <rFont val="Arial Narrow"/>
        <family val="2"/>
      </rPr>
      <t>El dia 31 de marzo de 2021 se socializó con el equipo de trabajo del AP el Plan de Emergencias y Contingencias por desastres naturales e incendios de cobertura vegetal del Parque Nacional Natural Tayrona.
 Se anexa acta de reunión y lista de asistencia anexo 1. Riesgo 83_Socializacion PLEC Tayrona</t>
    </r>
  </si>
  <si>
    <r>
      <rPr>
        <b/>
        <sz val="10"/>
        <color theme="1"/>
        <rFont val="Arial Narrow"/>
        <family val="2"/>
      </rPr>
      <t xml:space="preserve">PNN  TAYRONA: </t>
    </r>
    <r>
      <rPr>
        <sz val="10"/>
        <color theme="1"/>
        <rFont val="Arial Narrow"/>
        <family val="2"/>
      </rPr>
      <t>10/08/2021</t>
    </r>
  </si>
  <si>
    <r>
      <rPr>
        <b/>
        <sz val="10"/>
        <color theme="1"/>
        <rFont val="Arial Narrow"/>
        <family val="2"/>
      </rPr>
      <t>PNN TAYRONA:</t>
    </r>
    <r>
      <rPr>
        <sz val="10"/>
        <color theme="1"/>
        <rFont val="Arial Narrow"/>
        <family val="2"/>
      </rPr>
      <t xml:space="preserve"> Actividad Cumplida en el primer Cuatrimestre
Sin embargo, se tiene planeado en el marco del convenio que esta pendiente por suscribirse con los pueblos Indigenas de la Sierra Nevada de Santa Marta para la implementación del Plan estratégico del Plan de Manejo y de algunos acuerdos protocolizados en consulta previa se tiene previsto realizar una socialización del Plan de Emergencia y Contingencia para incorporar lineamientos culturales del ordenamiento ancestral Indigena de los Pueblos Indigenas de la SNSM, a partir de los recorridos realizados.</t>
    </r>
  </si>
  <si>
    <r>
      <rPr>
        <b/>
        <sz val="10"/>
        <color theme="1"/>
        <rFont val="Arial Narrow"/>
        <family val="2"/>
      </rPr>
      <t>PNN  TAYRONA</t>
    </r>
    <r>
      <rPr>
        <sz val="10"/>
        <color theme="1"/>
        <rFont val="Arial Narrow"/>
        <family val="2"/>
      </rPr>
      <t>: 40%</t>
    </r>
  </si>
  <si>
    <t>2. La persona asignada en el AP realizará la actualización el Plan de Emergencias y Contingencia del Area Protegida, durante los cuatrimestres segundo y tercero, de acuerdo al procedimiento establecido por la entidad</t>
  </si>
  <si>
    <t>2. Memorando de remision a la DTCA del Plan de Emergencia y Contingencia de riesgos naturales. y/o Documento PLEC actualizado.</t>
  </si>
  <si>
    <t>Memorando de remisión a la DTCA del Documento PLEC actualizado</t>
  </si>
  <si>
    <r>
      <rPr>
        <b/>
        <sz val="10"/>
        <color theme="1"/>
        <rFont val="Arial Narrow"/>
        <family val="2"/>
      </rPr>
      <t xml:space="preserve">PNN TAYRONA: </t>
    </r>
    <r>
      <rPr>
        <sz val="10"/>
        <color theme="1"/>
        <rFont val="Arial Narrow"/>
        <family val="2"/>
      </rPr>
      <t>Coforme la acción de control no se tienen avances en este primer cuatrimestre teniendo en cuenta que la actividad está programada para el segundo y tercer reporte del año 2021. El PLEC vigente del AP fue aprobado con memorando No 20201500001013 de fecha 13-05-2020* anexo1. memorando aprobación PLEC TAYRONA</t>
    </r>
  </si>
  <si>
    <r>
      <rPr>
        <b/>
        <sz val="10"/>
        <color theme="1"/>
        <rFont val="Arial Narrow"/>
        <family val="2"/>
      </rPr>
      <t xml:space="preserve"> PNN TAYRONA: 1</t>
    </r>
    <r>
      <rPr>
        <sz val="10"/>
        <color theme="1"/>
        <rFont val="Arial Narrow"/>
        <family val="2"/>
      </rPr>
      <t>0/08/2021</t>
    </r>
  </si>
  <si>
    <r>
      <rPr>
        <b/>
        <sz val="10"/>
        <color theme="1"/>
        <rFont val="Arial Narrow"/>
        <family val="2"/>
      </rPr>
      <t>PNN TAYRONA:</t>
    </r>
    <r>
      <rPr>
        <sz val="10"/>
        <color theme="1"/>
        <rFont val="Arial Narrow"/>
        <family val="2"/>
      </rPr>
      <t xml:space="preserve">Se ha venido actualizando la informacion del directorio tanto de las instituciones como del personal de PNN. </t>
    </r>
    <r>
      <rPr>
        <b/>
        <sz val="10"/>
        <color theme="1"/>
        <rFont val="Arial Narrow"/>
        <family val="2"/>
      </rPr>
      <t>anexo 1.</t>
    </r>
    <r>
      <rPr>
        <sz val="10"/>
        <color theme="1"/>
        <rFont val="Arial Narrow"/>
        <family val="2"/>
      </rPr>
      <t xml:space="preserve"> correo Diligenciamiento de BD personal operación ecoturística - Plan de Emergencias y Contingencias
En el marco del convenio que esta próximo a suscribirse con los pueblos Indigenas de la SNSM para la implementación del Plan estrategico del Plan de Manejo y de algunos acuerdos protocolizados en consulta previa se tiene previsto realizar un  (1)  recorrido de tres ( 3 ) días con las autoridades indigenas para la identificación de riesgos naturales (Erosión, Deslizamientos, entro otros) en el PNN Tayrona y una socialización del Plan de Emergencia y Contingencia para incorporar lineamientos culturales del ordenamiento ancestral Indigena de los Pueblos Indigenas de la SNSM, a partir de los recorridos realizados. Nota: el Convenio está para revisión por parte del comité de contratación y a espera de aprobación de EP para el proceso contractual.
En este sentido la actualizacion del documento Plan Emergencias y Contingencias está programada para el último cuatrimestre del año 2021.
</t>
    </r>
  </si>
  <si>
    <r>
      <rPr>
        <b/>
        <sz val="10"/>
        <color theme="1"/>
        <rFont val="Arial Narrow"/>
        <family val="2"/>
      </rPr>
      <t>PNN  TAYRONA:</t>
    </r>
    <r>
      <rPr>
        <sz val="10"/>
        <color theme="1"/>
        <rFont val="Arial Narrow"/>
        <family val="2"/>
      </rPr>
      <t xml:space="preserve"> 5%</t>
    </r>
  </si>
  <si>
    <t>Las Estrategias Especiales de Manejo no se implementan en las áreas protegidas del Sistema de Parques Nacionales Naturales que tienen relacionamiento con territorios de grupos étnicos</t>
  </si>
  <si>
    <t>DT-AP</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</si>
  <si>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t>
  </si>
  <si>
    <t>Escasa asignación presupuestal para el desarrollo de las EEM distribuido en las DT y en las AP</t>
  </si>
  <si>
    <t>Incumplimiento de los acuerdos logrados con las autoridades de los grupos étnicos con los que tenemos relación en el territorio</t>
  </si>
  <si>
    <t>Direcciones Territoriales y Áreas Protegidas</t>
  </si>
  <si>
    <t>Planes de trabajo construidos con las Direcciones Territoriales</t>
  </si>
  <si>
    <t xml:space="preserve">1. El jefe del área protegida gestionará acciones con la comunidad raizal en el marco de las estrategias especiales de manejo. </t>
  </si>
  <si>
    <t xml:space="preserve">listados de asistencia reuniones con la comunidad y/o actas de reuniones </t>
  </si>
  <si>
    <t>DTCA- PNN Old Providence McBean Lagoon)</t>
  </si>
  <si>
    <t>Porcentaje de avance de las acciones realizadas</t>
  </si>
  <si>
    <t>Documentar la identificación de la materialización del riesgo y el impacto del mismo en el AP e identificar acciones de mejora para disminuir efecto negativo.</t>
  </si>
  <si>
    <r>
      <rPr>
        <b/>
        <sz val="10"/>
        <color theme="1"/>
        <rFont val="Arial Narrow"/>
        <family val="2"/>
      </rPr>
      <t>DTCA- PNN Old Providence McBean Lagoon</t>
    </r>
    <r>
      <rPr>
        <sz val="10"/>
        <color theme="1"/>
        <rFont val="Arial Narrow"/>
        <family val="2"/>
      </rPr>
      <t xml:space="preserve">: En el primer cuatrimestre de la vigencia la jefatura del área protegida se reunió con la DTCA. En esta jornada de trabajo se abordó el tema de la reanudación de agendas para el desarrollo de instancias de coordinación y Programación de reuniones de seguimiento a los acuerdos protocolizados mediante procesos de consulta previa y se avanzó también en la  construcción del plan de trabajo que alimentará la matriz PAA con las acciones priorizadas del AP. El AP se comprometió en la vigencia 2021 con el indicador de Coordinación (Evidencia: Plan de trabajo). Sin embargo, no se pudo avanzar, ya que la comunidad local y los miembros del Comité de Manejo Conjunto se encuentran trabajando en la reconstrucción de sus vidas cotidianas, después del paso huracán Iota a finales del 2020.
Es menester anotar que, no se presentan avances de concertación y gestión con la comunidad raizal durante el primer cuatrimestre de la vigencia, teniendo en cuenta que es necesario contar con un profesional social en el área que apoyará la dinamización de las agendas pendientes y compromisos en el marco de los acuerdos de plan de manejo. El área protegida avanza en las gestiones y trámites administrativos para la vinculación de dicho profesional, para ello se contó con los insumos de términos de referencia proporcionados por la DTCA, a modo de guía para los requerimientos a nivel local.(Se anexa Estudio Previos)
Se anexa como evidencia: </t>
    </r>
    <r>
      <rPr>
        <b/>
        <sz val="10"/>
        <color theme="1"/>
        <rFont val="Arial Narrow"/>
        <family val="2"/>
      </rPr>
      <t>anexo 1</t>
    </r>
    <r>
      <rPr>
        <sz val="10"/>
        <color theme="1"/>
        <rFont val="Arial Narrow"/>
        <family val="2"/>
      </rPr>
      <t>.Lista asistencia reunión trabajo DTCA,</t>
    </r>
    <r>
      <rPr>
        <b/>
        <sz val="10"/>
        <color theme="1"/>
        <rFont val="Arial Narrow"/>
        <family val="2"/>
      </rPr>
      <t xml:space="preserve"> Anexo 2</t>
    </r>
    <r>
      <rPr>
        <sz val="10"/>
        <color theme="1"/>
        <rFont val="Arial Narrow"/>
        <family val="2"/>
      </rPr>
      <t>. Plan de trabajo y</t>
    </r>
    <r>
      <rPr>
        <b/>
        <sz val="10"/>
        <color theme="1"/>
        <rFont val="Arial Narrow"/>
        <family val="2"/>
      </rPr>
      <t xml:space="preserve"> anexo 3.-</t>
    </r>
    <r>
      <rPr>
        <sz val="10"/>
        <color theme="1"/>
        <rFont val="Arial Narrow"/>
        <family val="2"/>
      </rPr>
      <t>ESTUDIO PREVIOSborradorOK (1)</t>
    </r>
  </si>
  <si>
    <r>
      <rPr>
        <b/>
        <sz val="10"/>
        <color theme="1"/>
        <rFont val="Arial Narrow"/>
        <family val="2"/>
      </rPr>
      <t>DTCA- PNN Old Providence McBean Lagoon</t>
    </r>
    <r>
      <rPr>
        <sz val="10"/>
        <color theme="1"/>
        <rFont val="Arial Narrow"/>
        <family val="2"/>
      </rPr>
      <t>: Con la contratación del profesional social para el apoyo en las EEM se avanzó en el segundo cuatrimestre en las siguientes actividades:
El dia 4 de junio se realizó reunión con pescadores cuyo objetivo fue "Contar con una espacio de encuentro con los pescadores de las islas de Providencia y Santa Catalina en torno al manejo del PNN Old Providence McBean Lagoon" que permitiera avanzar de manera coordinada con la nueva Federacion de Pescadores (donde confluyen las diferentes cooperativas y asociaciones de pescadores) en la definición de una ruta a seguir para aboradar el proceso de concertación de un Acuerdo de uso de pesca en el área protegida. A pesar de los pocos pescadores que participaron, se logró llegar a acuerdos conjuntos de la ruta a seguir (anexo 1. Listadoasistenciareunionpescadores 04062021, anexo 2. Listadoasistenciareunionpescadores 04062021).
Se citó a la primera reunion del Comité de Manejo Conjunto para el 17 de junio, cuyo objetivo era "Reactivar el funcionamiento del Comité de Manejo Conjunto y concertar acciones en torno al manejo del PNN Old Providence McBean Lagoon" donde se iban a tratar los siguientes temas: a) Daños por el huracán Iota en el área protegida. b) Acciones de recuperación de la infraestructura, equipos y restauración de los ecosistemas después del huracán Iota. c) Dificultades encontradas en el funcionamiento del Comité de Manejo Conjunto y d) Discusión sobre los acuerdos de consulta previa. Sin embargo, solo llegaron tres representantes del Comite, ya que como se ha venido informando las prioridades de la comunidad raizal en este momento estan centradas en las negociaciones con el Gobienro Nacional para al adecuada recuperacion de las islas despues del huracan y no se logro quorum para la reunión (anexo3_listadoasistenciareunionCMC) y anexo 4. comunicación generada
El 9 de julio se realizó reunión con los pescadores buzos, a pesar de la poca asistencia de los cerca de treinta (30 ) pescadores buzos invitados, pero con la presencia de cuatro (4) de los representantes de los pescadores del proceso llevado por el Parque entre el  año 2008 y el 2010, la Jefe del Area explicó resumidamente cual era el objetivo de la reunión y la necesidad de definir conjuntamente con los pescadores buzos una metodología para reiniciar  un proceso de concertación sobre la pesca por buceo dentro del Parque Nacional.  Se concertó hacer reuniones por barrios-sectores para definir unos representantes, donde tambien esten involucradas las asociaciones y la Cooperativa de pescadores (anexo 5.listadoasistenciareunionpescadoresbuzos1, anexo 6_listadoasistenciareunionpescadoresbuzos). 
Se realizó una nueva citación a reunión del Comite de Manejo Conjunto para el dia 22 de julio, pero tampoco se obtuvo el quorum necesario, sin embargo se realizó una presentacion a los participantes sobre los impactos del huracan sobre el funcionamiento del Parque Nacional y las actividades que se estan adelantando para su recuperación, ademas se definio realizar un acercamietno personalizado con cada uno de los miembros del Comite, para motivarlos y resaltar la importancia de las reuniones (anexo 7. listadoasistenciareunionCMC y anexo 8. listadoasistenciareunionCMC.</t>
    </r>
  </si>
  <si>
    <t>1. Escasa asignación presupuestal para el desarrollo de las EEM distribuido en las DT y en las AP</t>
  </si>
  <si>
    <t>Seguimiento del plan de trabajo</t>
  </si>
  <si>
    <t>1. El equipo del área protegida realizará seguimiento de los compromisos derivados del esquema de coordinación y del estado de avance en el cumplimiento de acuerdos suscritos entre las partes</t>
  </si>
  <si>
    <t>Comunicaciones remitidas en el marco del seguimiento en el primer cuatrimestre y Plan de trabajo e informe de seguimiento en el segundo y tercer cuatrimestre de la vigencia</t>
  </si>
  <si>
    <t>DTCA - PNN Corales del Rosario y San Bernardo - DTCA</t>
  </si>
  <si>
    <t>Número de informes de seguimiento</t>
  </si>
  <si>
    <t>Alerta mediante orfeo o correo electrònico de materializaciòn del riesgo</t>
  </si>
  <si>
    <r>
      <rPr>
        <b/>
        <sz val="10"/>
        <color theme="1"/>
        <rFont val="Arial Narrow"/>
        <family val="2"/>
      </rPr>
      <t>DTCA - PNN Corales del Rosario y San Bernardo - DTCA:</t>
    </r>
    <r>
      <rPr>
        <sz val="10"/>
        <color theme="1"/>
        <rFont val="Arial Narrow"/>
        <family val="2"/>
      </rPr>
      <t>Debido a la tardía contratación del profesional encargado del seguimiento a las Estrategias Especiales de Manejo al interior del área protegida realizada el 15 de marzo, la primera reunión a desarrollar en el marco del esquema de coordinación llamado Instancia de Comanejo, se realizó el  13 de abril del año en curso, en dicho espacio se contó con la participación de un representante del NC, la DTCA, el equipo del AP y los representantes de los consejos comunitarios de las comunidades negras CCCN. Así mismo, el 14 de abril, se realizó el seguimiento a los acuerdos firmados en el marco de la sentencia T-021 de 2019 en este participarón los miembros del concejo comunitario de Playa Blanca y el equipo de parques nacionales desde sus tres niveles. Anexo 1. Mesa coordinadora de la instancia de comanejo (Realizada entre PNNCRSB y CCCN,) Anexo 2. Convocatoria sentencia T-021 de 2019 (para el seguimiento de los acuerdos). Anexo 3. Acta del 13 de abril instancia de comanejo firmada por las partes. Anexo 4. Acta del 14 de abril seguimiento a los acuerdos de sentencia T-021 de 2019 firmada.
Nota:  Se realizó ajuste en la descripción del monitoreo incluyendo acciones realizadas posterior al reporte del AP que hacen parte del cuatrimestre, teniendo en cuenta la retroalimentación de la segunda línea de defensa.</t>
    </r>
  </si>
  <si>
    <r>
      <rPr>
        <b/>
        <sz val="10"/>
        <color theme="1"/>
        <rFont val="Arial Narrow"/>
        <family val="2"/>
      </rPr>
      <t>DTCA -PNN CRSB</t>
    </r>
    <r>
      <rPr>
        <sz val="10"/>
        <color theme="1"/>
        <rFont val="Arial Narrow"/>
        <family val="2"/>
      </rPr>
      <t xml:space="preserve">: Durante el segundo cuatrimestre se avanzó en la implementación del Plan de trabajo propuesto para la vigencia frente a los acuerdos suscritos por consulta previa para el Plan de Manejo, así como los acuerdos establecidos por la Sentencia T-021 de 2019, es importante resaltar que la falta de asignación de recursos ha dificultado el cumplimiento del plan de trabajo, avanzando principalmente en los cumplimiento mas relevantes toda vez que en su mayoría dependen de la realización de reuniones con la participación de la comunidad. Se anexa informe de seguimiento cuatrimestral de los acuerdos suscritos con sus respectivos anexos (Anexo 1. Informe de seguimiento II cuatrimestre) Anexo 2. Plan de trabajo </t>
    </r>
  </si>
  <si>
    <t>Lineamientos para la planeación y manejo de las áreas protegidas del SPNN relacionadas con territorios colectivos de grupos étnicos (2016)</t>
  </si>
  <si>
    <t>Mesa Nacional de Estrategias Especiales de Manejo</t>
  </si>
  <si>
    <t>La planeación y manejo del área protegida no tiene en cuenta el contexto sociocultural impidiendo una gestión efectiva y equitativa.</t>
  </si>
  <si>
    <t>DT-AP-NC</t>
  </si>
  <si>
    <t>No realizar una lectura integral del contexto sociocultural y territorial del área protegida, dificulta la implementación de Estrategias Especiales de Manejo que tienen relacionamiento con territorios colectivos de grupos étnicos, las cuales son una respuesta institucional desarrollada bajo el enfoque de derechos para generar los espacios de diálogo con sus autoridades alrededor de tres temas fundamentales: territorio, gobernanza y cultura, así como la construcción de instrumentos de planeación orientados hacia el ordenamiento ambiental del territorio. Igualmente dificulta la construcción de acuerdos o agendas de trabajo para la conservación con comunidades locales que usan las áreas protegidas.</t>
  </si>
  <si>
    <t>1. Escasa asignación presupuestal para el cumplimiento de acciones con las comunidades locales y grupos étnicos que se distribuye en las DT y en las AP</t>
  </si>
  <si>
    <t>Incumplimiento de los acuerdos logrados con las autoridades de los grupos étnicos y comunidades locales con las que PNNC tiene relación en el territorio, agudizando los conflictos sociambientales y afectando la gobernanza de las Aps.</t>
  </si>
  <si>
    <t>La SGM - GPM realizará acompañamiento y orientación en la construcción de planes de trabajo anuales.</t>
  </si>
  <si>
    <t>1. Planeación anual de las acciones con comunidades locales y de Estrategias Especiales de Manejo con grupos étnicos en cada una de las DTs</t>
  </si>
  <si>
    <t>Plan de trabajo construido con las DT o Matriz consolidada con planes de trabajo EEM - DT</t>
  </si>
  <si>
    <t>GPM - DTAO</t>
  </si>
  <si>
    <t>Planes de trabajo realizados con 6 de las DT</t>
  </si>
  <si>
    <t>Reorientar las acciones de relacionamiento con grupos étnicos y comunidades locales para fortalecer la gestión, planeación y manejo en las Aps.</t>
  </si>
  <si>
    <r>
      <rPr>
        <b/>
        <sz val="10"/>
        <color theme="1"/>
        <rFont val="Arial Narrow"/>
        <family val="2"/>
      </rPr>
      <t xml:space="preserve">GPM: </t>
    </r>
    <r>
      <rPr>
        <sz val="10"/>
        <color theme="1"/>
        <rFont val="Arial Narrow"/>
        <family val="2"/>
      </rPr>
      <t xml:space="preserve">21/04/2021           </t>
    </r>
    <r>
      <rPr>
        <b/>
        <sz val="10"/>
        <color theme="1"/>
        <rFont val="Arial Narrow"/>
        <family val="2"/>
      </rPr>
      <t xml:space="preserve">                                                                                                                                   DTAO: </t>
    </r>
    <r>
      <rPr>
        <sz val="10"/>
        <color theme="1"/>
        <rFont val="Arial Narrow"/>
        <family val="2"/>
      </rPr>
      <t>14/04/2021</t>
    </r>
  </si>
  <si>
    <r>
      <rPr>
        <b/>
        <sz val="10"/>
        <color theme="1"/>
        <rFont val="Arial Narrow"/>
        <family val="2"/>
      </rPr>
      <t xml:space="preserve">GMP: </t>
    </r>
    <r>
      <rPr>
        <sz val="10"/>
        <color theme="1"/>
        <rFont val="Arial Narrow"/>
        <family val="2"/>
      </rPr>
      <t xml:space="preserve">Se avanza en la construcción de los planes de trabajo con las DT, aportando los elementos conceptuales y lineamientos para el trabajo con diferentes grupos étnicos que se relacionan con las áreas protegidas bajo su jurisdicción. 1. DT Andes Occidentales 2. DT Pacifico y 3. DT DTAM; Igualmente, durante este trimestre se avanzó en los planes de trabajo de las DT: Caribe y Orinoquía.- </t>
    </r>
    <r>
      <rPr>
        <b/>
        <sz val="10"/>
        <color theme="1"/>
        <rFont val="Arial Narrow"/>
        <family val="2"/>
      </rPr>
      <t>Anexo 1.</t>
    </r>
    <r>
      <rPr>
        <sz val="10"/>
        <color theme="1"/>
        <rFont val="Arial Narrow"/>
        <family val="2"/>
      </rPr>
      <t xml:space="preserve"> Matriz EEM CONSOLIDADA DTPA -PAA 2021 1er Trimes CORREGIDA ABRIL 16 -</t>
    </r>
    <r>
      <rPr>
        <b/>
        <sz val="10"/>
        <color theme="1"/>
        <rFont val="Arial Narrow"/>
        <family val="2"/>
      </rPr>
      <t xml:space="preserve"> Anexo 2.</t>
    </r>
    <r>
      <rPr>
        <sz val="10"/>
        <color theme="1"/>
        <rFont val="Arial Narrow"/>
        <family val="2"/>
      </rPr>
      <t xml:space="preserve"> Planes deTrabajo PAA EEM DTAO 2021 I trim 1604.xlsx
</t>
    </r>
    <r>
      <rPr>
        <b/>
        <sz val="10"/>
        <color theme="1"/>
        <rFont val="Arial Narrow"/>
        <family val="2"/>
      </rPr>
      <t xml:space="preserve">DTAO: </t>
    </r>
    <r>
      <rPr>
        <sz val="10"/>
        <color theme="1"/>
        <rFont val="Arial Narrow"/>
        <family val="2"/>
      </rPr>
      <t xml:space="preserve">En este período se avanzó en identificar problemáticas y situaciones específicas de EEM en las AP de la DTAO (PNN Orquídeas, Nevado del Huila, Tatamá, Doña Juana, Puracé y Corota), que permitieron construir el plan de trabajo de EEM para la DTAO, vigencia 2021. Como evidencia se presenta listado asistencia reunión entre la DTAO y el GPM-SGM del Nivel Central para la construcción del trabajo con grupos étnicos y plan de trabajo construido (Ver </t>
    </r>
    <r>
      <rPr>
        <b/>
        <sz val="10"/>
        <color theme="1"/>
        <rFont val="Arial Narrow"/>
        <family val="2"/>
      </rPr>
      <t>Anexo 1,</t>
    </r>
    <r>
      <rPr>
        <sz val="10"/>
        <color theme="1"/>
        <rFont val="Arial Narrow"/>
        <family val="2"/>
      </rPr>
      <t xml:space="preserve"> listado asist reunión SGM Y DTAO, const plan de trabajo EEM, feb 15 2021; y </t>
    </r>
    <r>
      <rPr>
        <b/>
        <sz val="10"/>
        <color theme="1"/>
        <rFont val="Arial Narrow"/>
        <family val="2"/>
      </rPr>
      <t xml:space="preserve">Anexo 2, </t>
    </r>
    <r>
      <rPr>
        <sz val="10"/>
        <color theme="1"/>
        <rFont val="Arial Narrow"/>
        <family val="2"/>
      </rPr>
      <t>Planes deTrabajo EEM DTAO-SGM 2021).</t>
    </r>
  </si>
  <si>
    <r>
      <rPr>
        <b/>
        <sz val="10"/>
        <color theme="1"/>
        <rFont val="Arial Narrow"/>
        <family val="2"/>
      </rPr>
      <t>GPM</t>
    </r>
    <r>
      <rPr>
        <sz val="10"/>
        <color theme="1"/>
        <rFont val="Arial Narrow"/>
        <family val="2"/>
      </rPr>
      <t xml:space="preserve">: 40%
</t>
    </r>
    <r>
      <rPr>
        <b/>
        <sz val="10"/>
        <color theme="1"/>
        <rFont val="Arial Narrow"/>
        <family val="2"/>
      </rPr>
      <t>DTAO</t>
    </r>
    <r>
      <rPr>
        <sz val="10"/>
        <color theme="1"/>
        <rFont val="Arial Narrow"/>
        <family val="2"/>
      </rPr>
      <t>:40%</t>
    </r>
  </si>
  <si>
    <r>
      <rPr>
        <b/>
        <sz val="10"/>
        <color theme="1"/>
        <rFont val="Arial Narrow"/>
        <family val="2"/>
      </rPr>
      <t>GPM</t>
    </r>
    <r>
      <rPr>
        <sz val="10"/>
        <color theme="1"/>
        <rFont val="Arial Narrow"/>
        <family val="2"/>
      </rPr>
      <t xml:space="preserve">: A la fecha se cuenta con planes de trabajo de estrategias espaciales de manejo para las 6 direccioens territoriales, los cuales han sido orientados y ajustados de acuerdo con lo lineamientos institucionales y acompañamiento del GPM.
</t>
    </r>
    <r>
      <rPr>
        <b/>
        <sz val="10"/>
        <color theme="1"/>
        <rFont val="Arial Narrow"/>
        <family val="2"/>
      </rPr>
      <t xml:space="preserve">DTAO: </t>
    </r>
    <r>
      <rPr>
        <sz val="10"/>
        <color theme="1"/>
        <rFont val="Arial Narrow"/>
        <family val="2"/>
      </rPr>
      <t>En el período anterior se había reportado el cumplimiento de esta meta, consistente en la construcción del plan de trabajo de EEM para la DTAO, vigencia 2021, que involucran a 6 AP (PNN Orquídeas, Nevado del Huila, Tatamá, Doña Juana, Puracé y Corota), sin embargo se hicieron en el presente periodo ajustes a dicho plan; por tanto ya se cumplió la meta al 100% para la DTAO.  Como evidencia se presenta matriz de plan de trabajo ajustado  
Anexo 1, matriz consolidada planes de trabajo PS-EEM de la DTAO, ajustado en junio 25 2021</t>
    </r>
  </si>
  <si>
    <r>
      <rPr>
        <b/>
        <sz val="10"/>
        <color theme="1"/>
        <rFont val="Arial Narrow"/>
        <family val="2"/>
      </rPr>
      <t xml:space="preserve">                          GPM: </t>
    </r>
    <r>
      <rPr>
        <sz val="10"/>
        <color theme="1"/>
        <rFont val="Arial Narrow"/>
        <family val="2"/>
      </rPr>
      <t>40%</t>
    </r>
    <r>
      <rPr>
        <b/>
        <sz val="10"/>
        <color theme="1"/>
        <rFont val="Arial Narrow"/>
        <family val="2"/>
      </rPr>
      <t xml:space="preserve">
DTAO: </t>
    </r>
    <r>
      <rPr>
        <sz val="10"/>
        <color theme="1"/>
        <rFont val="Arial Narrow"/>
        <family val="2"/>
      </rPr>
      <t>40 %</t>
    </r>
  </si>
  <si>
    <t>2. Diferentes interpretaciones sobre los requisitos administrativos, jurídicos y financieros de PNNC que deben cumplir las organizaciones para la suscripción de convenios que permitan la implementación de acuerdos con grupos étnicos.</t>
  </si>
  <si>
    <t>2.Seguimiento a la ejecución del plan de trabajo de las DTs (Mayo - noviembre)</t>
  </si>
  <si>
    <t>GPM- DTAO</t>
  </si>
  <si>
    <t>Seguimientos realizados a los planes de trabajo de las DTs</t>
  </si>
  <si>
    <r>
      <rPr>
        <b/>
        <sz val="10"/>
        <color theme="1"/>
        <rFont val="Arial Narrow"/>
        <family val="2"/>
      </rPr>
      <t xml:space="preserve">GPM: </t>
    </r>
    <r>
      <rPr>
        <sz val="10"/>
        <color theme="1"/>
        <rFont val="Arial Narrow"/>
        <family val="2"/>
      </rPr>
      <t xml:space="preserve">21/04/2021           </t>
    </r>
    <r>
      <rPr>
        <b/>
        <sz val="10"/>
        <color theme="1"/>
        <rFont val="Arial Narrow"/>
        <family val="2"/>
      </rPr>
      <t xml:space="preserve">                                                                                                                                   DTAO: </t>
    </r>
    <r>
      <rPr>
        <sz val="10"/>
        <color theme="1"/>
        <rFont val="Arial Narrow"/>
        <family val="2"/>
      </rPr>
      <t>14/04/2021</t>
    </r>
  </si>
  <si>
    <r>
      <rPr>
        <b/>
        <sz val="10"/>
        <color theme="1"/>
        <rFont val="Arial Narrow"/>
        <family val="2"/>
      </rPr>
      <t>GPM:</t>
    </r>
    <r>
      <rPr>
        <sz val="10"/>
        <color theme="1"/>
        <rFont val="Arial Narrow"/>
        <family val="2"/>
      </rPr>
      <t xml:space="preserve"> Dado que en el primer trimestre de 2021 se dedico al proceso de construcción de los planes de trabajo en coordinación con las DT y que aún se encuentran en ajustes debido a cambios en los procedimientos administrativos para la implementación de acciones, adecuaciones ante la dinámica de la pandemia de COVID 19 en los territorios, el seguimiento a planes de trabajo se proyecta para el segundo trimestre del presente año; sin embargo, se desarrolla la validación de avances en actividades y metas para el seguimiento al PAA en todos los casos. No se anexan evidencias.
</t>
    </r>
    <r>
      <rPr>
        <b/>
        <sz val="10"/>
        <color theme="1"/>
        <rFont val="Arial Narrow"/>
        <family val="2"/>
      </rPr>
      <t>DTAO:</t>
    </r>
    <r>
      <rPr>
        <sz val="10"/>
        <color theme="1"/>
        <rFont val="Arial Narrow"/>
        <family val="2"/>
      </rPr>
      <t xml:space="preserve"> En este período aún no se reportan avances, por cuanto corresponde a un informes semestral, por lo que se hará en el próximo período el seguimiento respectivo al plan de trabajo construido en la DTAO en EEM. No se anexan evidencias.</t>
    </r>
  </si>
  <si>
    <r>
      <rPr>
        <b/>
        <sz val="10"/>
        <color theme="1"/>
        <rFont val="Arial Narrow"/>
        <family val="2"/>
      </rPr>
      <t xml:space="preserve">GPM: </t>
    </r>
    <r>
      <rPr>
        <sz val="10"/>
        <color theme="1"/>
        <rFont val="Arial Narrow"/>
        <family val="2"/>
      </rPr>
      <t xml:space="preserve">0%
</t>
    </r>
    <r>
      <rPr>
        <b/>
        <sz val="10"/>
        <color theme="1"/>
        <rFont val="Arial Narrow"/>
        <family val="2"/>
      </rPr>
      <t>DTAO</t>
    </r>
    <r>
      <rPr>
        <sz val="10"/>
        <color theme="1"/>
        <rFont val="Arial Narrow"/>
        <family val="2"/>
      </rPr>
      <t>: 0%</t>
    </r>
  </si>
  <si>
    <r>
      <rPr>
        <b/>
        <sz val="10"/>
        <color theme="1"/>
        <rFont val="Arial Narrow"/>
        <family val="2"/>
      </rPr>
      <t>GPM</t>
    </r>
    <r>
      <rPr>
        <sz val="10"/>
        <color theme="1"/>
        <rFont val="Arial Narrow"/>
        <family val="2"/>
      </rPr>
      <t xml:space="preserve">: Para los planes de trabajo elaborados, se las a hecho el respectivo seguimiento y orientación para su implementación y ajuste desde el GPM.
</t>
    </r>
    <r>
      <rPr>
        <b/>
        <sz val="10"/>
        <color theme="1"/>
        <rFont val="Arial Narrow"/>
        <family val="2"/>
      </rPr>
      <t>DTAO</t>
    </r>
    <r>
      <rPr>
        <sz val="10"/>
        <color theme="1"/>
        <rFont val="Arial Narrow"/>
        <family val="2"/>
      </rPr>
      <t>: A la fecha se reporta el seguimiento a la  matriz del plan de trabajo de EEM definido para  las APs de la DTAO,que corresponde al primer semestre de 2021. Como evidencia se presenta el informe de seguimiento del primer semestre.
Anexo 1, informe de seguimiento planes de trabajo PS-EEM en DTAO sem I 2021.</t>
    </r>
  </si>
  <si>
    <r>
      <rPr>
        <b/>
        <sz val="10"/>
        <color theme="1"/>
        <rFont val="Arial Narrow"/>
        <family val="2"/>
      </rPr>
      <t>GPM:</t>
    </r>
    <r>
      <rPr>
        <sz val="10"/>
        <color theme="1"/>
        <rFont val="Arial Narrow"/>
        <family val="2"/>
      </rPr>
      <t xml:space="preserve">40%
</t>
    </r>
    <r>
      <rPr>
        <b/>
        <sz val="10"/>
        <color theme="1"/>
        <rFont val="Arial Narrow"/>
        <family val="2"/>
      </rPr>
      <t>DTAO:</t>
    </r>
    <r>
      <rPr>
        <sz val="10"/>
        <color theme="1"/>
        <rFont val="Arial Narrow"/>
        <family val="2"/>
      </rPr>
      <t>40%</t>
    </r>
  </si>
  <si>
    <t>3. Diferentes interpretaciones sobre la posibilida de suscribir acuerdos con las comunidades locales.</t>
  </si>
  <si>
    <t>4. Debilidades internas en las organizaciones de base que dificultan el relacionamiento.</t>
  </si>
  <si>
    <t>La SGM - GPM realizará consolidación de la ruta de gobernanza lo cual incluye las mesas de EEM y otros espacios de trabajo que involucran a los equipos de las APs y DTs, conforme la frecuencia que se realicen.</t>
  </si>
  <si>
    <t>5. Poca continuidad y coherencia para mantener a largo palzo los procesos de relacionamiento.</t>
  </si>
  <si>
    <t>Desconocimiento del logro de los objetivos de conservación.
Aumento de las presiones.</t>
  </si>
  <si>
    <t>El GPM validará en la matriz correspondiente según el cronograma remitido por OAP los reportes realizados en el Plan de Acción Anual por las direcciones territoriales y áreas protegidas, sobre lo realizado en  monitoreo e investigación, con el fin de verificar que las actividades se estan realizando de acuerdo a lo planeado. En caso de faltantes, se retroalimentará para ajustes y observaciones en los siguientes reportes.</t>
  </si>
  <si>
    <t>Reporte trimestral del PAA, de los indicadores asociados a monitoreo e investigación (teniendo en cuenta la periodicidad del tema), en un consolidado (documento) por cada dirección territorial que contenga los print de pantalla que evidencie la validación de los datos de monitoreo e investigación de cada área protegida. Así mismo, anexar los soportes de gestión que apliquen a cada reporte (listas de asistencia,actas,informes,correos, entre otros que se consideren)</t>
  </si>
  <si>
    <r>
      <rPr>
        <b/>
        <sz val="10"/>
        <color theme="1"/>
        <rFont val="Arial Narrow"/>
        <family val="2"/>
      </rPr>
      <t xml:space="preserve">1.DIRECCIÓN  TERRITORIAL ANDES OCCIDENTALES </t>
    </r>
    <r>
      <rPr>
        <sz val="10"/>
        <color theme="1"/>
        <rFont val="Arial Narrow"/>
        <family val="2"/>
      </rPr>
      <t xml:space="preserve">      
PNN Orquideas: 12/04/2021
SF Corota:12/04/2021
PNN Nevado del Huila: 13/04/2021
PNN Cueva de los Guacharos: 14/04/2021
Selva de Florencia:14/04/2021
PNN Puracé: 14/04/2021
PNN Doña Juana:14/04/2021
SFF Otún Quimbaya: 15/04/2021
PNN Las Hermosas: 14/4/2021          
</t>
    </r>
    <r>
      <rPr>
        <b/>
        <sz val="10"/>
        <color theme="1"/>
        <rFont val="Arial Narrow"/>
        <family val="2"/>
      </rPr>
      <t xml:space="preserve">2.DIRECCIÓN  TERRITORIAL ANDES NORORIENTALES    </t>
    </r>
    <r>
      <rPr>
        <sz val="10"/>
        <color theme="1"/>
        <rFont val="Arial Narrow"/>
        <family val="2"/>
      </rPr>
      <t>14/04/2021</t>
    </r>
    <r>
      <rPr>
        <b/>
        <sz val="10"/>
        <color theme="1"/>
        <rFont val="Arial Narrow"/>
        <family val="2"/>
      </rPr>
      <t xml:space="preserve">          </t>
    </r>
  </si>
  <si>
    <r>
      <rPr>
        <b/>
        <sz val="10"/>
        <color theme="1"/>
        <rFont val="Arial Narrow"/>
        <family val="2"/>
      </rPr>
      <t xml:space="preserve">1. GPM:  </t>
    </r>
    <r>
      <rPr>
        <sz val="10"/>
        <color theme="1"/>
        <rFont val="Arial Narrow"/>
        <family val="2"/>
      </rPr>
      <t>Se realizó en abril la validación de los reportes del PAA a las DTs y APs. Entre marzo y abril se realizaron reuniones con todas las DTs y sus APs para exponer los tres indicadores del PAA asociados con investigación y monitoreo y dar claridades sobre las evidencias a presentar. En las hojas metodológicas de cada indicador se realizó el registro de seguimiento por cada AP.  Evidencia: Anexo 1. Evidencias Riesgo 87_1</t>
    </r>
    <r>
      <rPr>
        <b/>
        <sz val="10"/>
        <color theme="1"/>
        <rFont val="Arial Narrow"/>
        <family val="2"/>
      </rPr>
      <t xml:space="preserve">
Porcentaje de avance:25%
2.  DIRECCIÓN TERRITORIAL ANDES OCCIDENTALES.  </t>
    </r>
    <r>
      <rPr>
        <sz val="10"/>
        <color theme="1"/>
        <rFont val="Arial Narrow"/>
        <family val="2"/>
      </rPr>
      <t>Las Áreas protegidas de la DTAO, exceptuando PNN Doña Juana, realizan reportes de PVC en la herramienta SMART, ya que las capacitaciones para cada AP para el registro de modelos de datos ecológicos y de monitoreo en Smart se realizarán en junio y julio de 2021.</t>
    </r>
    <r>
      <rPr>
        <b/>
        <sz val="10"/>
        <color theme="1"/>
        <rFont val="Arial Narrow"/>
        <family val="2"/>
      </rPr>
      <t xml:space="preserve">
PNN Orquídeas: </t>
    </r>
    <r>
      <rPr>
        <sz val="10"/>
        <color theme="1"/>
        <rFont val="Arial Narrow"/>
        <family val="2"/>
      </rPr>
      <t>Este indicador no fue priorizado para reporte en el primer trimestre del PAA 2021, se iniciará en el tercer trimestre.  Se anexa print de pantalla como soporte de esta descripción. Evidencias: Print_I_reporte_PAA_2021_monitoreo_investigación</t>
    </r>
    <r>
      <rPr>
        <b/>
        <sz val="10"/>
        <color theme="1"/>
        <rFont val="Arial Narrow"/>
        <family val="2"/>
      </rPr>
      <t xml:space="preserve">
SFF Isla Corota:</t>
    </r>
    <r>
      <rPr>
        <sz val="10"/>
        <color theme="1"/>
        <rFont val="Arial Narrow"/>
        <family val="2"/>
      </rPr>
      <t xml:space="preserve"> El día 06 de abril 2021 se realizó el reporte de Informe de gestión I Trimestre 2021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bases de datos de monitoreo de aves, fenologia y nivel de la laguna correspondientes al primer  trimestre. 
Evidencia 1_Correo_MATRIZ REPORTE I TRIMESTRE PAA 2021
Evidencia 2_Matriz PAA_SF COROTA_I Trim_2021
Evidencia 3_BASE DE DATOS Monitoreo VOC_I Trim_2021</t>
    </r>
    <r>
      <rPr>
        <b/>
        <sz val="10"/>
        <color theme="1"/>
        <rFont val="Arial Narrow"/>
        <family val="2"/>
      </rPr>
      <t xml:space="preserve">
PNN Nevado del Huila: </t>
    </r>
    <r>
      <rPr>
        <sz val="10"/>
        <color theme="1"/>
        <rFont val="Arial Narrow"/>
        <family val="2"/>
      </rPr>
      <t>En la planeación realizada por el equipo de trabajo del AP, en lo que respecta a las acciones generadas para el monitoreo e investigación en el AP, no se definió reporte en el PAA para el primer trimestre (Anexo Print pantalla Reporte I trimestre PAA  indicador asociados a monitoreo), sin embargo, se han realizado dos reuniones (1) con la profesional de monitoreo de la DTAO (Anexo: lista_asistencia_Plandetrabajo-MonitoreoNHU2021), para coordinar las acciones a seguir; (2) Reunión con WCS con el objeto de Revisar la implementación del programa de monitoreo de VOC en el PNN Nevado del Huila con WCS (Anexo: Lista_asistencia-MonitoreoNHU2021-7 abril y Anexo 3. INFORME ACTIVIDADES PNN NEVADO DEL HUILA</t>
    </r>
    <r>
      <rPr>
        <b/>
        <sz val="10"/>
        <color theme="1"/>
        <rFont val="Arial Narrow"/>
        <family val="2"/>
      </rPr>
      <t xml:space="preserve">
SFF Galeras:</t>
    </r>
    <r>
      <rPr>
        <sz val="10"/>
        <color theme="1"/>
        <rFont val="Arial Narrow"/>
        <family val="2"/>
      </rPr>
      <t xml:space="preserve"> Se realizó el reporte en el PAA del ITrimestre de los avances en la implementación del programa de monitoreo; reporte que fue validado por la DTAO. (Ver anexos 1 - correo electronico del 5 de abril por el cual se reporta a la DTAO el cargue del PAA. Anexo 2: validación por parte de la DTAO del reporte realizado por el AP; VOC_Monitoreados-20210421T203942Z-001)
</t>
    </r>
    <r>
      <rPr>
        <b/>
        <sz val="10"/>
        <color theme="1"/>
        <rFont val="Arial Narrow"/>
        <family val="2"/>
      </rPr>
      <t>PNN Cueva de los Guacharo</t>
    </r>
    <r>
      <rPr>
        <sz val="10"/>
        <color theme="1"/>
        <rFont val="Arial Narrow"/>
        <family val="2"/>
      </rPr>
      <t>s: Realización del primer informe de Monitoreo trimestre 1, muestreos a los 8 VOC´s priorizados para la vigencia 2021, los cuales brindaran la información que actualizara las fichas de los VOC´s, se anexa informe presentado y archivo excel de la matriz de PAA (Anexo 1. 2021-01 MONITOREO INF TRIM.pdf y Anexo 2. 2021-01 MATRIZ PAA PNN CUEVAG).</t>
    </r>
    <r>
      <rPr>
        <b/>
        <sz val="10"/>
        <color theme="1"/>
        <rFont val="Arial Narrow"/>
        <family val="2"/>
      </rPr>
      <t xml:space="preserve">
Selva de Florencia: </t>
    </r>
    <r>
      <rPr>
        <sz val="10"/>
        <color theme="1"/>
        <rFont val="Arial Narrow"/>
        <family val="2"/>
      </rPr>
      <t>Se reportó en el PAA habilitado para el I trimestre, los avances en cuanto a monitoreo e investigación (Anexo 1. PAA_I_Trimestre_PNN SELVA_Validacion.xlsx) con las evidencias que corresponden:
Monitoreo: Se avanza con la identificación de las muestras de 2020. Para esto, se sostienen dos reuniones con la docente de la U. de Caldas: Lucimar Gomes y sus estudiantes para conocer los avances en la identificación de las muestras de las microcuencas: Las Mercedes-La Selva-Chupaderos y del Río San Antonio  (Anexo -Actas). Adicionalmente, durante el primer trimestre se avanzó con la vinculación del estudiante de biología: Miguel Andrés González, como Guardaparque Voluntario el cual tiene a cargo la identificación de las muestras de Rio Claro(PDF de cadena de correos para la inscripción). Anexo 1. Monitoreo
Investigación: Se realizó concepto técnico para la solicitud de Permiso de Investigación en Angiospermas por parte de la Universidad del Valle (Anexo-Concepto y ORFEO). Se recibe notificación de la Resolución No. 023 del 10 de marzo de 2021 “Por medio de la cual se otorga el permiso individual de recolección de especímenes de especies silvestres de la diversidad biológica con fines de investigación científica no comercial – expediente pir no. 001-2021" (Anexo 3. Investigaciones).</t>
    </r>
    <r>
      <rPr>
        <b/>
        <sz val="10"/>
        <color theme="1"/>
        <rFont val="Arial Narrow"/>
        <family val="2"/>
      </rPr>
      <t xml:space="preserve">
PNN Puracé:  </t>
    </r>
    <r>
      <rPr>
        <sz val="10"/>
        <color theme="1"/>
        <rFont val="Arial Narrow"/>
        <family val="2"/>
      </rPr>
      <t>En el archivo excel habilitado por Planeación DTAO para realizar seguimiento a procesos priorizados para el AP se realiza el reporte de las actividades de Investigación y Monitoreo del PNN Puracé para el Primer Trimestre del año 2021 ( Reporte PAA_I Trim 2021_PNN PURACÉ) . En el reporte PAA se realizó el cargue de evidencias (Print cargue evidencias Indicador 6-I&amp;M) y las respectivas validaciones del reporte por el profesional de la DTAO (Print validación DTAO I&amp;Monitoreo I Trim 2021), se anexan además los informes trimestrales con sus evidencias para Monitoreo e Investigaciones correspondientes al Primer Trimestre de 2021 (1er_InformeTrimestralVOC-2021, 1er-InformeTrimestralPI-2021, EvidenciasPI y Evidencias_Monitoreo).</t>
    </r>
    <r>
      <rPr>
        <b/>
        <sz val="10"/>
        <color theme="1"/>
        <rFont val="Arial Narrow"/>
        <family val="2"/>
      </rPr>
      <t xml:space="preserve">
PNN Doña Juana:</t>
    </r>
    <r>
      <rPr>
        <sz val="10"/>
        <color theme="1"/>
        <rFont val="Arial Narrow"/>
        <family val="2"/>
      </rPr>
      <t xml:space="preserve"> Se realizó el reporte en el PAA del primer trimestre de 2021 , donde se realizó la identificación de familias y cálculo del indicador BMWP de las muestras de macroinvertebrados acuáticos tomadas en diciembre, además se realizó monitoreo comunitario de recurso hídrico en una fuente que surte un acueducto veredal en Santa Rosa - Cauca. Se realizó monitoreo de ensamblaje de aves en el marco del Censo Navideño de aves de Audubon, se realizó reunión y una visita de campo para la instalación de 2 estaciones hidrometeorológicas en convenio con IDEAM para monitoreo del clima de alta montaña y se hizo colecta de heces para la investigación de Genética de Oso Andino que se realiza en conjunto con el Instituto Alexander von Humboldt. El avance es de 18,75%. evidencias: Print de pantalla herramienta SICO SMART, print de reporte PAA y MONITOREO_INVESTIGACIÓN_TRIM-I_2021-20210421T203930Z-001 </t>
    </r>
    <r>
      <rPr>
        <b/>
        <sz val="10"/>
        <color theme="1"/>
        <rFont val="Arial Narrow"/>
        <family val="2"/>
      </rPr>
      <t xml:space="preserve">
SFF Otún Quimbaya: </t>
    </r>
    <r>
      <rPr>
        <sz val="10"/>
        <color theme="1"/>
        <rFont val="Arial Narrow"/>
        <family val="2"/>
      </rPr>
      <t>En el drive PAA correspondiente al primer trimestre 2021 se reportaron avances en torno a un proyecto de investigación con el Jardín Botánico de Bogotá, y un proceso interinstitucional en torno a la formulación del plan de conservación de la danta de montaña para la cuenca alta del Otún. (5 anexos: ANEXO 1.Reunión modelo conceptual danta cuencaotún 14_01_2021, ANEXO 2.Reunión modelo conceptual danta cuencaotún 28_01_2021, ANEXO 3.Informe investigaciones SFFOQ marzo, ANEXO 4.REPORTE PAA I TRIMESTRE 2021 SFFOQ y ANEXO 5.CORREO MATRIZ REPORTE PAA I TRI 2021 SFFOQ)</t>
    </r>
    <r>
      <rPr>
        <b/>
        <sz val="10"/>
        <color theme="1"/>
        <rFont val="Arial Narrow"/>
        <family val="2"/>
      </rPr>
      <t xml:space="preserve">
PNN Las Hermosas:</t>
    </r>
    <r>
      <rPr>
        <sz val="10"/>
        <color theme="1"/>
        <rFont val="Arial Narrow"/>
        <family val="2"/>
      </rPr>
      <t xml:space="preserve"> No se realiza avance para el indicador "Porcentaje de VOC/PIC con información actualizada proveniente de la investigación" para el I trimestre, en coherencia con la programación planificada en lo respecta  al porcentaje (%) de avance, donde fue planificado un avance de 0 % para el I trimestre. Con respecto al indicador "Porcentaje de VOC/PIC con información actualizada proveniente del monitoreo" se realizó un avance el 8,33 % para el I trimestre en conformidad a lo planeado. Anexo INFORME_AVANCE_VOC-PIC_PROVENIENTES_MONITOREO_I_TRIM_2021 (1) (por monitoreo) y Print de pantalla con validación de avance 0% (para investigación)</t>
    </r>
    <r>
      <rPr>
        <b/>
        <sz val="10"/>
        <color theme="1"/>
        <rFont val="Arial Narrow"/>
        <family val="2"/>
      </rPr>
      <t xml:space="preserve">
3. DIRECCIÓN TERRITORIAL ANDES NORORIENTALES:</t>
    </r>
    <r>
      <rPr>
        <sz val="10"/>
        <color theme="1"/>
        <rFont val="Arial Narrow"/>
        <family val="2"/>
      </rPr>
      <t xml:space="preserve"> Además, se anexa correo electrónico donde se envían el link con la información de las metas del PAA en el primer trimestre de 2021(Anexo 1. CORRREO ENVIO INFORMACION PAA -DTAN PRIMER TRIMESTRE.pdf) y se adjunta matriz PAA consolidada del primer trimestre 2021 para la DTAN (Anexo 2. PAA CONSOLIDADO DTAN 2021.xlsx).</t>
    </r>
    <r>
      <rPr>
        <b/>
        <sz val="10"/>
        <color theme="1"/>
        <rFont val="Arial Narrow"/>
        <family val="2"/>
      </rPr>
      <t xml:space="preserve">
SFF Iguaque: </t>
    </r>
    <r>
      <rPr>
        <sz val="10"/>
        <color theme="1"/>
        <rFont val="Arial Narrow"/>
        <family val="2"/>
      </rPr>
      <t xml:space="preserve"> Se presentó informe trimestral de monitoreo: Los aforos realizados en el primer trimestre del año 2021 se concentraron en el Rio Cane y en la Quebrada Chaina. Esto debido a que desde marzo del año 2020 nos encontramos en Emergencia de Salud Nacional por la pandemia del covid-19 y la situación ha hecho que la mayoría de funcionarios se encuentren trabajando de forma virtual. Evidencia: IGUAQUE - INFORME DE AVANCE TRIMESTRAL MONITOREO A LOS VOC</t>
    </r>
    <r>
      <rPr>
        <b/>
        <sz val="10"/>
        <color theme="1"/>
        <rFont val="Arial Narrow"/>
        <family val="2"/>
      </rPr>
      <t xml:space="preserve">
PNN Cocuy:  </t>
    </r>
    <r>
      <rPr>
        <sz val="10"/>
        <color theme="1"/>
        <rFont val="Arial Narrow"/>
        <family val="2"/>
      </rPr>
      <t>Se adjunta informe de metas 2021.  Las metas concertadas para la línea de investigación y monitoreo corresponden a, monitoreo de los VOC que actualmente cuentan con línea base establecida o monitoreo en curso, como lo son Frailejones, Lagarto Collarejo y Recurso Hídrico; VOC priorizado con información actualizada por investigación, que corresponde a la familia Lauraceae. Evidencia: COCUY -  PAA_T1-InformeMetas 2021</t>
    </r>
    <r>
      <rPr>
        <b/>
        <sz val="10"/>
        <color theme="1"/>
        <rFont val="Arial Narrow"/>
        <family val="2"/>
      </rPr>
      <t xml:space="preserve">
PNN Catatumbo:</t>
    </r>
    <r>
      <rPr>
        <sz val="10"/>
        <color theme="1"/>
        <rFont val="Arial Narrow"/>
        <family val="2"/>
      </rPr>
      <t xml:space="preserve"> Informe de monitoreo primer trimestre de 2021 - Monitoreo de cantidad y calidad del agua  en cuencas priorizadas. Evidencia: CATATUMBO - MONITOREO  EN CUENCAS PRIORIZADAS</t>
    </r>
    <r>
      <rPr>
        <b/>
        <sz val="10"/>
        <color theme="1"/>
        <rFont val="Arial Narrow"/>
        <family val="2"/>
      </rPr>
      <t xml:space="preserve">
ANU Estoraques: </t>
    </r>
    <r>
      <rPr>
        <sz val="10"/>
        <color theme="1"/>
        <rFont val="Arial Narrow"/>
        <family val="2"/>
      </rPr>
      <t>Se presenta informes de monitoreo del primer trimestre 2021. Allí se describe como proteger las formaciones geológicas conocidas como Estoraques, por su particularidad como producto milenario de la erosión y su valor geomorfológico de especial interés, para mantener su biodiversidad asociada y su disfrute como belleza escénica. Evidencia: ESTORAQUES - Informe VOC_trimestre I (2) (2)</t>
    </r>
    <r>
      <rPr>
        <b/>
        <sz val="10"/>
        <color theme="1"/>
        <rFont val="Arial Narrow"/>
        <family val="2"/>
      </rPr>
      <t xml:space="preserve">
SFF Guanentá: </t>
    </r>
    <r>
      <rPr>
        <sz val="10"/>
        <color theme="1"/>
        <rFont val="Arial Narrow"/>
        <family val="2"/>
      </rPr>
      <t>Se adjunta estudio previo -  objeto a contratar: "Realizar el muestreo y Análisis físico, químico y microbiológico del agua superficial dentro y fuera del área protegida, que permita analizar la calidad del agua generada y realizar el seguimiento al estado del recurso y el posible  grado de afectación de las aguas de las siguientes áreas protegidas: Santuario de Fauna y Flora Guanentá Alto Río Fonce, el Santuario de Fauna y Flora Iguaque, el Área Natural Única Los Estoraques, el Parque Nacional Natural Pisba y el Parque Nacional</t>
    </r>
    <r>
      <rPr>
        <b/>
        <sz val="10"/>
        <color theme="1"/>
        <rFont val="Arial Narrow"/>
        <family val="2"/>
      </rPr>
      <t xml:space="preserve"> Natural Tamá." Evidencia: GUANENTA- ESTURIO PREVIO -  ANALISIS DE CALIDAD 2021
PNN Tama: </t>
    </r>
    <r>
      <rPr>
        <sz val="10"/>
        <color theme="1"/>
        <rFont val="Arial Narrow"/>
        <family val="2"/>
      </rPr>
      <t>Se adjunta valores con porcentaje de VOC de sistema que cuentan con programas de conservación formulados (corales, manglares, bosque seco, chagra, recurso hídrico) y en implementación (oso, danta, frailejones, charapa).PNN Serranía  De Los Yariguies: Presenta avances de monitoreo de aforos: microcuenca rastrojos, microcuenca las cruces. TAMA 1_Trimestre informe_%VOC_sistema</t>
    </r>
    <r>
      <rPr>
        <b/>
        <sz val="10"/>
        <color theme="1"/>
        <rFont val="Arial Narrow"/>
        <family val="2"/>
      </rPr>
      <t xml:space="preserve">
PNN Pisba: </t>
    </r>
    <r>
      <rPr>
        <sz val="10"/>
        <color theme="1"/>
        <rFont val="Arial Narrow"/>
        <family val="2"/>
      </rPr>
      <t xml:space="preserve">Se presenta el informe con la implementación de monitoreo del recurso hídrico. Evidencia: PISBA IMPLEMENTACION DISEÑO DE MONITOREO
</t>
    </r>
    <r>
      <rPr>
        <b/>
        <sz val="10"/>
        <color theme="1"/>
        <rFont val="Arial Narrow"/>
        <family val="2"/>
      </rPr>
      <t xml:space="preserve">PNN SERRANIA DE LOS YARIGUIES: </t>
    </r>
    <r>
      <rPr>
        <sz val="10"/>
        <color theme="1"/>
        <rFont val="Arial Narrow"/>
        <family val="2"/>
      </rPr>
      <t xml:space="preserve">Presenta avances de monitoreo de aforos: Informe aforos Microcuenca Rastrojos, informe aforos microcuenca las cruces </t>
    </r>
  </si>
  <si>
    <r>
      <rPr>
        <b/>
        <sz val="10"/>
        <color theme="1"/>
        <rFont val="Arial Narrow"/>
        <family val="2"/>
      </rPr>
      <t xml:space="preserve">1. GPM: </t>
    </r>
    <r>
      <rPr>
        <sz val="10"/>
        <color theme="1"/>
        <rFont val="Arial Narrow"/>
        <family val="2"/>
      </rPr>
      <t>25%</t>
    </r>
    <r>
      <rPr>
        <b/>
        <sz val="10"/>
        <color theme="1"/>
        <rFont val="Arial Narrow"/>
        <family val="2"/>
      </rPr>
      <t xml:space="preserve">
2. DIRECCIÓN  TERRITORIAL ANDES OCCIDENTALES   
PNN Orquídeas:</t>
    </r>
    <r>
      <rPr>
        <sz val="10"/>
        <color theme="1"/>
        <rFont val="Arial Narrow"/>
        <family val="2"/>
      </rPr>
      <t xml:space="preserve"> 0%</t>
    </r>
    <r>
      <rPr>
        <b/>
        <sz val="10"/>
        <color theme="1"/>
        <rFont val="Arial Narrow"/>
        <family val="2"/>
      </rPr>
      <t xml:space="preserve">
SF Corota: </t>
    </r>
    <r>
      <rPr>
        <sz val="10"/>
        <color theme="1"/>
        <rFont val="Arial Narrow"/>
        <family val="2"/>
      </rPr>
      <t>15%</t>
    </r>
    <r>
      <rPr>
        <b/>
        <sz val="10"/>
        <color theme="1"/>
        <rFont val="Arial Narrow"/>
        <family val="2"/>
      </rPr>
      <t xml:space="preserve">
PNN Nevado del Huila:</t>
    </r>
    <r>
      <rPr>
        <sz val="10"/>
        <color theme="1"/>
        <rFont val="Arial Narrow"/>
        <family val="2"/>
      </rPr>
      <t>0%</t>
    </r>
    <r>
      <rPr>
        <b/>
        <sz val="10"/>
        <color theme="1"/>
        <rFont val="Arial Narrow"/>
        <family val="2"/>
      </rPr>
      <t xml:space="preserve">
SFF GALERAS: </t>
    </r>
    <r>
      <rPr>
        <sz val="10"/>
        <color theme="1"/>
        <rFont val="Arial Narrow"/>
        <family val="2"/>
      </rPr>
      <t>5%</t>
    </r>
    <r>
      <rPr>
        <b/>
        <sz val="10"/>
        <color theme="1"/>
        <rFont val="Arial Narrow"/>
        <family val="2"/>
      </rPr>
      <t xml:space="preserve">
PNN Cueva de los Guacharos:</t>
    </r>
    <r>
      <rPr>
        <sz val="10"/>
        <color theme="1"/>
        <rFont val="Arial Narrow"/>
        <family val="2"/>
      </rPr>
      <t>33%</t>
    </r>
    <r>
      <rPr>
        <b/>
        <sz val="10"/>
        <color theme="1"/>
        <rFont val="Arial Narrow"/>
        <family val="2"/>
      </rPr>
      <t xml:space="preserve">
Selva de Florencia:</t>
    </r>
    <r>
      <rPr>
        <sz val="10"/>
        <color theme="1"/>
        <rFont val="Arial Narrow"/>
        <family val="2"/>
      </rPr>
      <t>16,6%</t>
    </r>
    <r>
      <rPr>
        <b/>
        <sz val="10"/>
        <color theme="1"/>
        <rFont val="Arial Narrow"/>
        <family val="2"/>
      </rPr>
      <t xml:space="preserve">
PNN Puracé:</t>
    </r>
    <r>
      <rPr>
        <sz val="10"/>
        <color theme="1"/>
        <rFont val="Arial Narrow"/>
        <family val="2"/>
      </rPr>
      <t>17%</t>
    </r>
    <r>
      <rPr>
        <b/>
        <sz val="10"/>
        <color theme="1"/>
        <rFont val="Arial Narrow"/>
        <family val="2"/>
      </rPr>
      <t xml:space="preserve">
PNN Doña Juana: </t>
    </r>
    <r>
      <rPr>
        <sz val="10"/>
        <color theme="1"/>
        <rFont val="Arial Narrow"/>
        <family val="2"/>
      </rPr>
      <t>18,75%</t>
    </r>
    <r>
      <rPr>
        <b/>
        <sz val="10"/>
        <color theme="1"/>
        <rFont val="Arial Narrow"/>
        <family val="2"/>
      </rPr>
      <t xml:space="preserve">
SFF Otún Quimbaya</t>
    </r>
    <r>
      <rPr>
        <sz val="10"/>
        <color theme="1"/>
        <rFont val="Arial Narrow"/>
        <family val="2"/>
      </rPr>
      <t>:17%</t>
    </r>
    <r>
      <rPr>
        <b/>
        <sz val="10"/>
        <color theme="1"/>
        <rFont val="Arial Narrow"/>
        <family val="2"/>
      </rPr>
      <t xml:space="preserve">
PNN Las Hermosas:</t>
    </r>
    <r>
      <rPr>
        <sz val="10"/>
        <color theme="1"/>
        <rFont val="Arial Narrow"/>
        <family val="2"/>
      </rPr>
      <t>8,33%</t>
    </r>
    <r>
      <rPr>
        <b/>
        <sz val="10"/>
        <color theme="1"/>
        <rFont val="Arial Narrow"/>
        <family val="2"/>
      </rPr>
      <t xml:space="preserve">
3. DIRECCIÓN  TERRITORIAL ANDES NORORIENTALES  </t>
    </r>
    <r>
      <rPr>
        <sz val="10"/>
        <color theme="1"/>
        <rFont val="Arial Narrow"/>
        <family val="2"/>
      </rPr>
      <t xml:space="preserve">16.66% </t>
    </r>
  </si>
  <si>
    <r>
      <rPr>
        <b/>
        <sz val="10"/>
        <color theme="1"/>
        <rFont val="Arial Narrow"/>
        <family val="2"/>
      </rPr>
      <t xml:space="preserve">APs DTAO:    </t>
    </r>
    <r>
      <rPr>
        <sz val="10"/>
        <color theme="1"/>
        <rFont val="Arial Narrow"/>
        <family val="2"/>
      </rPr>
      <t xml:space="preserve"> 
</t>
    </r>
    <r>
      <rPr>
        <b/>
        <sz val="10"/>
        <color theme="1"/>
        <rFont val="Arial Narrow"/>
        <family val="2"/>
      </rPr>
      <t>PNN La Orquideas:</t>
    </r>
    <r>
      <rPr>
        <sz val="10"/>
        <color theme="1"/>
        <rFont val="Arial Narrow"/>
        <family val="2"/>
      </rPr>
      <t xml:space="preserve"> 9/8/2021
</t>
    </r>
    <r>
      <rPr>
        <b/>
        <sz val="10"/>
        <color theme="1"/>
        <rFont val="Arial Narrow"/>
        <family val="2"/>
      </rPr>
      <t>SF Corota</t>
    </r>
    <r>
      <rPr>
        <sz val="10"/>
        <color theme="1"/>
        <rFont val="Arial Narrow"/>
        <family val="2"/>
      </rPr>
      <t xml:space="preserve">:11/08/2021
</t>
    </r>
    <r>
      <rPr>
        <b/>
        <sz val="10"/>
        <color theme="1"/>
        <rFont val="Arial Narrow"/>
        <family val="2"/>
      </rPr>
      <t>PNN Nevado del Huila</t>
    </r>
    <r>
      <rPr>
        <sz val="10"/>
        <color theme="1"/>
        <rFont val="Arial Narrow"/>
        <family val="2"/>
      </rPr>
      <t xml:space="preserve">: 9/8/2021 
</t>
    </r>
    <r>
      <rPr>
        <b/>
        <sz val="10"/>
        <color theme="1"/>
        <rFont val="Arial Narrow"/>
        <family val="2"/>
      </rPr>
      <t>PNN Cueva de los Guacharos:</t>
    </r>
    <r>
      <rPr>
        <sz val="10"/>
        <color theme="1"/>
        <rFont val="Arial Narrow"/>
        <family val="2"/>
      </rPr>
      <t xml:space="preserve"> 9/8/2021 
</t>
    </r>
    <r>
      <rPr>
        <b/>
        <sz val="10"/>
        <color theme="1"/>
        <rFont val="Arial Narrow"/>
        <family val="2"/>
      </rPr>
      <t>Selva de Florencia:</t>
    </r>
    <r>
      <rPr>
        <sz val="10"/>
        <color theme="1"/>
        <rFont val="Arial Narrow"/>
        <family val="2"/>
      </rPr>
      <t xml:space="preserve"> 02/08/2021
</t>
    </r>
    <r>
      <rPr>
        <b/>
        <sz val="10"/>
        <color theme="1"/>
        <rFont val="Arial Narrow"/>
        <family val="2"/>
      </rPr>
      <t>PNN Puracé:</t>
    </r>
    <r>
      <rPr>
        <sz val="10"/>
        <color theme="1"/>
        <rFont val="Arial Narrow"/>
        <family val="2"/>
      </rPr>
      <t xml:space="preserve"> 11/8/2021
</t>
    </r>
    <r>
      <rPr>
        <b/>
        <sz val="10"/>
        <color theme="1"/>
        <rFont val="Arial Narrow"/>
        <family val="2"/>
      </rPr>
      <t xml:space="preserve">PNN Doña Juana: </t>
    </r>
    <r>
      <rPr>
        <sz val="10"/>
        <color theme="1"/>
        <rFont val="Arial Narrow"/>
        <family val="2"/>
      </rPr>
      <t xml:space="preserve">10/8/2021
</t>
    </r>
    <r>
      <rPr>
        <b/>
        <sz val="10"/>
        <color theme="1"/>
        <rFont val="Arial Narrow"/>
        <family val="2"/>
      </rPr>
      <t>SFF Otún Quimbaya:</t>
    </r>
    <r>
      <rPr>
        <sz val="10"/>
        <color theme="1"/>
        <rFont val="Arial Narrow"/>
        <family val="2"/>
      </rPr>
      <t xml:space="preserve"> 10/8/2021
</t>
    </r>
    <r>
      <rPr>
        <b/>
        <sz val="10"/>
        <color theme="1"/>
        <rFont val="Arial Narrow"/>
        <family val="2"/>
      </rPr>
      <t xml:space="preserve">PNN Las Hermosas: </t>
    </r>
    <r>
      <rPr>
        <sz val="10"/>
        <color theme="1"/>
        <rFont val="Arial Narrow"/>
        <family val="2"/>
      </rPr>
      <t xml:space="preserve"> 11/8/2021  
</t>
    </r>
    <r>
      <rPr>
        <b/>
        <sz val="10"/>
        <color theme="1"/>
        <rFont val="Arial Narrow"/>
        <family val="2"/>
      </rPr>
      <t>SFF Galeras</t>
    </r>
    <r>
      <rPr>
        <sz val="10"/>
        <color theme="1"/>
        <rFont val="Arial Narrow"/>
        <family val="2"/>
      </rPr>
      <t xml:space="preserve">:
11/8/20201
</t>
    </r>
    <r>
      <rPr>
        <b/>
        <sz val="10"/>
        <color theme="1"/>
        <rFont val="Arial Narrow"/>
        <family val="2"/>
      </rPr>
      <t>DTAN</t>
    </r>
    <r>
      <rPr>
        <sz val="10"/>
        <color theme="1"/>
        <rFont val="Arial Narrow"/>
        <family val="2"/>
      </rPr>
      <t>: 13/08/2021</t>
    </r>
  </si>
  <si>
    <r>
      <rPr>
        <b/>
        <sz val="10"/>
        <color theme="1"/>
        <rFont val="Arial Narrow"/>
        <family val="2"/>
      </rPr>
      <t>Aps DTAO: 
PNN OrquÍdeas</t>
    </r>
    <r>
      <rPr>
        <sz val="10"/>
        <color theme="1"/>
        <rFont val="Arial Narrow"/>
        <family val="2"/>
      </rPr>
      <t xml:space="preserve">: El indicador de monitoreo - investigación no fue priorizado para reporte en el segundo trimestre del PAA 2021, se iniciará el reporte en el tercer trimestre.  Se anexa print de pantalla como soporte de esta descripción. Anexo 1. PRINT II REPORTE PAA 2021
</t>
    </r>
    <r>
      <rPr>
        <b/>
        <sz val="10"/>
        <color theme="1"/>
        <rFont val="Arial Narrow"/>
        <family val="2"/>
      </rPr>
      <t xml:space="preserve">SFF Corota: </t>
    </r>
    <r>
      <rPr>
        <sz val="10"/>
        <color theme="1"/>
        <rFont val="Arial Narrow"/>
        <family val="2"/>
      </rPr>
      <t xml:space="preserve">El día 02 de julio 2021 se realiza reporte de evidencias metas PAA II Trimestre 2021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bases de datos de monitoreo de aves, fenologia y nivel de la laguna correspondientes al segundo trimestre. EVIDENCIAS:  1. Print de pantalla de reporte PAA I Trimestre / 2021,  2. Matriz PAA I Trimestre con validaciones de metas Anexo 3.Porcentaje de VOC/PIC con información actualizada proveniente del monitoreo.
</t>
    </r>
    <r>
      <rPr>
        <b/>
        <sz val="10"/>
        <color theme="1"/>
        <rFont val="Arial Narrow"/>
        <family val="2"/>
      </rPr>
      <t>PNN Nevado del Huila</t>
    </r>
    <r>
      <rPr>
        <sz val="10"/>
        <color theme="1"/>
        <rFont val="Arial Narrow"/>
        <family val="2"/>
      </rPr>
      <t xml:space="preserve">: Durante el II Cuatrimestre del año , se realizó el II reporte Trimestral  de PAA (durante la primera semana del mes de julio), en la descripción cualitativa del indicador de monitoreo, se reporta que: "Durante el mes de mayo, se inició con una capacitación al equipo del Ap, se realizaron los recorridos de monitoreo en 10 cuadrantes ubicados en las veredas Jerusalén, San Francisco, Bachecito, Canaan y San miguel del municipio de Santa María, en estos recorridos se encontró evidencia de ocupación de oso (comida: chupalla, rasguños en árboles, estiércol y huella)  y de danta (huella, comida: palo danto), no se presentó avistamiento de ninguna de las dos especies. Se remite informe de hallazgos en los 10 cuadrantes y tracks" Como evidencia se presenta:
1.PRINT DE PANTALLA MATRIZ INDICADOR DE MONITOREO
2.PRINT DE PANTALLA EVIDENCIAS INDICADOR DE MONITOREO
3. Carpeta Evidencias indicador de monitoreo PAA II Trimestre 2021
</t>
    </r>
    <r>
      <rPr>
        <b/>
        <sz val="10"/>
        <color theme="1"/>
        <rFont val="Arial Narrow"/>
        <family val="2"/>
      </rPr>
      <t>PNN Cueva de los Guacharos</t>
    </r>
    <r>
      <rPr>
        <sz val="10"/>
        <color theme="1"/>
        <rFont val="Arial Narrow"/>
        <family val="2"/>
      </rPr>
      <t xml:space="preserve">: Se realizó el reporte de PAA consistente en el informe trimestral de Monitoreo para el
segundo trimestre: Anexo 1 Validacion PAA y Anexo 2 2021-02 informe PORCENTAJE DE VOC´s
</t>
    </r>
    <r>
      <rPr>
        <b/>
        <sz val="10"/>
        <color theme="1"/>
        <rFont val="Arial Narrow"/>
        <family val="2"/>
      </rPr>
      <t>Selva de Florencia</t>
    </r>
    <r>
      <rPr>
        <sz val="10"/>
        <color theme="1"/>
        <rFont val="Arial Narrow"/>
        <family val="2"/>
      </rPr>
      <t xml:space="preserve">: PNN Selva de Florencia: Se reporta en el PAA habilitado para el II trimestre, los avances en cuanto a monitoreo e investigación (Anexo 1-PAA_II_trimestre, Anexo 2-Evidencias cargadas en PAA, Anexo 3. Print reporte PAA y validación Monitorio e invest SFL). 
Monitoreo: Se avanza en un 70% en la identificación de muestras por parte de la Universidad de Caldas. Queda faltando la identificación de dos sitios: Chupaderos y la Selva (Anexo 1-Acta No 3, Anexo 2-Estructura de datos-U.Caldas). El GPV avanza con la identificación de muestras de Rio Claro (Anexo 3-Estructura de datos-Rio Claro). Se realiza etapa de campo, donde se toman datos en formato físico (Anexo 4-Formatos de campo) y en SMART a través de Blackview. La información se importa al SMART (Anexo 5-Pantallazos SMART)
Investigación: Las investigadora Natalia Castaño avanza con el cronograma planteado en el Permiso de Investigación 023 del 10 de Marzo de 2021 (Anexo 1). Al la fecha se realizan cuatro salidas de campo (Anexo 2-Formatos_seguimiento_campo).  Se considera que la evaluación de los efectos de la captación de agua de la microcuenca Rio Claro y de la calidad del agua con enfoque de bioindicación, debe gestionarse como un aval, dado que no estaba considerado dentro del Programa de Monitoreo. Por tanto, se inicia con el diligenciamiento del Formato de Proyecto (Anexo 3-perfil de proyecto de investigación_RioClaro) junto con Miguel Gónzalez estudiante de biología de la Universidad Nacional.
</t>
    </r>
    <r>
      <rPr>
        <b/>
        <sz val="10"/>
        <color theme="1"/>
        <rFont val="Arial Narrow"/>
        <family val="2"/>
      </rPr>
      <t>PNN Puracé</t>
    </r>
    <r>
      <rPr>
        <sz val="10"/>
        <color theme="1"/>
        <rFont val="Arial Narrow"/>
        <family val="2"/>
      </rPr>
      <t xml:space="preserve">:  En el archivo excel habilitado por Planeación DTAO para realizar seguimiento a procesos priorizados para el AP se realiza el reporte de las actividades de Investigación y Monitoreo del PNN Puracé para el Segundo Trimestre del año 2021 (Anexo 1. Reporte PAA_II Trim 2021_PNN PURACÉ) . En el reporte PAA se realizó el cargue de evidencias para su respectiva validación del reporte por la profesional de la DTAO (Anexo 2. Print validación DTAO I&amp;Monitoreo II Trim 2021), se anexan además los informes trimestrales con sus evidencias para Monitoreo e Investigaciones correspondientes al Segundo Trimestre de 2021 (Anexo 3. 2do_InformeTrimestralVOC-2021, Anexo 4. 2do-InformeTrimestralPI-2021, Anexo 5. Evidencias Investigación y Anexo 6. Evidencias_Monitoreo).
</t>
    </r>
    <r>
      <rPr>
        <b/>
        <sz val="10"/>
        <color theme="1"/>
        <rFont val="Arial Narrow"/>
        <family val="2"/>
      </rPr>
      <t>PNN Doña Juan</t>
    </r>
    <r>
      <rPr>
        <sz val="10"/>
        <color theme="1"/>
        <rFont val="Arial Narrow"/>
        <family val="2"/>
      </rPr>
      <t xml:space="preserve">a: Se realizó reporte en PAA segundo trimestre.- Evidencia: Anexo 1. Pantallazo II reporte PAA 2021 de Monitoreo VOC, Anexo 2. Informe_Monitoreo_Invest_VOC_CVDJC_Trim_2_2021, Anexo 3. print de pantalla de las evidencias del PAA
</t>
    </r>
    <r>
      <rPr>
        <b/>
        <sz val="10"/>
        <color theme="1"/>
        <rFont val="Arial Narrow"/>
        <family val="2"/>
      </rPr>
      <t>SFF Otún Quimbaya</t>
    </r>
    <r>
      <rPr>
        <sz val="10"/>
        <color theme="1"/>
        <rFont val="Arial Narrow"/>
        <family val="2"/>
      </rPr>
      <t xml:space="preserve">: El AP realiza el respectivo reporte de avances en el PAA;  se avanza en la publicación de dos artículos de investigación, se realizó el ajuste final del artículo "Densidad poblacional del Toro de Monte en el SFF Otún Quimbaya, artículo que es aceptado en la revista de la Academia Colombiana de Ciencias Exactas, Físicas y Naturales.
El otro artículo corresponde a la “Conservación a través de la genética: el caso del mono aullador rojo en el SFF Otún Quimbaya, artículo es aceptado en la revista in situ de PNN. Anexo 1. Print de reporte PAA, valid, cargue eviden SFF Otün Anexo 2. Proyecto ciencia ciudadana SFFOQ- YB 30062021 Anexo 3. Informe articulos cientificos SFFOQ junio Anexo 4. Articulo cientifico Anfibios-reptiles sffoq-Revista in situ 5 PNN2020.pdf
</t>
    </r>
    <r>
      <rPr>
        <b/>
        <sz val="10"/>
        <color theme="1"/>
        <rFont val="Arial Narrow"/>
        <family val="2"/>
      </rPr>
      <t>PNN Las Hermosas</t>
    </r>
    <r>
      <rPr>
        <sz val="10"/>
        <color theme="1"/>
        <rFont val="Arial Narrow"/>
        <family val="2"/>
      </rPr>
      <t xml:space="preserve">: No se realiza avance para el indicador "Porcentaje de VOC/PIC con información actualizada proveniente de la investigación" para el II trimestre. Con respecto al indicador "Porcentaje de VOC/PIC con información actualizada proveniente del monitoreo", si se hizo el respectivo reporte. Por tanto, se anexan Print con validación de avance 0% para el indicador "Porcentaje de VOC/PIC con información actualizada proveniente de la investigación" para el II trimestre por parte de DTAO, y para el indicador "Porcentaje de VOC/PIC con información actualizada proveniente del monitoreo", adicionalmente acta de reunión con WCS -.
Anexos: Anexo 1. PRINT_PANT_REPORTE_PAA_II_TRIM_2021_INVESTIGACION, Anexo 2.
PRINT_PANT_REPORTE_PAA_II_TRIM_2021_MONITORE O, Anexo 3. LISTADO_ASISTENCIA_WCS_MONITOREO
</t>
    </r>
    <r>
      <rPr>
        <b/>
        <sz val="10"/>
        <color theme="1"/>
        <rFont val="Arial Narrow"/>
        <family val="2"/>
      </rPr>
      <t>SFF Galeras</t>
    </r>
    <r>
      <rPr>
        <sz val="10"/>
        <color theme="1"/>
        <rFont val="Arial Narrow"/>
        <family val="2"/>
      </rPr>
      <t xml:space="preserve">: Se realizó el reporte en el PAA del II Trimestre de los avances en la implementación del programa de monitoreo; reporte que fue validado por la DTSe realizo el preporte de PAA consistente en el informe trimestral de Monitoreo para el segundo trimestre: Anexo 1_Galeras_Correo reporte PAA II_2 julio-  por el cual se reporta a la DTAO el cargue del PAA. Anexo 2_validacion DTAO   del reporte realizado por el AP . Anexo 3. PIC con información actualizada proveniente del monitoreo-20210818T201510Z- 
</t>
    </r>
    <r>
      <rPr>
        <b/>
        <sz val="10"/>
        <color theme="1"/>
        <rFont val="Arial Narrow"/>
        <family val="2"/>
      </rPr>
      <t xml:space="preserve">DTAN: </t>
    </r>
    <r>
      <rPr>
        <sz val="10"/>
        <color theme="1"/>
        <rFont val="Arial Narrow"/>
        <family val="2"/>
      </rPr>
      <t>Se anexa correo electrónico donde se envían el link con la información de las metas del PAA en el segundo trimestre de 2021(Anexo 1. CORRREO ENVIO INFORMACION PAA -DTAN SEGUNDO TRIMESTRE)  ANEXO 2.  se adjunta matriz PAA consolidada del segundo trimestre 2021 para la DTAN. Carpeta con evidencias de las APs. 1. PNN PISBA: Se presenta informe de seguimiento: Avances relacionados con los programas de conservación para los VOC de sistema Frailejones 2. PNN TAMA:  Informe, Implementación de la fase diagnostico con la georreferenciación de nuevos frailejonales al interior del AP y su zona aledaña. 3.  PNN Catatumbo: Informe de monitoreo segundo trimestre de 2021 -  Monitoreo de la pesca de subsistencia por parte de las comunidades Barí. 4. PNN Cocuy: Proyecto áreas protegidas y diversidad biológica fase 1.  ESPECIFICACIONES TÉCNICAS PARA MANTENIMIENTO DE ESTACIONES HIDROMETODOLOGICAS DEL PARQUE NACIONAL NATURAL EL COCUY Y ADQUISICION DE CAMARA FOTOGRAFICA Y BINOCULARES PARA AVISTAMIENTO DE AVES PARA EL ÁREA NATURAL UNICA LOS ESTORAQUES, DIRECCIÓN TERRITORIAL ANDES NORORIENTALES Proyecto. 5. SFF Iguaque: INFORME DE AVANCE SEGUNDO TRIMESTRE VOC LEVANTAMIENTO DE LINEA BASE Y PROVENIENTE DE LAS INVESTIGACIONES SANTUARIO DE FAUNA Y FLORA IGUAQUE. 6. PNN Serranía de los yariguies: Avance  de metas PAA investigación y monitoreo. Tema 1: En términos del presente indicador, durante el segundo trimestre se llevó a cabo el registro de datos de aforos de caudales así como de calidad del agua en los puntos definidos dentro de las microcuencas Las Cruces, Cincomil y El Ramo. Tema 2: No. de VOC/PIC priorizados en las áreas protegidas.  Las posibles investigaciones a desarrollarse durante la vigencia 2021 y que tienen relación con aportar información para los VOC del área protegida, son las investigaciones tituladas “Estrategia de propagación y documentación participativa de dos especies maderables nativas de la Serranía de los Yariguíes” y “Expedición biótica a los ecosistemas de páramo y selva húmeda del PNN Serranía de los Yariguies”. 7. PNN Estoraques: Se adjunta informe VOC segundo trimestre 2021.  objetivos: Objetivo I: Disminuir las presiones por los usos que hacen las comunidades y por el turismo no regulado, que están deteriorando el bosque seco y las geoformaciones en el ANU Los Estoraques, aportando al mantenimiento de los servicios ecosistémicos asociados y al fortalecimiento de la gobernabilidad del área protegida.  Objetivo II:  Aumentar el conocimiento a nivel de composición, estado y funcionalidad de los VOC y de elementos asociados, para que las decisiones de manejo se tomen a partir de información estructurada, analizada, pertinente y oportuna. Evidencias: Carpeta Evidencias APs, 1. CORREO PAA SEGUNDO TRIMESTRE y 2. PAA CONSOLIDADO  DTAN 2021 REPORTE SEGUNDO TRIMESTRE</t>
    </r>
  </si>
  <si>
    <r>
      <rPr>
        <b/>
        <sz val="10"/>
        <color theme="1"/>
        <rFont val="Arial Narrow"/>
        <family val="2"/>
      </rPr>
      <t>Aps DTAO 
PNN Orquideas</t>
    </r>
    <r>
      <rPr>
        <sz val="10"/>
        <color theme="1"/>
        <rFont val="Arial Narrow"/>
        <family val="2"/>
      </rPr>
      <t xml:space="preserve">: 0%
</t>
    </r>
    <r>
      <rPr>
        <b/>
        <sz val="10"/>
        <color theme="1"/>
        <rFont val="Arial Narrow"/>
        <family val="2"/>
      </rPr>
      <t xml:space="preserve">SF Corota: </t>
    </r>
    <r>
      <rPr>
        <sz val="10"/>
        <color theme="1"/>
        <rFont val="Arial Narrow"/>
        <family val="2"/>
      </rPr>
      <t xml:space="preserve">33,4%
</t>
    </r>
    <r>
      <rPr>
        <b/>
        <sz val="10"/>
        <color theme="1"/>
        <rFont val="Arial Narrow"/>
        <family val="2"/>
      </rPr>
      <t>PNN Nevado del Huila</t>
    </r>
    <r>
      <rPr>
        <sz val="10"/>
        <color theme="1"/>
        <rFont val="Arial Narrow"/>
        <family val="2"/>
      </rPr>
      <t xml:space="preserve">: 33,4%
</t>
    </r>
    <r>
      <rPr>
        <b/>
        <sz val="10"/>
        <color theme="1"/>
        <rFont val="Arial Narrow"/>
        <family val="2"/>
      </rPr>
      <t>PNN Cueva de los Guacharos</t>
    </r>
    <r>
      <rPr>
        <sz val="10"/>
        <color theme="1"/>
        <rFont val="Arial Narrow"/>
        <family val="2"/>
      </rPr>
      <t xml:space="preserve">: 33.4%
</t>
    </r>
    <r>
      <rPr>
        <b/>
        <sz val="10"/>
        <color theme="1"/>
        <rFont val="Arial Narrow"/>
        <family val="2"/>
      </rPr>
      <t>Selva de Florencia</t>
    </r>
    <r>
      <rPr>
        <sz val="10"/>
        <color theme="1"/>
        <rFont val="Arial Narrow"/>
        <family val="2"/>
      </rPr>
      <t xml:space="preserve">: 33,4%
</t>
    </r>
    <r>
      <rPr>
        <b/>
        <sz val="10"/>
        <color theme="1"/>
        <rFont val="Arial Narrow"/>
        <family val="2"/>
      </rPr>
      <t xml:space="preserve">PNN Puracé: </t>
    </r>
    <r>
      <rPr>
        <sz val="10"/>
        <color theme="1"/>
        <rFont val="Arial Narrow"/>
        <family val="2"/>
      </rPr>
      <t xml:space="preserve">33,4%
</t>
    </r>
    <r>
      <rPr>
        <b/>
        <sz val="10"/>
        <color theme="1"/>
        <rFont val="Arial Narrow"/>
        <family val="2"/>
      </rPr>
      <t>PNN Doña Juana</t>
    </r>
    <r>
      <rPr>
        <sz val="10"/>
        <color theme="1"/>
        <rFont val="Arial Narrow"/>
        <family val="2"/>
      </rPr>
      <t xml:space="preserve">: 33,4%
</t>
    </r>
    <r>
      <rPr>
        <b/>
        <sz val="10"/>
        <color theme="1"/>
        <rFont val="Arial Narrow"/>
        <family val="2"/>
      </rPr>
      <t>SFF Otún Quimbaya</t>
    </r>
    <r>
      <rPr>
        <sz val="10"/>
        <color theme="1"/>
        <rFont val="Arial Narrow"/>
        <family val="2"/>
      </rPr>
      <t xml:space="preserve">: 33,4%
</t>
    </r>
    <r>
      <rPr>
        <b/>
        <sz val="10"/>
        <color theme="1"/>
        <rFont val="Arial Narrow"/>
        <family val="2"/>
      </rPr>
      <t xml:space="preserve">PNN Las Hermosas: </t>
    </r>
    <r>
      <rPr>
        <sz val="10"/>
        <color theme="1"/>
        <rFont val="Arial Narrow"/>
        <family val="2"/>
      </rPr>
      <t xml:space="preserve">33,4%   
</t>
    </r>
    <r>
      <rPr>
        <b/>
        <sz val="10"/>
        <color theme="1"/>
        <rFont val="Arial Narrow"/>
        <family val="2"/>
      </rPr>
      <t>SFF Galeras</t>
    </r>
    <r>
      <rPr>
        <sz val="10"/>
        <color theme="1"/>
        <rFont val="Arial Narrow"/>
        <family val="2"/>
      </rPr>
      <t xml:space="preserve">: 33,4%
</t>
    </r>
    <r>
      <rPr>
        <b/>
        <sz val="10"/>
        <color theme="1"/>
        <rFont val="Arial Narrow"/>
        <family val="2"/>
      </rPr>
      <t>DTAN:</t>
    </r>
    <r>
      <rPr>
        <sz val="10"/>
        <color theme="1"/>
        <rFont val="Arial Narrow"/>
        <family val="2"/>
      </rPr>
      <t xml:space="preserve"> 33,4 %</t>
    </r>
  </si>
  <si>
    <t>EL GPM anualmente solicitará mediente memorando a la Diredcciones Territoriales los informes de monitoreo e investigación correspondientes a las áreas protegidas.</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</si>
  <si>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</si>
  <si>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informaciòn cargada."</t>
  </si>
  <si>
    <t xml:space="preserve">Grupo de Planeación y Manejo </t>
  </si>
  <si>
    <t>(# de gestiones programadas/ gestiones realizadas)*100</t>
  </si>
  <si>
    <r>
      <rPr>
        <b/>
        <sz val="10"/>
        <color theme="1"/>
        <rFont val="Arial Narrow"/>
        <family val="2"/>
      </rPr>
      <t>GPM</t>
    </r>
    <r>
      <rPr>
        <sz val="10"/>
        <color theme="1"/>
        <rFont val="Arial Narrow"/>
        <family val="2"/>
      </rPr>
      <t>: Para este trimestre se hicieron reuniones de planificación con DTs al inicio de 2021; donde, entre los meses de marzo y abril se desarrollaron las reuniones de planificación con los temáticos territoriales con el fin de acordar la entrega de los informes anuales en el mes de diciembre en el mismo formato del año pasado (Excel). En los mismo espacios en cuanto a la sistematización de información de monitoreo e investigación en SMART modulo de registros ecológicos se presenta el flujo de la información para llegar a visualización de la información de los indicadores una vez este integrada la información en SMART a través del proceso de migración de lo que estaba en la herramienta SULA y de los procesos que se prioricen para implementar en este año por las AP, se envía matriz para que se actualicé la información que falta por sistematizar y los indicadores a visualizar. Adicionalmente se avanza en la modelación de la temática general de flora y fisicoquímicos. Se anexan evidencias de trabajos de planificación con las DTs y trabajos referentes a la plataforma SMART. (</t>
    </r>
    <r>
      <rPr>
        <b/>
        <sz val="10"/>
        <color theme="1"/>
        <rFont val="Arial Narrow"/>
        <family val="2"/>
      </rPr>
      <t>Evidencias:</t>
    </r>
    <r>
      <rPr>
        <sz val="10"/>
        <color theme="1"/>
        <rFont val="Arial Narrow"/>
        <family val="2"/>
      </rPr>
      <t xml:space="preserve"> Planificacion DT y SMART)</t>
    </r>
  </si>
  <si>
    <r>
      <rPr>
        <b/>
        <sz val="10"/>
        <color theme="1"/>
        <rFont val="Arial Narrow"/>
        <family val="2"/>
      </rPr>
      <t>GPM:</t>
    </r>
    <r>
      <rPr>
        <sz val="10"/>
        <color theme="1"/>
        <rFont val="Arial Narrow"/>
        <family val="2"/>
      </rPr>
      <t xml:space="preserve"> En agosto se envió solicitud y formato para informes de monitoreo e investigación anuales a las DTs. Respecto al avance en la programación de la herramienta SMART del informe de monitoreo por medio del proyecto Riqueza Natural; se realizaron en el mes de mayo sesiones de trabajo para priorizar el modelo de datos, variables y posibles consultas que integrarian el informe.                                                                               
Respecto a la implementación de SMART en el mes de mayo y junio se realizaron sesiones de fortalecimiento para los temáticos de territoriales y central en el uso del módulo de registros ecológicos. Además,se continua en el proceso de apoyo en la validación en campo, diseños de estudio y del proceso de migración, Finalmente, se anexa informe semestral de implementación del sistema de información y matriz resumen sistematización de información de monitoreo e investigación. Evidencias: Capacitación SMART, 13MAY21_Lista reunión_informes anuales plantilla SMART, 25MAY21_Lista reunión_informes anuales plantilla SMART, Estado&amp;ApoyosInves,Moni&amp;VidaSilvestre2021 (1), INFORME SI monitoreo e investigación IS_2021, Migración drive finalizados, Remitir _Guía informes investigación, monitoreo y vida silvestre 2021_</t>
    </r>
  </si>
  <si>
    <t>33.4%</t>
  </si>
  <si>
    <t xml:space="preserve">Las AP generará y entregará anualmente el informe de monitoreo y el de investigación en cumplimiento a la guía anexada en el memorando se solicitud. </t>
  </si>
  <si>
    <t>Afectación de  la integridad del personal de las áreas protegidas.</t>
  </si>
  <si>
    <t xml:space="preserve">La OGR informará mediante memorando periodicamente a las APs el estado de actualización de sus planes de contingencia de riesgo público con las recomendaciones pertinentes. </t>
  </si>
  <si>
    <t>1. La persona asignada en el AP para el tema de riesgo público, actualizará el plan de contingencia de riesgo público conforme los lineamientos para el tema y teniendo en cuenta los tiempos previos al vencimiento para la revisiones oportunas por parte de la DT y OGR</t>
  </si>
  <si>
    <t>Plan de contigencia de riesgo público aprobado o actualizado mediante memorando
 Comunicaciones de remisión, ajustes o modificaciones</t>
  </si>
  <si>
    <r>
      <rPr>
        <b/>
        <sz val="10"/>
        <color theme="1"/>
        <rFont val="Arial Narrow"/>
        <family val="2"/>
      </rPr>
      <t>PNN La Hermosas</t>
    </r>
    <r>
      <rPr>
        <sz val="10"/>
        <color theme="1"/>
        <rFont val="Arial Narrow"/>
        <family val="2"/>
      </rPr>
      <t xml:space="preserve">
</t>
    </r>
    <r>
      <rPr>
        <b/>
        <sz val="10"/>
        <color theme="1"/>
        <rFont val="Arial Narrow"/>
        <family val="2"/>
      </rPr>
      <t xml:space="preserve"> PNN La Orquideas</t>
    </r>
    <r>
      <rPr>
        <sz val="10"/>
        <color theme="1"/>
        <rFont val="Arial Narrow"/>
        <family val="2"/>
      </rPr>
      <t xml:space="preserve">
</t>
    </r>
    <r>
      <rPr>
        <b/>
        <sz val="10"/>
        <color theme="1"/>
        <rFont val="Arial Narrow"/>
        <family val="2"/>
      </rPr>
      <t>SFF Otún Quimbaya</t>
    </r>
    <r>
      <rPr>
        <sz val="10"/>
        <color theme="1"/>
        <rFont val="Arial Narrow"/>
        <family val="2"/>
      </rPr>
      <t xml:space="preserve">
 </t>
    </r>
    <r>
      <rPr>
        <b/>
        <sz val="10"/>
        <color theme="1"/>
        <rFont val="Arial Narrow"/>
        <family val="2"/>
      </rPr>
      <t>PNN Cueva de los Guacharos</t>
    </r>
    <r>
      <rPr>
        <sz val="10"/>
        <color theme="1"/>
        <rFont val="Arial Narrow"/>
        <family val="2"/>
      </rPr>
      <t xml:space="preserve">
 SFF Iguaque 
 PNN Pisba 
 AUN Estoraques
 PNN Tamá 
 PNN Serrania de los Yarigüies
 PNN Catatumbo Barí
 PNN Cocuy</t>
    </r>
  </si>
  <si>
    <t>Plan de Contingencia de Riesgo Público aprobado</t>
  </si>
  <si>
    <t>Activar las acciones establecidas en el Plan de Contingencia de Riesgo Público</t>
  </si>
  <si>
    <r>
      <rPr>
        <b/>
        <sz val="10"/>
        <color theme="1"/>
        <rFont val="Arial Narrow"/>
        <family val="2"/>
      </rPr>
      <t>PNN La Hermosas:</t>
    </r>
    <r>
      <rPr>
        <sz val="10"/>
        <color theme="1"/>
        <rFont val="Arial Narrow"/>
        <family val="2"/>
      </rPr>
      <t xml:space="preserve"> 14/04/2021</t>
    </r>
    <r>
      <rPr>
        <b/>
        <sz val="10"/>
        <color theme="1"/>
        <rFont val="Arial Narrow"/>
        <family val="2"/>
      </rPr>
      <t xml:space="preserve">
PNN La Orquídeas: </t>
    </r>
    <r>
      <rPr>
        <sz val="10"/>
        <color theme="1"/>
        <rFont val="Arial Narrow"/>
        <family val="2"/>
      </rPr>
      <t xml:space="preserve">14/04/2021
</t>
    </r>
    <r>
      <rPr>
        <b/>
        <sz val="10"/>
        <color theme="1"/>
        <rFont val="Arial Narrow"/>
        <family val="2"/>
      </rPr>
      <t>PNN Otún Quimbaya:</t>
    </r>
    <r>
      <rPr>
        <sz val="10"/>
        <color theme="1"/>
        <rFont val="Arial Narrow"/>
        <family val="2"/>
      </rPr>
      <t xml:space="preserve"> 14/04/2021
</t>
    </r>
    <r>
      <rPr>
        <b/>
        <sz val="10"/>
        <color theme="1"/>
        <rFont val="Arial Narrow"/>
        <family val="2"/>
      </rPr>
      <t xml:space="preserve">PNN Cueva de los Guacharos: </t>
    </r>
    <r>
      <rPr>
        <sz val="10"/>
        <color theme="1"/>
        <rFont val="Arial Narrow"/>
        <family val="2"/>
      </rPr>
      <t xml:space="preserve">14/04/2021
</t>
    </r>
    <r>
      <rPr>
        <b/>
        <sz val="10"/>
        <color theme="1"/>
        <rFont val="Arial Narrow"/>
        <family val="2"/>
      </rPr>
      <t xml:space="preserve">SFF Iguaque: </t>
    </r>
    <r>
      <rPr>
        <sz val="10"/>
        <color theme="1"/>
        <rFont val="Arial Narrow"/>
        <family val="2"/>
      </rPr>
      <t xml:space="preserve">14/04/2021 
</t>
    </r>
    <r>
      <rPr>
        <b/>
        <sz val="10"/>
        <color theme="1"/>
        <rFont val="Arial Narrow"/>
        <family val="2"/>
      </rPr>
      <t>PNN Pisba</t>
    </r>
    <r>
      <rPr>
        <sz val="10"/>
        <color theme="1"/>
        <rFont val="Arial Narrow"/>
        <family val="2"/>
      </rPr>
      <t xml:space="preserve">: 14/04/2021
</t>
    </r>
    <r>
      <rPr>
        <b/>
        <sz val="10"/>
        <color theme="1"/>
        <rFont val="Arial Narrow"/>
        <family val="2"/>
      </rPr>
      <t>AUN Estoraques</t>
    </r>
    <r>
      <rPr>
        <sz val="10"/>
        <color theme="1"/>
        <rFont val="Arial Narrow"/>
        <family val="2"/>
      </rPr>
      <t xml:space="preserve">: 14/04/2021
</t>
    </r>
    <r>
      <rPr>
        <b/>
        <sz val="10"/>
        <color theme="1"/>
        <rFont val="Arial Narrow"/>
        <family val="2"/>
      </rPr>
      <t xml:space="preserve">PNN Tamá: </t>
    </r>
    <r>
      <rPr>
        <sz val="10"/>
        <color theme="1"/>
        <rFont val="Arial Narrow"/>
        <family val="2"/>
      </rPr>
      <t xml:space="preserve">14/04/2021
</t>
    </r>
    <r>
      <rPr>
        <b/>
        <sz val="10"/>
        <color theme="1"/>
        <rFont val="Arial Narrow"/>
        <family val="2"/>
      </rPr>
      <t>PNN Serrania de los Yarigüies</t>
    </r>
    <r>
      <rPr>
        <sz val="10"/>
        <color theme="1"/>
        <rFont val="Arial Narrow"/>
        <family val="2"/>
      </rPr>
      <t xml:space="preserve">: 14/04/2021
</t>
    </r>
    <r>
      <rPr>
        <b/>
        <sz val="10"/>
        <color theme="1"/>
        <rFont val="Arial Narrow"/>
        <family val="2"/>
      </rPr>
      <t>PNN Catatumbo Barí</t>
    </r>
    <r>
      <rPr>
        <sz val="10"/>
        <color theme="1"/>
        <rFont val="Arial Narrow"/>
        <family val="2"/>
      </rPr>
      <t xml:space="preserve">: 14/04/2021
</t>
    </r>
    <r>
      <rPr>
        <b/>
        <sz val="10"/>
        <color theme="1"/>
        <rFont val="Arial Narrow"/>
        <family val="2"/>
      </rPr>
      <t xml:space="preserve">PNN Cocuy: </t>
    </r>
    <r>
      <rPr>
        <sz val="10"/>
        <color theme="1"/>
        <rFont val="Arial Narrow"/>
        <family val="2"/>
      </rPr>
      <t>14/04/2021</t>
    </r>
  </si>
  <si>
    <r>
      <rPr>
        <b/>
        <sz val="10"/>
        <color theme="1"/>
        <rFont val="Arial Narrow"/>
        <family val="2"/>
      </rPr>
      <t xml:space="preserve">DTAO: PNN La Hermosas: </t>
    </r>
    <r>
      <rPr>
        <sz val="10"/>
        <color theme="1"/>
        <rFont val="Arial Narrow"/>
        <family val="2"/>
      </rPr>
      <t>Su actualización se tiene programada para el segundo semestre de 2021. No se anexa evidencias.</t>
    </r>
    <r>
      <rPr>
        <b/>
        <sz val="10"/>
        <color theme="1"/>
        <rFont val="Arial Narrow"/>
        <family val="2"/>
      </rPr>
      <t xml:space="preserve">
PNN La Orquídeas: </t>
    </r>
    <r>
      <rPr>
        <sz val="10"/>
        <color theme="1"/>
        <rFont val="Arial Narrow"/>
        <family val="2"/>
      </rPr>
      <t>Su actualización se tiene programada para el segundo semestre de 2021. No se anexa evidencias.</t>
    </r>
    <r>
      <rPr>
        <b/>
        <sz val="10"/>
        <color theme="1"/>
        <rFont val="Arial Narrow"/>
        <family val="2"/>
      </rPr>
      <t xml:space="preserve">
PNN Otún Quimbaya: </t>
    </r>
    <r>
      <rPr>
        <sz val="10"/>
        <color theme="1"/>
        <rFont val="Arial Narrow"/>
        <family val="2"/>
      </rPr>
      <t>El documento fue entregado en diciembre mediante orfeo orfeo 20206120001443 fecha:21-12-2020, se espera su aprobación o realizar los ajustes que sean sugeridos. Evidencia: Orfeo 20206120001443_remi PCRP Otun</t>
    </r>
    <r>
      <rPr>
        <b/>
        <sz val="10"/>
        <color theme="1"/>
        <rFont val="Arial Narrow"/>
        <family val="2"/>
      </rPr>
      <t xml:space="preserve">
PNN Cueva de los Guacharos: </t>
    </r>
    <r>
      <rPr>
        <sz val="10"/>
        <color theme="1"/>
        <rFont val="Arial Narrow"/>
        <family val="2"/>
      </rPr>
      <t>Su actualización se tiene programada para el segundo semestre de 2021. No se anexa evidencias.</t>
    </r>
    <r>
      <rPr>
        <b/>
        <sz val="10"/>
        <color theme="1"/>
        <rFont val="Arial Narrow"/>
        <family val="2"/>
      </rPr>
      <t xml:space="preserve">
DTAN: PNN CATUMBO</t>
    </r>
    <r>
      <rPr>
        <sz val="10"/>
        <color theme="1"/>
        <rFont val="Arial Narrow"/>
        <family val="2"/>
      </rPr>
      <t xml:space="preserve">: Se propone hacer revisión del plan de riesgo público por el equipo del área protegida para actualización en el año 2021-2022; la acción no se programa para el 1er cuatrimestre por lo cual No se adjunta evidencia.( AVANCE: 0%). 
</t>
    </r>
    <r>
      <rPr>
        <b/>
        <sz val="10"/>
        <color theme="1"/>
        <rFont val="Arial Narrow"/>
        <family val="2"/>
      </rPr>
      <t>PNN COCUY:</t>
    </r>
    <r>
      <rPr>
        <sz val="10"/>
        <color theme="1"/>
        <rFont val="Arial Narrow"/>
        <family val="2"/>
      </rPr>
      <t xml:space="preserve"> Se lideran reuniones con las partes interesadas del AP para evaluar las acciones que permitan actualizar y enviar para aprobación el plan de riesgo público. Se adjunta, 2- Informe_Gestion riesgo publico Indicador 2 y 4- Propuesta Plan_Contigencias_Riesgo_Publico_PNN COCUY. ( AVANCE: 0%). 
</t>
    </r>
    <r>
      <rPr>
        <b/>
        <sz val="10"/>
        <color theme="1"/>
        <rFont val="Arial Narrow"/>
        <family val="2"/>
      </rPr>
      <t>ANU ESTORAQUES:</t>
    </r>
    <r>
      <rPr>
        <sz val="10"/>
        <color theme="1"/>
        <rFont val="Arial Narrow"/>
        <family val="2"/>
      </rPr>
      <t xml:space="preserve"> Para el mes de mayo una vez se tenga contratado todo el personal que laborará en el ANU los Estoraques, se realizará la actualización del PECRP. (AVANCE: 0%). 
</t>
    </r>
    <r>
      <rPr>
        <b/>
        <sz val="10"/>
        <color theme="1"/>
        <rFont val="Arial Narrow"/>
        <family val="2"/>
      </rPr>
      <t xml:space="preserve">PNN PISBA: </t>
    </r>
    <r>
      <rPr>
        <sz val="10"/>
        <color theme="1"/>
        <rFont val="Arial Narrow"/>
        <family val="2"/>
      </rPr>
      <t xml:space="preserve">El Plan de riesgo público que se tiene programado para revisión y ajuste por el PNN Pisba para enviar oficina de gestión del riesgo para actualización y aprobación en el segundo trimestre de 2020. Evidencias: 1. 02-22-2024 Mapa de riesgos, informes y compromisos - Asistencia pisba.pdf, (donde se proponen las acciones necesarias para cumplir riesgos en el año 2021.) 2. Aprobación actualización del PCRP PNN Pisba 2019.pdf (AVANCE: 0%). 
</t>
    </r>
    <r>
      <rPr>
        <b/>
        <sz val="10"/>
        <color theme="1"/>
        <rFont val="Arial Narrow"/>
        <family val="2"/>
      </rPr>
      <t>PNN TAMA:</t>
    </r>
    <r>
      <rPr>
        <sz val="10"/>
        <color theme="1"/>
        <rFont val="Arial Narrow"/>
        <family val="2"/>
      </rPr>
      <t xml:space="preserve"> El plan de riesgo público se encuentra en ajuste de acuerdo a las Memorando remisorio 20211500000633 desde la oficina de Gestión de Riesgo con fecha del 08-03-2021, recibida, el 13 de marzo del presente, en el cual se plasman las observaciones respecto al documento remitido por parte del PNNTamá, en noviembre de 2020. Ver evidencia: Rpta NC- 120205710001553_00005 (AVANCE: 0%).
</t>
    </r>
    <r>
      <rPr>
        <b/>
        <sz val="10"/>
        <color theme="1"/>
        <rFont val="Arial Narrow"/>
        <family val="2"/>
      </rPr>
      <t>PNN YARIGUIES:</t>
    </r>
    <r>
      <rPr>
        <sz val="10"/>
        <color theme="1"/>
        <rFont val="Arial Narrow"/>
        <family val="2"/>
      </rPr>
      <t xml:space="preserve"> Actualmente el AP cuenta con un plan de riesgo público aprobado que vence en mayo de 2021 (Anexo 1. Memorando aprobación nivel central.docx y Anexo 2. Plan Riesgo Público aprobado mayo 2020.docx). Por lo que su actualización no se tenia programada para este cuatrimestre y en el siguiente se procederá a hacer las reuniones con las partes interesadas para actualizar y enviar para aprobación, el plan de riesgo público de la vigencia 2021-2022.  (Avance: 0%). 
</t>
    </r>
    <r>
      <rPr>
        <b/>
        <sz val="10"/>
        <color theme="1"/>
        <rFont val="Arial Narrow"/>
        <family val="2"/>
      </rPr>
      <t>SFF IGUAQUE:</t>
    </r>
    <r>
      <rPr>
        <sz val="10"/>
        <color theme="1"/>
        <rFont val="Arial Narrow"/>
        <family val="2"/>
      </rPr>
      <t xml:space="preserve"> La propuesta del plan de riesgo público se encuentra en revisión y ajuste por el área técnica de la DTAN para luego enviar solicitud de actualización y aprobación a la oficina de gestión del riesgo Nivel Central. Anexo 1. Propuesta plan riesgo publico marzo 2021 SFF Iguaque.docx ( AVANCE 0%)</t>
    </r>
  </si>
  <si>
    <r>
      <rPr>
        <b/>
        <sz val="10"/>
        <color theme="1"/>
        <rFont val="Arial Narrow"/>
        <family val="2"/>
      </rPr>
      <t xml:space="preserve">PNN La Hermosas: </t>
    </r>
    <r>
      <rPr>
        <sz val="10"/>
        <color theme="1"/>
        <rFont val="Arial Narrow"/>
        <family val="2"/>
      </rPr>
      <t>0%</t>
    </r>
    <r>
      <rPr>
        <b/>
        <sz val="10"/>
        <color theme="1"/>
        <rFont val="Arial Narrow"/>
        <family val="2"/>
      </rPr>
      <t xml:space="preserve">
PNN La Orquídeas: </t>
    </r>
    <r>
      <rPr>
        <sz val="10"/>
        <color theme="1"/>
        <rFont val="Arial Narrow"/>
        <family val="2"/>
      </rPr>
      <t>0%</t>
    </r>
    <r>
      <rPr>
        <b/>
        <sz val="10"/>
        <color theme="1"/>
        <rFont val="Arial Narrow"/>
        <family val="2"/>
      </rPr>
      <t xml:space="preserve">
PNN Otún Quimbaya: </t>
    </r>
    <r>
      <rPr>
        <sz val="10"/>
        <color theme="1"/>
        <rFont val="Arial Narrow"/>
        <family val="2"/>
      </rPr>
      <t>0%</t>
    </r>
    <r>
      <rPr>
        <b/>
        <sz val="10"/>
        <color theme="1"/>
        <rFont val="Arial Narrow"/>
        <family val="2"/>
      </rPr>
      <t xml:space="preserve">
PNN Cueva de los Guacharos:</t>
    </r>
    <r>
      <rPr>
        <sz val="10"/>
        <color theme="1"/>
        <rFont val="Arial Narrow"/>
        <family val="2"/>
      </rPr>
      <t xml:space="preserve"> 0%
</t>
    </r>
    <r>
      <rPr>
        <b/>
        <sz val="10"/>
        <color theme="1"/>
        <rFont val="Arial Narrow"/>
        <family val="2"/>
      </rPr>
      <t>SFF Iguaque:</t>
    </r>
    <r>
      <rPr>
        <sz val="10"/>
        <color theme="1"/>
        <rFont val="Arial Narrow"/>
        <family val="2"/>
      </rPr>
      <t xml:space="preserve"> 0% 
</t>
    </r>
    <r>
      <rPr>
        <b/>
        <sz val="10"/>
        <color theme="1"/>
        <rFont val="Arial Narrow"/>
        <family val="2"/>
      </rPr>
      <t>PNN Pisba:</t>
    </r>
    <r>
      <rPr>
        <sz val="10"/>
        <color theme="1"/>
        <rFont val="Arial Narrow"/>
        <family val="2"/>
      </rPr>
      <t xml:space="preserve"> 0%
</t>
    </r>
    <r>
      <rPr>
        <b/>
        <sz val="10"/>
        <color theme="1"/>
        <rFont val="Arial Narrow"/>
        <family val="2"/>
      </rPr>
      <t>AUN Estoraques:</t>
    </r>
    <r>
      <rPr>
        <sz val="10"/>
        <color theme="1"/>
        <rFont val="Arial Narrow"/>
        <family val="2"/>
      </rPr>
      <t xml:space="preserve"> 0%
</t>
    </r>
    <r>
      <rPr>
        <b/>
        <sz val="10"/>
        <color theme="1"/>
        <rFont val="Arial Narrow"/>
        <family val="2"/>
      </rPr>
      <t>PNN Tamá:</t>
    </r>
    <r>
      <rPr>
        <sz val="10"/>
        <color theme="1"/>
        <rFont val="Arial Narrow"/>
        <family val="2"/>
      </rPr>
      <t xml:space="preserve"> 0%
</t>
    </r>
    <r>
      <rPr>
        <b/>
        <sz val="10"/>
        <color theme="1"/>
        <rFont val="Arial Narrow"/>
        <family val="2"/>
      </rPr>
      <t>PNN Serrania de los Yarigüies:</t>
    </r>
    <r>
      <rPr>
        <sz val="10"/>
        <color theme="1"/>
        <rFont val="Arial Narrow"/>
        <family val="2"/>
      </rPr>
      <t xml:space="preserve"> 0%
</t>
    </r>
    <r>
      <rPr>
        <b/>
        <sz val="10"/>
        <color theme="1"/>
        <rFont val="Arial Narrow"/>
        <family val="2"/>
      </rPr>
      <t>PNN Catatumbo Barí:</t>
    </r>
    <r>
      <rPr>
        <sz val="10"/>
        <color theme="1"/>
        <rFont val="Arial Narrow"/>
        <family val="2"/>
      </rPr>
      <t xml:space="preserve"> 0%
</t>
    </r>
    <r>
      <rPr>
        <b/>
        <sz val="10"/>
        <color theme="1"/>
        <rFont val="Arial Narrow"/>
        <family val="2"/>
      </rPr>
      <t>PNN Cocuy:</t>
    </r>
    <r>
      <rPr>
        <sz val="10"/>
        <color theme="1"/>
        <rFont val="Arial Narrow"/>
        <family val="2"/>
      </rPr>
      <t xml:space="preserve"> 0%</t>
    </r>
  </si>
  <si>
    <r>
      <rPr>
        <b/>
        <sz val="10"/>
        <color theme="1"/>
        <rFont val="Arial Narrow"/>
        <family val="2"/>
      </rPr>
      <t xml:space="preserve">DIRECCIÓN  TERRITORIAL ANDES OCCIDENTALES </t>
    </r>
    <r>
      <rPr>
        <sz val="10"/>
        <color theme="1"/>
        <rFont val="Arial Narrow"/>
        <family val="2"/>
      </rPr>
      <t xml:space="preserve">
</t>
    </r>
    <r>
      <rPr>
        <b/>
        <sz val="10"/>
        <color theme="1"/>
        <rFont val="Arial Narrow"/>
        <family val="2"/>
      </rPr>
      <t>PNN La Hermosas:</t>
    </r>
    <r>
      <rPr>
        <sz val="10"/>
        <color theme="1"/>
        <rFont val="Arial Narrow"/>
        <family val="2"/>
      </rPr>
      <t xml:space="preserve"> 11/8/2021
 </t>
    </r>
    <r>
      <rPr>
        <b/>
        <sz val="10"/>
        <color theme="1"/>
        <rFont val="Arial Narrow"/>
        <family val="2"/>
      </rPr>
      <t>PNN La Orquideas:</t>
    </r>
    <r>
      <rPr>
        <sz val="10"/>
        <color theme="1"/>
        <rFont val="Arial Narrow"/>
        <family val="2"/>
      </rPr>
      <t xml:space="preserve"> 9/8/2021
 </t>
    </r>
    <r>
      <rPr>
        <b/>
        <sz val="10"/>
        <color theme="1"/>
        <rFont val="Arial Narrow"/>
        <family val="2"/>
      </rPr>
      <t>PNN Otún Quimbaya</t>
    </r>
    <r>
      <rPr>
        <sz val="10"/>
        <color theme="1"/>
        <rFont val="Arial Narrow"/>
        <family val="2"/>
      </rPr>
      <t xml:space="preserve">
 </t>
    </r>
    <r>
      <rPr>
        <b/>
        <sz val="10"/>
        <color theme="1"/>
        <rFont val="Arial Narrow"/>
        <family val="2"/>
      </rPr>
      <t>PNN Cueva de los Guacharos</t>
    </r>
    <r>
      <rPr>
        <sz val="10"/>
        <color theme="1"/>
        <rFont val="Arial Narrow"/>
        <family val="2"/>
      </rPr>
      <t xml:space="preserve">: 9/8/2021
</t>
    </r>
    <r>
      <rPr>
        <b/>
        <sz val="10"/>
        <color theme="1"/>
        <rFont val="Arial Narrow"/>
        <family val="2"/>
      </rPr>
      <t>DIRECCIÓN TERRITORIAL ANDES NORORIENTALES</t>
    </r>
    <r>
      <rPr>
        <sz val="10"/>
        <color theme="1"/>
        <rFont val="Arial Narrow"/>
        <family val="2"/>
      </rPr>
      <t>: 11/08/2021</t>
    </r>
  </si>
  <si>
    <r>
      <rPr>
        <b/>
        <sz val="10"/>
        <color theme="1"/>
        <rFont val="Arial Narrow"/>
        <family val="2"/>
      </rPr>
      <t xml:space="preserve">DIRECCIÓN TERRITORIAL ANDES OCCIDENTALES </t>
    </r>
    <r>
      <rPr>
        <sz val="10"/>
        <color theme="1"/>
        <rFont val="Arial Narrow"/>
        <family val="2"/>
      </rPr>
      <t xml:space="preserve">
</t>
    </r>
    <r>
      <rPr>
        <b/>
        <sz val="10"/>
        <color theme="1"/>
        <rFont val="Arial Narrow"/>
        <family val="2"/>
      </rPr>
      <t>PNN La Hermosas</t>
    </r>
    <r>
      <rPr>
        <sz val="10"/>
        <color theme="1"/>
        <rFont val="Arial Narrow"/>
        <family val="2"/>
      </rPr>
      <t xml:space="preserve">: El Plan de Contingencia de Riesgo Público, fue aprobado 28 de septiembre de 2020, por tanto, el PNN trabaja en su actualización y se tiene prevista la entrega del PCRP para el tercer trimestre de 2021. No se anexan evidencias
</t>
    </r>
    <r>
      <rPr>
        <b/>
        <sz val="10"/>
        <color theme="1"/>
        <rFont val="Arial Narrow"/>
        <family val="2"/>
      </rPr>
      <t>PNN La Orquideas</t>
    </r>
    <r>
      <rPr>
        <sz val="10"/>
        <color theme="1"/>
        <rFont val="Arial Narrow"/>
        <family val="2"/>
      </rPr>
      <t xml:space="preserve">: De acuerdo a la planeación del PNN, la actualización del documento Plan de Contingencia por Riesgo Público se realizará en el tercer trimestre. Evidencia. PRINT II REPORTE INDICADOR PLAN DE EMRGENCIA Y CONTINGENCIA DEL RIESGO PUBLICO
</t>
    </r>
    <r>
      <rPr>
        <b/>
        <sz val="10"/>
        <color theme="1"/>
        <rFont val="Arial Narrow"/>
        <family val="2"/>
      </rPr>
      <t>PNN Otún Quimbaya</t>
    </r>
    <r>
      <rPr>
        <sz val="10"/>
        <color theme="1"/>
        <rFont val="Arial Narrow"/>
        <family val="2"/>
      </rPr>
      <t xml:space="preserve">: El plan de contingencia por riesgo público se actualizó en diciembre 2020 y fue remitido a la DTAO con ORFEO 20206280003123 el 10 /12/2020 y a su vez se remitió a la Oficina de Gestión Del Riesgo con ORFEO  20206120001443 el 21/12/2020, se esta a la espera de su aprobación o solicitud de ajustes. No se anexan evidencias (ya que fueron cargadas en reporte anterior)
</t>
    </r>
    <r>
      <rPr>
        <b/>
        <sz val="10"/>
        <color theme="1"/>
        <rFont val="Arial Narrow"/>
        <family val="2"/>
      </rPr>
      <t>PNN Cueva de los Guacharos</t>
    </r>
    <r>
      <rPr>
        <sz val="10"/>
        <color theme="1"/>
        <rFont val="Arial Narrow"/>
        <family val="2"/>
      </rPr>
      <t xml:space="preserve">: Se actualizó el documento PCRP y se remitió a la DTAO para revisión:  Anexo 1. Orfeo 20216180000893 y Anexo 2. 2021 PLAN DE RIESGO PUBLICO
</t>
    </r>
    <r>
      <rPr>
        <b/>
        <sz val="10"/>
        <color theme="1"/>
        <rFont val="Arial Narrow"/>
        <family val="2"/>
      </rPr>
      <t>DIRECCION TERRITORIAL ANDES NORORIENTALES</t>
    </r>
    <r>
      <rPr>
        <sz val="10"/>
        <color theme="1"/>
        <rFont val="Arial Narrow"/>
        <family val="2"/>
      </rPr>
      <t xml:space="preserve">
</t>
    </r>
    <r>
      <rPr>
        <b/>
        <sz val="10"/>
        <color theme="1"/>
        <rFont val="Arial Narrow"/>
        <family val="2"/>
      </rPr>
      <t>PNN Serranía de los Yariguies</t>
    </r>
    <r>
      <rPr>
        <sz val="10"/>
        <color theme="1"/>
        <rFont val="Arial Narrow"/>
        <family val="2"/>
      </rPr>
      <t xml:space="preserve">: Se adjunta ORFEO: 20215500000553 enviando a la Oficina Gestión del Riesgo PEC para revisión y aprobación del Plan de Riesgo Público del PNN Serranía de los Yariguíes. Se adjunta 2. Plan Riesgo Público PNN-SYA_2021 y 4. 120215700000533_00004 Orfeo envío DTAN a Nivel Central. Avance: 10%. 
</t>
    </r>
    <r>
      <rPr>
        <b/>
        <sz val="10"/>
        <color theme="1"/>
        <rFont val="Arial Narrow"/>
        <family val="2"/>
      </rPr>
      <t>PNN Catatumbo</t>
    </r>
    <r>
      <rPr>
        <sz val="10"/>
        <color theme="1"/>
        <rFont val="Arial Narrow"/>
        <family val="2"/>
      </rPr>
      <t xml:space="preserve">: 1. Se envía  Memorando No. 20215500000673 enviado a la Oficina Gestión del Riesgo para aprobación del plan de riesgo público.  Archivo:  Memorando para aprobacion ORG. (AVANCE 10%) 
</t>
    </r>
    <r>
      <rPr>
        <b/>
        <sz val="10"/>
        <color theme="1"/>
        <rFont val="Arial Narrow"/>
        <family val="2"/>
      </rPr>
      <t>ANU Estoraques:</t>
    </r>
    <r>
      <rPr>
        <sz val="10"/>
        <color theme="1"/>
        <rFont val="Arial Narrow"/>
        <family val="2"/>
      </rPr>
      <t xml:space="preserve"> Se envía ORFEO No. 20215660006783 para trámite en la dirección territorial y posterior remisión a la Oficina Gestión del Riesgo para aprobación plan de riesgo publico. Anexo 1. 120215660006783_00001.docx  (Avance 10 %).
</t>
    </r>
    <r>
      <rPr>
        <b/>
        <sz val="10"/>
        <color theme="1"/>
        <rFont val="Arial Narrow"/>
        <family val="2"/>
      </rPr>
      <t xml:space="preserve"> PNN Cocuy:</t>
    </r>
    <r>
      <rPr>
        <sz val="10"/>
        <color theme="1"/>
        <rFont val="Arial Narrow"/>
        <family val="2"/>
      </rPr>
      <t xml:space="preserve"> Mediante memorando 20215680003793 se envió para trámite de aprobación de la DTAN el plan de riesgo público. Anexo 1. Memorando_para_DTAN_entrega PCRP.docx (Avance 10%). 
</t>
    </r>
    <r>
      <rPr>
        <b/>
        <sz val="10"/>
        <color theme="1"/>
        <rFont val="Arial Narrow"/>
        <family val="2"/>
      </rPr>
      <t>PNN Pisba:</t>
    </r>
    <r>
      <rPr>
        <sz val="10"/>
        <color theme="1"/>
        <rFont val="Arial Narrow"/>
        <family val="2"/>
      </rPr>
      <t xml:space="preserve"> Se encuentra en fase de actualización y revisión por parte del AP y sus funcionarios. Evidencia: Anexo 1 04-30-2021 Reunión para Revisión de actualización PECDNS &amp; PCRP DTAN - PNN Pisba.pdf, se anexa evidencia del mes de abril por cuanto el monitoreo anterior se realizó a mitad de abril y la evidencia refleja la acción de control a final de abril. (Avance 0 %) 
</t>
    </r>
    <r>
      <rPr>
        <b/>
        <sz val="10"/>
        <color theme="1"/>
        <rFont val="Arial Narrow"/>
        <family val="2"/>
      </rPr>
      <t>PNN Tama:</t>
    </r>
    <r>
      <rPr>
        <sz val="10"/>
        <color theme="1"/>
        <rFont val="Arial Narrow"/>
        <family val="2"/>
      </rPr>
      <t xml:space="preserve"> Mediante memorando: 20211500001563 enviado el 15 de junio de 2021 se informa aprobación plan de riesgo público para el área protegida. Evidencia: Anexo 1 APROBACION OGR .pdf (Avance: 40%) 
</t>
    </r>
    <r>
      <rPr>
        <b/>
        <sz val="10"/>
        <color theme="1"/>
        <rFont val="Arial Narrow"/>
        <family val="2"/>
      </rPr>
      <t>SFF iguaque:</t>
    </r>
    <r>
      <rPr>
        <sz val="10"/>
        <color theme="1"/>
        <rFont val="Arial Narrow"/>
        <family val="2"/>
      </rPr>
      <t xml:space="preserve"> Plan de riesgo público se está ajustado por el personal de el AP y equipo técnico de la DTAN, Se anexa documento propuesta. Evidencia: Anexo 1 Plan riesgo publico junio 2021 SFF Iguaque.docx. (Avance: 5%) . </t>
    </r>
  </si>
  <si>
    <r>
      <rPr>
        <sz val="10"/>
        <color theme="1"/>
        <rFont val="Arial Narrow"/>
        <family val="2"/>
      </rPr>
      <t xml:space="preserve">
</t>
    </r>
    <r>
      <rPr>
        <b/>
        <sz val="10"/>
        <color theme="1"/>
        <rFont val="Arial Narrow"/>
        <family val="2"/>
      </rPr>
      <t xml:space="preserve">DIRECCIÓN  TERRITORIAL ANDES OCCIDENTALES </t>
    </r>
    <r>
      <rPr>
        <sz val="10"/>
        <color theme="1"/>
        <rFont val="Arial Narrow"/>
        <family val="2"/>
      </rPr>
      <t xml:space="preserve">
</t>
    </r>
    <r>
      <rPr>
        <b/>
        <sz val="10"/>
        <color theme="1"/>
        <rFont val="Arial Narrow"/>
        <family val="2"/>
      </rPr>
      <t xml:space="preserve">PNN La Hermosas: </t>
    </r>
    <r>
      <rPr>
        <sz val="10"/>
        <color theme="1"/>
        <rFont val="Arial Narrow"/>
        <family val="2"/>
      </rPr>
      <t xml:space="preserve">0%
 </t>
    </r>
    <r>
      <rPr>
        <b/>
        <sz val="10"/>
        <color theme="1"/>
        <rFont val="Arial Narrow"/>
        <family val="2"/>
      </rPr>
      <t>PNN La Orquideas</t>
    </r>
    <r>
      <rPr>
        <sz val="10"/>
        <color theme="1"/>
        <rFont val="Arial Narrow"/>
        <family val="2"/>
      </rPr>
      <t xml:space="preserve">:0%
 </t>
    </r>
    <r>
      <rPr>
        <b/>
        <sz val="10"/>
        <color theme="1"/>
        <rFont val="Arial Narrow"/>
        <family val="2"/>
      </rPr>
      <t xml:space="preserve">PNN Otún Quimbaya: </t>
    </r>
    <r>
      <rPr>
        <sz val="10"/>
        <color theme="1"/>
        <rFont val="Arial Narrow"/>
        <family val="2"/>
      </rPr>
      <t xml:space="preserve">0%
 </t>
    </r>
    <r>
      <rPr>
        <b/>
        <sz val="10"/>
        <color theme="1"/>
        <rFont val="Arial Narrow"/>
        <family val="2"/>
      </rPr>
      <t xml:space="preserve">PNN Cueva de los Guacharos: </t>
    </r>
    <r>
      <rPr>
        <sz val="10"/>
        <color theme="1"/>
        <rFont val="Arial Narrow"/>
        <family val="2"/>
      </rPr>
      <t xml:space="preserve">30%
</t>
    </r>
    <r>
      <rPr>
        <b/>
        <sz val="10"/>
        <color theme="1"/>
        <rFont val="Arial Narrow"/>
        <family val="2"/>
      </rPr>
      <t>DIRECCIÓN TERRITORIAL ANDES NORORIENTALES</t>
    </r>
    <r>
      <rPr>
        <sz val="10"/>
        <color theme="1"/>
        <rFont val="Arial Narrow"/>
        <family val="2"/>
      </rPr>
      <t xml:space="preserve">
</t>
    </r>
    <r>
      <rPr>
        <b/>
        <sz val="10"/>
        <color theme="1"/>
        <rFont val="Arial Narrow"/>
        <family val="2"/>
      </rPr>
      <t xml:space="preserve">SFF Iguaque: </t>
    </r>
    <r>
      <rPr>
        <sz val="10"/>
        <color theme="1"/>
        <rFont val="Arial Narrow"/>
        <family val="2"/>
      </rPr>
      <t xml:space="preserve">5% </t>
    </r>
    <r>
      <rPr>
        <b/>
        <sz val="10"/>
        <color theme="1"/>
        <rFont val="Arial Narrow"/>
        <family val="2"/>
      </rPr>
      <t xml:space="preserve">
PNN Pisba: </t>
    </r>
    <r>
      <rPr>
        <sz val="10"/>
        <color theme="1"/>
        <rFont val="Arial Narrow"/>
        <family val="2"/>
      </rPr>
      <t>0%</t>
    </r>
    <r>
      <rPr>
        <b/>
        <sz val="10"/>
        <color theme="1"/>
        <rFont val="Arial Narrow"/>
        <family val="2"/>
      </rPr>
      <t xml:space="preserve">
AUN Estoraques: </t>
    </r>
    <r>
      <rPr>
        <sz val="10"/>
        <color theme="1"/>
        <rFont val="Arial Narrow"/>
        <family val="2"/>
      </rPr>
      <t>10%</t>
    </r>
    <r>
      <rPr>
        <b/>
        <sz val="10"/>
        <color theme="1"/>
        <rFont val="Arial Narrow"/>
        <family val="2"/>
      </rPr>
      <t xml:space="preserve">
PNN Tamá: </t>
    </r>
    <r>
      <rPr>
        <sz val="10"/>
        <color theme="1"/>
        <rFont val="Arial Narrow"/>
        <family val="2"/>
      </rPr>
      <t>40%</t>
    </r>
    <r>
      <rPr>
        <b/>
        <sz val="10"/>
        <color theme="1"/>
        <rFont val="Arial Narrow"/>
        <family val="2"/>
      </rPr>
      <t xml:space="preserve">
PNN Serrania de los Yarigüies: </t>
    </r>
    <r>
      <rPr>
        <sz val="10"/>
        <color theme="1"/>
        <rFont val="Arial Narrow"/>
        <family val="2"/>
      </rPr>
      <t xml:space="preserve">10%
</t>
    </r>
    <r>
      <rPr>
        <b/>
        <sz val="10"/>
        <color theme="1"/>
        <rFont val="Arial Narrow"/>
        <family val="2"/>
      </rPr>
      <t xml:space="preserve">PNN Catatumbo Barí: </t>
    </r>
    <r>
      <rPr>
        <sz val="10"/>
        <color theme="1"/>
        <rFont val="Arial Narrow"/>
        <family val="2"/>
      </rPr>
      <t>10%</t>
    </r>
    <r>
      <rPr>
        <b/>
        <sz val="10"/>
        <color theme="1"/>
        <rFont val="Arial Narrow"/>
        <family val="2"/>
      </rPr>
      <t xml:space="preserve">
PNN Cocuy: </t>
    </r>
    <r>
      <rPr>
        <sz val="10"/>
        <color theme="1"/>
        <rFont val="Arial Narrow"/>
        <family val="2"/>
      </rPr>
      <t>10%</t>
    </r>
  </si>
  <si>
    <t>2. La persona asignada en el AP para el tema de riesgo público socializará a todo el personal del AP el plan de contingencia de riesgo público aprobado y cuando se requiera se ejecutaran las acciones documentadas</t>
  </si>
  <si>
    <t>Matriz de desplazamiento de funcionarios
 Registro de asistencia de socialización
 Reporte o informe de los hechos remitido a la DT y OGR</t>
  </si>
  <si>
    <t>Las áreas protegidas de la DTAO - Excepto PNNC Los Nevados - PNN Tatama
 Y las áreas protegidas de la DTAN</t>
  </si>
  <si>
    <t>Una (1) socialización semestral del Plan de Contingencia de Riesgo Público</t>
  </si>
  <si>
    <r>
      <rPr>
        <b/>
        <sz val="10"/>
        <color theme="1"/>
        <rFont val="Arial Narrow"/>
        <family val="2"/>
      </rPr>
      <t xml:space="preserve">DTAN: SFF Iguaque: </t>
    </r>
    <r>
      <rPr>
        <sz val="10"/>
        <color theme="1"/>
        <rFont val="Arial Narrow"/>
        <family val="2"/>
      </rPr>
      <t xml:space="preserve">14/04/2021 </t>
    </r>
    <r>
      <rPr>
        <b/>
        <sz val="10"/>
        <color theme="1"/>
        <rFont val="Arial Narrow"/>
        <family val="2"/>
      </rPr>
      <t xml:space="preserve">
PNN Pisba: </t>
    </r>
    <r>
      <rPr>
        <sz val="10"/>
        <color theme="1"/>
        <rFont val="Arial Narrow"/>
        <family val="2"/>
      </rPr>
      <t>14/04/2021</t>
    </r>
    <r>
      <rPr>
        <b/>
        <sz val="10"/>
        <color theme="1"/>
        <rFont val="Arial Narrow"/>
        <family val="2"/>
      </rPr>
      <t xml:space="preserve">
AUN Estoraques: </t>
    </r>
    <r>
      <rPr>
        <sz val="10"/>
        <color theme="1"/>
        <rFont val="Arial Narrow"/>
        <family val="2"/>
      </rPr>
      <t>14/04/2021</t>
    </r>
    <r>
      <rPr>
        <b/>
        <sz val="10"/>
        <color theme="1"/>
        <rFont val="Arial Narrow"/>
        <family val="2"/>
      </rPr>
      <t xml:space="preserve">
PNN Tamá: </t>
    </r>
    <r>
      <rPr>
        <sz val="10"/>
        <color theme="1"/>
        <rFont val="Arial Narrow"/>
        <family val="2"/>
      </rPr>
      <t>14/04/2021</t>
    </r>
    <r>
      <rPr>
        <b/>
        <sz val="10"/>
        <color theme="1"/>
        <rFont val="Arial Narrow"/>
        <family val="2"/>
      </rPr>
      <t xml:space="preserve">
PNN Serrania de los Yarigüies: </t>
    </r>
    <r>
      <rPr>
        <sz val="10"/>
        <color theme="1"/>
        <rFont val="Arial Narrow"/>
        <family val="2"/>
      </rPr>
      <t>14/04/2021</t>
    </r>
    <r>
      <rPr>
        <b/>
        <sz val="10"/>
        <color theme="1"/>
        <rFont val="Arial Narrow"/>
        <family val="2"/>
      </rPr>
      <t xml:space="preserve">
PNN Catatumbo Barí: </t>
    </r>
    <r>
      <rPr>
        <sz val="10"/>
        <color theme="1"/>
        <rFont val="Arial Narrow"/>
        <family val="2"/>
      </rPr>
      <t>14/04/2021</t>
    </r>
    <r>
      <rPr>
        <b/>
        <sz val="10"/>
        <color theme="1"/>
        <rFont val="Arial Narrow"/>
        <family val="2"/>
      </rPr>
      <t xml:space="preserve">
PNN Cocuy: </t>
    </r>
    <r>
      <rPr>
        <sz val="10"/>
        <color theme="1"/>
        <rFont val="Arial Narrow"/>
        <family val="2"/>
      </rPr>
      <t>14/04/2021</t>
    </r>
    <r>
      <rPr>
        <b/>
        <sz val="10"/>
        <color theme="1"/>
        <rFont val="Arial Narrow"/>
        <family val="2"/>
      </rPr>
      <t xml:space="preserve">
SFF GUANENTA ALTO RIO FONCE: </t>
    </r>
    <r>
      <rPr>
        <sz val="10"/>
        <color theme="1"/>
        <rFont val="Arial Narrow"/>
        <family val="2"/>
      </rPr>
      <t>14/04/2021</t>
    </r>
    <r>
      <rPr>
        <b/>
        <sz val="10"/>
        <color theme="1"/>
        <rFont val="Arial Narrow"/>
        <family val="2"/>
      </rPr>
      <t xml:space="preserve">
DTAO:PNN Orquídeas: 12/04/2021
SF Corota: 12/04/2021
PNN Nevado del Huila: </t>
    </r>
    <r>
      <rPr>
        <sz val="10"/>
        <color theme="1"/>
        <rFont val="Arial Narrow"/>
        <family val="2"/>
      </rPr>
      <t>13/04/2021</t>
    </r>
    <r>
      <rPr>
        <b/>
        <sz val="10"/>
        <color theme="1"/>
        <rFont val="Arial Narrow"/>
        <family val="2"/>
      </rPr>
      <t xml:space="preserve">
SFF GALERAS: 14/04/2021
PNN Cueva de los Guacharos:</t>
    </r>
    <r>
      <rPr>
        <sz val="10"/>
        <color theme="1"/>
        <rFont val="Arial Narrow"/>
        <family val="2"/>
      </rPr>
      <t>14/04/2021</t>
    </r>
    <r>
      <rPr>
        <b/>
        <sz val="10"/>
        <color theme="1"/>
        <rFont val="Arial Narrow"/>
        <family val="2"/>
      </rPr>
      <t xml:space="preserve">
Selva de Florencia:14/04/2021
PNN Puracé:14/4/2021
PNN Doña Juana: </t>
    </r>
    <r>
      <rPr>
        <sz val="10"/>
        <color theme="1"/>
        <rFont val="Arial Narrow"/>
        <family val="2"/>
      </rPr>
      <t>14/04/2021</t>
    </r>
    <r>
      <rPr>
        <b/>
        <sz val="10"/>
        <color theme="1"/>
        <rFont val="Arial Narrow"/>
        <family val="2"/>
      </rPr>
      <t xml:space="preserve">
SFF Otún Quimbaya: </t>
    </r>
    <r>
      <rPr>
        <sz val="10"/>
        <color theme="1"/>
        <rFont val="Arial Narrow"/>
        <family val="2"/>
      </rPr>
      <t>15/04/2021</t>
    </r>
    <r>
      <rPr>
        <b/>
        <sz val="10"/>
        <color theme="1"/>
        <rFont val="Arial Narrow"/>
        <family val="2"/>
      </rPr>
      <t xml:space="preserve">
PNN Las Hermosas:</t>
    </r>
    <r>
      <rPr>
        <sz val="10"/>
        <color theme="1"/>
        <rFont val="Arial Narrow"/>
        <family val="2"/>
      </rPr>
      <t>14/4/2021</t>
    </r>
  </si>
  <si>
    <r>
      <rPr>
        <b/>
        <sz val="10"/>
        <color theme="1"/>
        <rFont val="Arial Narrow"/>
        <family val="2"/>
      </rPr>
      <t>DTAN: PNN GUANENTA:</t>
    </r>
    <r>
      <rPr>
        <sz val="10"/>
        <color theme="1"/>
        <rFont val="Arial Narrow"/>
        <family val="2"/>
      </rPr>
      <t xml:space="preserve">  Dado que se encuentra vigente la aprobación se socializó el plan de contingencia de riesgo público al equipo técnico del área protegida y al consejo municipal de gestión del riesgo. EVIDENCIAS: ACTA Extraordinaria N° 01 - 2021 DE GESTION DE RIESGO, Evidencia 99_ Listado de asistencia Socialización PEC (AVANCE: 10%). 
</t>
    </r>
    <r>
      <rPr>
        <b/>
        <sz val="10"/>
        <color theme="1"/>
        <rFont val="Arial Narrow"/>
        <family val="2"/>
      </rPr>
      <t>PNN CATUMBO:</t>
    </r>
    <r>
      <rPr>
        <sz val="10"/>
        <color theme="1"/>
        <rFont val="Arial Narrow"/>
        <family val="2"/>
      </rPr>
      <t xml:space="preserve"> Plan de riesgo público vigente con memorando 20205520001833 de 27 abril de año 2020, al continuar vigente para el periodo reportado fue socializado al equipo de trabajo. Evidencias: 1. memorando aprobacion.docx, 2. Plan de riesgo  actualizado.pdf y 3. Asistencia socialización riesgo publico.pdf (25/03/2021). (AVANCE: 10). 
</t>
    </r>
    <r>
      <rPr>
        <b/>
        <sz val="10"/>
        <color theme="1"/>
        <rFont val="Arial Narrow"/>
        <family val="2"/>
      </rPr>
      <t>PNN COCUY</t>
    </r>
    <r>
      <rPr>
        <sz val="10"/>
        <color theme="1"/>
        <rFont val="Arial Narrow"/>
        <family val="2"/>
      </rPr>
      <t xml:space="preserve">: Se ejecutaron acciones documentadas conforme el plan. Evidencia: 1.  Informe de riesgo publico I trimestre 2021 instancias con las que se coordinó su atención oportuna. 2. Informe de orden publico 2018- 2021 3.  Acta de reunion evaluacion estado de seguridad senderos ecoturistios. (AVANCE 10%)
</t>
    </r>
    <r>
      <rPr>
        <b/>
        <sz val="10"/>
        <color theme="1"/>
        <rFont val="Arial Narrow"/>
        <family val="2"/>
      </rPr>
      <t>ANU ESTORAQUES</t>
    </r>
    <r>
      <rPr>
        <sz val="10"/>
        <color theme="1"/>
        <rFont val="Arial Narrow"/>
        <family val="2"/>
      </rPr>
      <t xml:space="preserve">: Para el mes de mayo una vez se tenga contratado todo el personal que laborará en el ANU los Estoraques, se realizará la actualización y posterior socialización del Plan de riesgo público. No se anexan evidencias (AVANCE 0%). 
</t>
    </r>
    <r>
      <rPr>
        <b/>
        <sz val="10"/>
        <color theme="1"/>
        <rFont val="Arial Narrow"/>
        <family val="2"/>
      </rPr>
      <t>PNN PISBA:</t>
    </r>
    <r>
      <rPr>
        <sz val="10"/>
        <color theme="1"/>
        <rFont val="Arial Narrow"/>
        <family val="2"/>
      </rPr>
      <t xml:space="preserve"> Plan de riesgo público que se encuentra en revisión y ajuste por  el PNN Pisba. No se anexan evidencias (AVANCE: 0%).  
</t>
    </r>
    <r>
      <rPr>
        <b/>
        <sz val="10"/>
        <color theme="1"/>
        <rFont val="Arial Narrow"/>
        <family val="2"/>
      </rPr>
      <t>PNN TAMA:</t>
    </r>
    <r>
      <rPr>
        <sz val="10"/>
        <color theme="1"/>
        <rFont val="Arial Narrow"/>
        <family val="2"/>
      </rPr>
      <t xml:space="preserve"> 2.1. Documento ajustado por la jefe del AP y remitido a los profesionales: Verónica Velasco y Manuel Fernando López, para apoyo en la revisión y ajuste del mismo (1. PCRP PNN Tamá 2021 REVISADO 30-03-2021Manuel-Vero). 2.2. Constancia de correos en torno al ejercicio de revisión y ajuste del documento PRP-PNN Tamá 2021(Correo de Parques Nacionales Naturales de Colombia - Revisión documento PRP PNN Tamá). Por lo cual no se tenia programada para el cuatrimestre la socialización.( AVANCE 0%) 
</t>
    </r>
    <r>
      <rPr>
        <b/>
        <sz val="10"/>
        <color theme="1"/>
        <rFont val="Arial Narrow"/>
        <family val="2"/>
      </rPr>
      <t xml:space="preserve">PNN YARIGUIES: </t>
    </r>
    <r>
      <rPr>
        <sz val="10"/>
        <color theme="1"/>
        <rFont val="Arial Narrow"/>
        <family val="2"/>
      </rPr>
      <t xml:space="preserve">Plan de riesgo público para actualizar y enviar para aprobación. No existe avance de socialización por lo quel no se tenia programada para el 1er cuatrimestre. No se anexan evidencias ( AVANCE 0%) 
</t>
    </r>
    <r>
      <rPr>
        <b/>
        <sz val="10"/>
        <color theme="1"/>
        <rFont val="Arial Narrow"/>
        <family val="2"/>
      </rPr>
      <t xml:space="preserve">SFF IGUAQUE: </t>
    </r>
    <r>
      <rPr>
        <sz val="10"/>
        <color theme="1"/>
        <rFont val="Arial Narrow"/>
        <family val="2"/>
      </rPr>
      <t xml:space="preserve">El plan de riesgo público se encuentra en revisión y ajuste por el área técnica de la DTAN para luego enviar solicitud de actualización y aprobación a la oficina de gestión del riesgo. Por lo que la acción no se tenia programada para el 1er cuatrimestre y No se anexan evidencias.  ( AVANCE 0%)
</t>
    </r>
    <r>
      <rPr>
        <b/>
        <sz val="10"/>
        <color theme="1"/>
        <rFont val="Arial Narrow"/>
        <family val="2"/>
      </rPr>
      <t xml:space="preserve">DTAO:PNN Orquídeas: </t>
    </r>
    <r>
      <rPr>
        <sz val="10"/>
        <color theme="1"/>
        <rFont val="Arial Narrow"/>
        <family val="2"/>
      </rPr>
      <t xml:space="preserve">Este indicador no fue priorizado para reporte en el primer trimestre del PAA 2021, se iniciará en el segundo trimestre.  Se anexa print de pantalla como soporte de esta descripción. Evidencias: Print_I_reporte_PAA_2021_Riesgo_Público.pdf
</t>
    </r>
    <r>
      <rPr>
        <b/>
        <sz val="10"/>
        <color theme="1"/>
        <rFont val="Arial Narrow"/>
        <family val="2"/>
      </rPr>
      <t>SF ISLA DE LA COROTA</t>
    </r>
    <r>
      <rPr>
        <sz val="10"/>
        <color theme="1"/>
        <rFont val="Arial Narrow"/>
        <family val="2"/>
      </rPr>
      <t xml:space="preserve">: El día 29/01/2021 a través de memorando No 20211500000363 se aprueba por parte de Oficina de Gestión del Riesgo el documento PCR del SFIC. El día 24/03/2021 se llevó a cabo una reunión con el equipo de trabajo del AP para socialización del documento PCRP y revisión de las actualizaciones realizadas correspondientes a la vigencia 2021. Evidencias: 1. Documento Plan de Contingencia y Riesgo Público_PCRP aprobado 2021, 2. Memorando aprobación de PCRP y 3. Acta socialización PCRP a equipo de SFIC
</t>
    </r>
    <r>
      <rPr>
        <b/>
        <sz val="10"/>
        <color theme="1"/>
        <rFont val="Arial Narrow"/>
        <family val="2"/>
      </rPr>
      <t>PNN Nevado del Huila</t>
    </r>
    <r>
      <rPr>
        <sz val="10"/>
        <color theme="1"/>
        <rFont val="Arial Narrow"/>
        <family val="2"/>
      </rPr>
      <t xml:space="preserve">: Durante el periodo de reporte, el Plan de Riesgo Público fue socializado con el equipo de trabajo asignado a las acciones de Prevención, Vigilancia y Control del Parque Nacional Natural Nevado del Huila (Anexo: CAPACITACIÓN PVC NHU 26022021; lista_asistencia_-CAPACITACIÓN PVC NHU 26022021.
Se han realizado acompañamientos al equipo de desminado humanitario que viene trabajando en el municipio de Santa María Huila, como soporte, se adjuntan actas que contienen además los nombres de los participantes en las salidas así: Acta  Desminado 1; Acta desminado 2; Acta desminado 3; Acta desminado 4
El día 12 de abril de 2021, se desarrolló Taller Educación en el Riesgo de Minas Antipersonal, en el cual participaron dos personas del equipo del AP, como evidencia se presenta carpeta denominada Taller Educación en el Riesgo de Minas Antipersonal que contiene, 1. CTF Vigentes -abril 2021 y 2. LISTA DE ASISTENCIA ERM 12-04-2021
Es importante mencionar que las mayoría de comisiones solicitadas, no han sido aprobadas,  solamente el jefe del AP está saliendo de comisión, los demás funcionarios están trabajando en los sectores de manejo a los que han sido asignados, por lo cual no se cuenta con una matriz de desplazamiento de funcionarios.
Con respecto al reporte o informe de hechos remitidos a la DT o a la OGR, se tiene un insuceso que no ha sido posible reportar, el cual consiste en el robo de una moto a un funcionario del Equipo de trabajo del AP; esto en Jurisdicción del municipio de Páez, el reporte no se ha realizado debido a que por error humano, en la denuncia interpuesta ante al fiscalía, el funcionarios que recibió el reporte, colocó como fecha de presentación de los hechos, un mes posterior a la fecha de desarrollo de los mismos, por lo que se está a la espera del ajuste de la denuncia debido a este error. Se informa, sin embargo que la moto ya apareció, en misión humanitaria de autoridades civiles y eclesiásticas, estando en este momento en la Personería del municipio de Páez y está por ser entregada a la fiscalía por tenerse activa la denuncia, como puede verse en https://tierradentro.co/mision-humanitaria-para-recuperar-vehiculo-que-habia-sido-retenido/#.YG37zLWgi0w.facebook  (Ver como Anexo carpeta denominada Robo Motocicleta, la cual contiene : 1. Belalcazar Páez Cauca.docx INFORME PERDIDA MOTO; 2. TARJETA DE PROPIEDAD MOTO; 3. Licencia de Conducción Guillermo Medina; 4-a. Denuncia Fiscalía hoja 1; 4-b. Denuncia Fiscalía Hoja 2; 4-c. Denuncia Fiscalía Hoja 3
</t>
    </r>
    <r>
      <rPr>
        <b/>
        <sz val="10"/>
        <color theme="1"/>
        <rFont val="Arial Narrow"/>
        <family val="2"/>
      </rPr>
      <t>SFF GALERAS:</t>
    </r>
    <r>
      <rPr>
        <sz val="10"/>
        <color theme="1"/>
        <rFont val="Arial Narrow"/>
        <family val="2"/>
      </rPr>
      <t xml:space="preserve"> Se cuenta con el protocolo de riesgo público aprobado el 31 de diciembre de 2020 con ORFEO 20201500003253. (Ver anexo 3. orfeo aprobacion) e informado al área protegida el 6 de enero de 2021 (Ver Anexo 4. correo del 6 de enero de 2021). Como medidas implementadas en este cuatrimestre, se encuentra el operativo realizado con la policía nacional para controlar ingreso al AP (ver anexo 5. Lista de asistencia 6 de febrero 2021), así mismo desde la jefatura se realizó la gestión para la entrega del predio de las fuerzas militares a PNN (Ver anexo 6. Documentos entrega predio galeras). Se cuenta con un cuadro de seguimiento a la implementación del plan para el I Cuatrimestre (Ver Anexo 7. Informe  I Cuatrimestre_ RP (cuadro de seguimiento a la implementacion del plan de riesgo publico)
</t>
    </r>
    <r>
      <rPr>
        <b/>
        <sz val="10"/>
        <color theme="1"/>
        <rFont val="Arial Narrow"/>
        <family val="2"/>
      </rPr>
      <t>PNN Cueva de los Guacharo</t>
    </r>
    <r>
      <rPr>
        <sz val="10"/>
        <color theme="1"/>
        <rFont val="Arial Narrow"/>
        <family val="2"/>
      </rPr>
      <t xml:space="preserve">s: PRP aprobado el pasado 30 de julio del 2020 programado y priorizado para el segundo trimestre su actualización y envió, por déficit de personal, por lo que la acción de control también se encuentra programada para su desarrollo posterior. Evidencia: 2021-01 MATRIZ PAA PNN CUEVAG
Selva de Florencia: El PNN Selva de Florencia no reporta ninguna de las acciones de control para este Riesgo. Se presentan las siguientes consideraciones:
1) El Área Protegida no presenta al momento ninguna acciones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La socialización del Plan de contingencia por Riesgo Público no se ha realizado. Se proyecta esta acción de control en el mes de Mayo, cuando esperamos tener la totalidad del personal contratado para el Área Protegida. El PCRP  del PNN Selva de Florencia fue aprobado mediante memorando 20211500000513 del 26 de febrero del 2021 (Anexo 1. Memomarando_Aprobación_PCRP.pdf).
3.) En este primer reporte no se registran incidentes de orden público que afecten la ejecución de actividades de PVyC en el Área Protegida.
</t>
    </r>
    <r>
      <rPr>
        <b/>
        <sz val="10"/>
        <color theme="1"/>
        <rFont val="Arial Narrow"/>
        <family val="2"/>
      </rPr>
      <t>PNN Puracé</t>
    </r>
    <r>
      <rPr>
        <sz val="10"/>
        <color theme="1"/>
        <rFont val="Arial Narrow"/>
        <family val="2"/>
      </rPr>
      <t xml:space="preserve">: Durante el comité interno de trabajo realizado el día 19 de marzo de 2021 se realizó entre otros temas la socialización al personal del PNN Puracé del Plan de Contingencia de Riesgo Público, dando a conocer los detalles de las situaciones. (Evidencia: Ayuda memoria y Lista asistencia Comité interno PNN Puracé_19 marzo 2021) 
</t>
    </r>
    <r>
      <rPr>
        <b/>
        <sz val="10"/>
        <color theme="1"/>
        <rFont val="Arial Narrow"/>
        <family val="2"/>
      </rPr>
      <t>PNN Doña Juana</t>
    </r>
    <r>
      <rPr>
        <sz val="10"/>
        <color theme="1"/>
        <rFont val="Arial Narrow"/>
        <family val="2"/>
      </rPr>
      <t xml:space="preserve">:  Durante el primer trimestre no se tiene programado avances en este tema, la reunión de socialización se realizar en el semestre en curso (Evidencia: Print PAA CVDoña Juana NO programado 1trim)
SFF Otún Quimbaya: Durante el primer trimestre del año 2021 no se ha realizado socialización del plan de contingencias por riesgo público, el equipo de contratistas aun no esta completo, esta pendiente contratar tres operarios, por tanto para el segundo trimestre se realizará jornada de reinducción con los contratistas nuevos. No se Anexa evidencias.
</t>
    </r>
    <r>
      <rPr>
        <b/>
        <sz val="10"/>
        <color theme="1"/>
        <rFont val="Arial Narrow"/>
        <family val="2"/>
      </rPr>
      <t>PNN Las Hermosas</t>
    </r>
    <r>
      <rPr>
        <sz val="10"/>
        <color theme="1"/>
        <rFont val="Arial Narrow"/>
        <family val="2"/>
      </rPr>
      <t>: El Plan de Contingencia de Riesgo Público, fue aprobado 28 de septiembre de 2020 por la OGRD por medio de ORFEO con Radicado 20201500002103.  El día 01 de marzo de 2021, se envió al equipo del área protegida el PCRP aprobado, con el objetivo de reforzar el mismo dado que se socializó en el semestre anterior. Anexo: Correo - Plan de contingencia en riesgo público</t>
    </r>
  </si>
  <si>
    <t>PNN La Orquídeas 0%
SF Corota: 20%
PNN Nevado del Huila:10%
SFF GALERAS:10%
PNN Cueva de los Guacharos: 0%
Selva de Florencia:10%
PNN Puracé:10%
PNN Doña Juana:0%
SFF Otún Quimbaya:0%
PNN Las Hermosas:10%
SFF Iguaque: 0% 
PNN Pisba: 0%
AUN Estoraques: 0%
PNN Tamá: 0%
PNN Serrania de los Yarigüies: 0%
PNN Catatumbo Barí: 10%
PNN Cocuy: 10%
SFF GUANENTA ALTO RIO FONCE: 10%</t>
  </si>
  <si>
    <r>
      <rPr>
        <sz val="10"/>
        <color theme="1"/>
        <rFont val="Arial Narrow"/>
        <family val="2"/>
      </rPr>
      <t xml:space="preserve">
</t>
    </r>
    <r>
      <rPr>
        <b/>
        <sz val="10"/>
        <color theme="1"/>
        <rFont val="Arial Narrow"/>
        <family val="2"/>
      </rPr>
      <t>DIRECCIÓN  TERRITORIAL ANDES OCCIDENTALES 
PNN Orquídeas</t>
    </r>
    <r>
      <rPr>
        <sz val="10"/>
        <color theme="1"/>
        <rFont val="Arial Narrow"/>
        <family val="2"/>
      </rPr>
      <t xml:space="preserve">: 9/8/2021
</t>
    </r>
    <r>
      <rPr>
        <b/>
        <sz val="10"/>
        <color theme="1"/>
        <rFont val="Arial Narrow"/>
        <family val="2"/>
      </rPr>
      <t>SF Corota</t>
    </r>
    <r>
      <rPr>
        <sz val="10"/>
        <color theme="1"/>
        <rFont val="Arial Narrow"/>
        <family val="2"/>
      </rPr>
      <t xml:space="preserve">: 11/8/2021
</t>
    </r>
    <r>
      <rPr>
        <b/>
        <sz val="10"/>
        <color theme="1"/>
        <rFont val="Arial Narrow"/>
        <family val="2"/>
      </rPr>
      <t>PNN Nevado del Huila</t>
    </r>
    <r>
      <rPr>
        <sz val="10"/>
        <color theme="1"/>
        <rFont val="Arial Narrow"/>
        <family val="2"/>
      </rPr>
      <t xml:space="preserve">: 10/08/2021
</t>
    </r>
    <r>
      <rPr>
        <b/>
        <sz val="10"/>
        <color theme="1"/>
        <rFont val="Arial Narrow"/>
        <family val="2"/>
      </rPr>
      <t>SFF Galeras:</t>
    </r>
    <r>
      <rPr>
        <sz val="10"/>
        <color theme="1"/>
        <rFont val="Arial Narrow"/>
        <family val="2"/>
      </rPr>
      <t xml:space="preserve">11/8/2021 
</t>
    </r>
    <r>
      <rPr>
        <b/>
        <sz val="10"/>
        <color theme="1"/>
        <rFont val="Arial Narrow"/>
        <family val="2"/>
      </rPr>
      <t>PNN Cueva de los Guacharos</t>
    </r>
    <r>
      <rPr>
        <sz val="10"/>
        <color theme="1"/>
        <rFont val="Arial Narrow"/>
        <family val="2"/>
      </rPr>
      <t xml:space="preserve">: 9/8/2021
</t>
    </r>
    <r>
      <rPr>
        <b/>
        <sz val="10"/>
        <color theme="1"/>
        <rFont val="Arial Narrow"/>
        <family val="2"/>
      </rPr>
      <t>Selva de Florencia</t>
    </r>
    <r>
      <rPr>
        <sz val="10"/>
        <color theme="1"/>
        <rFont val="Arial Narrow"/>
        <family val="2"/>
      </rPr>
      <t xml:space="preserve">: 02/8/2021
</t>
    </r>
    <r>
      <rPr>
        <b/>
        <sz val="10"/>
        <color theme="1"/>
        <rFont val="Arial Narrow"/>
        <family val="2"/>
      </rPr>
      <t xml:space="preserve">PNN Puracé: </t>
    </r>
    <r>
      <rPr>
        <sz val="10"/>
        <color theme="1"/>
        <rFont val="Arial Narrow"/>
        <family val="2"/>
      </rPr>
      <t xml:space="preserve">10/8/2021
</t>
    </r>
    <r>
      <rPr>
        <b/>
        <sz val="10"/>
        <color theme="1"/>
        <rFont val="Arial Narrow"/>
        <family val="2"/>
      </rPr>
      <t>PNN Doña Juana</t>
    </r>
    <r>
      <rPr>
        <sz val="10"/>
        <color theme="1"/>
        <rFont val="Arial Narrow"/>
        <family val="2"/>
      </rPr>
      <t xml:space="preserve">: 10/8/2021
</t>
    </r>
    <r>
      <rPr>
        <b/>
        <sz val="10"/>
        <color theme="1"/>
        <rFont val="Arial Narrow"/>
        <family val="2"/>
      </rPr>
      <t>SFF Otún Quimbaya</t>
    </r>
    <r>
      <rPr>
        <sz val="10"/>
        <color theme="1"/>
        <rFont val="Arial Narrow"/>
        <family val="2"/>
      </rPr>
      <t xml:space="preserve">:11/8/2021
</t>
    </r>
    <r>
      <rPr>
        <b/>
        <sz val="10"/>
        <color theme="1"/>
        <rFont val="Arial Narrow"/>
        <family val="2"/>
      </rPr>
      <t>PNN Las Hermosas</t>
    </r>
    <r>
      <rPr>
        <sz val="10"/>
        <color theme="1"/>
        <rFont val="Arial Narrow"/>
        <family val="2"/>
      </rPr>
      <t xml:space="preserve">: 11/08/2021
</t>
    </r>
    <r>
      <rPr>
        <b/>
        <sz val="10"/>
        <color theme="1"/>
        <rFont val="Arial Narrow"/>
        <family val="2"/>
      </rPr>
      <t>DIRECCIÓN TERRITORIAL ANDES NORORIENTALES</t>
    </r>
    <r>
      <rPr>
        <sz val="10"/>
        <color theme="1"/>
        <rFont val="Arial Narrow"/>
        <family val="2"/>
      </rPr>
      <t xml:space="preserve">: 11/08/2021 </t>
    </r>
  </si>
  <si>
    <r>
      <rPr>
        <b/>
        <sz val="10"/>
        <color theme="1"/>
        <rFont val="Arial Narrow"/>
        <family val="2"/>
      </rPr>
      <t>DIRECCIÓN TERRITORIAL ANDES OCCIDENTALES 
PNN Orquídeas:</t>
    </r>
    <r>
      <rPr>
        <sz val="10"/>
        <color theme="1"/>
        <rFont val="Arial Narrow"/>
        <family val="2"/>
      </rPr>
      <t xml:space="preserve">  1. En el Área Protegida no se ha presentado situaciones de riesgos que amerite el uso de la Matriz de desplazamiento de funcionarios.  2. La socialización no se ha podido realizar por motivos de conectividad, se tiene previsto realizarla en tercer trimestre de 2021.  3. No se han presentado situaciones o eventos de riesgos susceptibles de reportar a la DT o NC. - Evidencia. PRINT II REPORTE INDICADOR PLAN DE EMRGENCIA Y CONTINGENCIA DEL RIESGO PUBLICO
</t>
    </r>
    <r>
      <rPr>
        <b/>
        <sz val="10"/>
        <color theme="1"/>
        <rFont val="Arial Narrow"/>
        <family val="2"/>
      </rPr>
      <t>SF Isla de la Corota:</t>
    </r>
    <r>
      <rPr>
        <sz val="10"/>
        <color theme="1"/>
        <rFont val="Arial Narrow"/>
        <family val="2"/>
      </rPr>
      <t xml:space="preserve"> En enero de la presente vigencia se realizó la aprobación del documento Plan de Riesgo Público por parte de la Oficina de Gestión del Riesgo. (evidencias presentadas en reporte anterior) 1. El Área Protegida no presentó situaciones de riesgo que amerite el uso de la Matriz de desplazamiento de funcionarios, ya que las actividades programadas se realizan al interior del AP.  2. La socialización del PCRP se reportó en el primer seguimiento, la segunda socialización se realizará en el último trimestre del 2021.  3. No se han presentado situaciones o eventos de riesgos susceptibles de reportar a la DT o NC. -No se anexa evidencias
</t>
    </r>
    <r>
      <rPr>
        <b/>
        <sz val="10"/>
        <color theme="1"/>
        <rFont val="Arial Narrow"/>
        <family val="2"/>
      </rPr>
      <t>PNN Nevado del Huila:</t>
    </r>
    <r>
      <rPr>
        <sz val="10"/>
        <color theme="1"/>
        <rFont val="Arial Narrow"/>
        <family val="2"/>
      </rPr>
      <t xml:space="preserve"> 1. En el Área Protegida no se ha presentado situaciones de riesgos que amerite el uso de la Matriz de desplazamiento de funcionarios. 2, Durante el II Cuatrimestre (meses de mayo, junio, julio y agosto, el Plan de Contingencia de Riesgo Público sigue siendo socializado, activado y recordado con el equipo de trabajo de PVC del AP, el día 8 de junio de 2021 se desarrolló reunión en la que se socializó el Plan de Riesgo Público del AP y se revisaron acciones que toma el equipo de trabajo en caso de riesgos en la operatividad de sus acciones. 3. No se han presentado situaciones o eventos de riesgos susceptibles de reportar a la DT o NC. -  Anexo:  Acta PRP-recorridos_PVC, PNN-NHU -8 JUNIO
</t>
    </r>
    <r>
      <rPr>
        <b/>
        <sz val="10"/>
        <color theme="1"/>
        <rFont val="Arial Narrow"/>
        <family val="2"/>
      </rPr>
      <t>SFF Galeras:</t>
    </r>
    <r>
      <rPr>
        <sz val="10"/>
        <color theme="1"/>
        <rFont val="Arial Narrow"/>
        <family val="2"/>
      </rPr>
      <t xml:space="preserve"> 1) El Área Protegida no presenta al momento acciones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Se socializó el protocolo al nuevo personal del proyecto reactivación económica el 2 de agosto (Anexo 1_Acta_2 agosto). 3) No se presentaron y/o atendieron eventos de riesgo público para reportar a la DTAO y NC.
</t>
    </r>
    <r>
      <rPr>
        <b/>
        <sz val="10"/>
        <color theme="1"/>
        <rFont val="Arial Narrow"/>
        <family val="2"/>
      </rPr>
      <t>PNN Cueva de los Guacharos</t>
    </r>
    <r>
      <rPr>
        <sz val="10"/>
        <color theme="1"/>
        <rFont val="Arial Narrow"/>
        <family val="2"/>
      </rPr>
      <t xml:space="preserve">: 1. El Área Protegida no presenta situaciones de riesgos, que ameriten el uso de la Matriz de desplazamiento de funcionarios, las actividades programadas se desarrollan al interior del AP. 2. la socialización del Plan de contingencia por Riesgo Público, por causa de la pandemia del COVID-19 aforo y por tener una sede al Interior del parque sin conectividad permanente, se hace necesario aplazar la socialización para el mes de septiembre. 3.  No se presentaron hechos o eventos para reportar a la DT o NC.- No se anexan evidencias
</t>
    </r>
    <r>
      <rPr>
        <b/>
        <sz val="10"/>
        <color theme="1"/>
        <rFont val="Arial Narrow"/>
        <family val="2"/>
      </rPr>
      <t>PNN Selva de Florencia:</t>
    </r>
    <r>
      <rPr>
        <sz val="10"/>
        <color theme="1"/>
        <rFont val="Arial Narrow"/>
        <family val="2"/>
      </rPr>
      <t xml:space="preserve"> 1) El Área Protegida no presenta al momento ninguna acciones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Se socializa el Plan de contingencia por Riesgo Público durante Comité Técnico Local. 3. Se envía informe sobre cultivos de coca en el AP a la DTAO. Anexo_1_Acta_Listado_asistencia_socializacion_PCRP - Anexo_2_Radicado firmado cultivo Director.
</t>
    </r>
    <r>
      <rPr>
        <b/>
        <sz val="10"/>
        <color theme="1"/>
        <rFont val="Arial Narrow"/>
        <family val="2"/>
      </rPr>
      <t>PNN Puracé:</t>
    </r>
    <r>
      <rPr>
        <sz val="10"/>
        <color theme="1"/>
        <rFont val="Arial Narrow"/>
        <family val="2"/>
      </rPr>
      <t xml:space="preserve"> 1.  El Área Protegida no ha priorizado desplazamientos que requieran el uso de la Matriz de desplazamiento de funcionarios. 2. Durante este periodo no se realizó socialización del Plan de Contingencia de Riesgo al grupo de trabajo del Parque, se espera que cuando se terminen de vincular los operarios que entrarán por el Fondo Desincentivo del Agua se realizará la respectiva socialización. Pese a ello se han tomado medidas frente al Riesgo que se pueden presentar al grupo de trabajo, atendiendo a orientaciones institucionales ante todo frente a la situación por Paro Nacional y evitando movilidad en fechas patrias (20 de julio y 7 de agosto). 3. No se presentaron hechos o eventos para reportar a la DT o NC.- No se anexan evidencias
</t>
    </r>
    <r>
      <rPr>
        <b/>
        <sz val="10"/>
        <color theme="1"/>
        <rFont val="Arial Narrow"/>
        <family val="2"/>
      </rPr>
      <t>PNN Doña Juana</t>
    </r>
    <r>
      <rPr>
        <sz val="10"/>
        <color theme="1"/>
        <rFont val="Arial Narrow"/>
        <family val="2"/>
      </rPr>
      <t xml:space="preserve">: 1. El Área Protegida no ha priorizado desplazamientos que requieran el uso de la Matriz de desplazamiento de funcionarios 2. El 16 de Julio se realiza reunión de Orden Público con el Equipo del Área. 3.Durante el segundo trimestre no se han presentado situaciones de riesgo público en el área protegida que ameritaran la intervención de las instancias competentes. En el mes de julio se informa al Director Territorial por correo institucional situaciones de riesgo público en el municipio de Bolívar. Evidencia: Anexo 1. Pantallazo correo 07072021 reporte orden Publico ZA CVDJC. Anexo2: ACTA DE REUNION ORDEN PUBLICO
</t>
    </r>
    <r>
      <rPr>
        <b/>
        <sz val="10"/>
        <color theme="1"/>
        <rFont val="Arial Narrow"/>
        <family val="2"/>
      </rPr>
      <t>SFF Otún Quimbaya</t>
    </r>
    <r>
      <rPr>
        <sz val="10"/>
        <color theme="1"/>
        <rFont val="Arial Narrow"/>
        <family val="2"/>
      </rPr>
      <t xml:space="preserve">: 1. En el Área Protegida no se ha presentado situaciones de riesgos que amerite el uso de la Matriz de desplazamiento de funcionarios. 2.Se realiza en reuniones de equipo del 23 de junio y 28 de Julio, la socialización de la Actualización del plan de riesgo Público a todo el equipo del AP, así como la presentación de los avances de la implementación de las acciones de control para las medidas de riesgos. ANEXO 1. Acta y lista asistencia 23-06-2021. ANEXO 2. ACTA N° 08 28 Julio 21. 3. No se presentaron hechos o eventos para reportar a la DT o NC.
</t>
    </r>
    <r>
      <rPr>
        <b/>
        <sz val="10"/>
        <color theme="1"/>
        <rFont val="Arial Narrow"/>
        <family val="2"/>
      </rPr>
      <t xml:space="preserve">PNN Las Hermosas: </t>
    </r>
    <r>
      <rPr>
        <sz val="10"/>
        <color theme="1"/>
        <rFont val="Arial Narrow"/>
        <family val="2"/>
      </rPr>
      <t>El Plan de Contingencia de Riesgo Publico, fue aprobado 28 de septiembre de 2020 por la OGRD por medio de ORFEO con Radicado 20201500002103 (evidencia cargada en reportes anteriores).  1. En el Área Protegida no se ha presentado situaciones de riesgos que amerite el uso de la Matriz de desplazamiento de funcionarios. 2. El día 11 de agosto de 2021 se realizó socialización del PCRP vigente al equipo del AP.  3.)  No se presentaron hechos o eventos para reportar a la DT o NC.  Anexos: Anexo 1. Acta-Socialización PCR 11_08_2021_pHER, Anexo 2. Lista_asistencia_Socialización_PCRP_11_08_2021_pHER, Anexo 3. Presentacion_PCRP_28_07_21</t>
    </r>
    <r>
      <rPr>
        <b/>
        <u/>
        <sz val="10"/>
        <color theme="1"/>
        <rFont val="Arial Narrow"/>
        <family val="2"/>
      </rPr>
      <t xml:space="preserve">
DIRECCIÓN TERRITORIAL ANDES NORORIENTALES
</t>
    </r>
    <r>
      <rPr>
        <b/>
        <sz val="10"/>
        <color theme="1"/>
        <rFont val="Arial Narrow"/>
        <family val="2"/>
      </rPr>
      <t>PNN Serrania de los Yariguie</t>
    </r>
    <r>
      <rPr>
        <sz val="10"/>
        <color theme="1"/>
        <rFont val="Arial Narrow"/>
        <family val="2"/>
      </rPr>
      <t xml:space="preserve">s: No se reporta avance en esta acción, se está a la espera de la aprobación del Plan de Riesgo Público por parte de la Oficina de Gestión del Riesgo, para poder socializar el documento con el equipo del área protegida. No se anexan evidencias.  PORCENTAJE DE AVANCE:  0%
</t>
    </r>
    <r>
      <rPr>
        <b/>
        <sz val="10"/>
        <color theme="1"/>
        <rFont val="Arial Narrow"/>
        <family val="2"/>
      </rPr>
      <t>PNN Catatumbo</t>
    </r>
    <r>
      <rPr>
        <sz val="10"/>
        <color theme="1"/>
        <rFont val="Arial Narrow"/>
        <family val="2"/>
      </rPr>
      <t xml:space="preserve">: No presenta avance en socialización para el plan de riesgo público dado que esta en proceso de aprobación. No se anexan evidencias. (Avance 0%). 
</t>
    </r>
    <r>
      <rPr>
        <b/>
        <sz val="10"/>
        <color theme="1"/>
        <rFont val="Arial Narrow"/>
        <family val="2"/>
      </rPr>
      <t>PNN Cocuy</t>
    </r>
    <r>
      <rPr>
        <sz val="10"/>
        <color theme="1"/>
        <rFont val="Arial Narrow"/>
        <family val="2"/>
      </rPr>
      <t xml:space="preserve">: No presenta avance en la socialización, dado que esta en trámite de proceso de aprobación plan de riesgo público. No se anexan evidencias. (Avance 0%). 
</t>
    </r>
    <r>
      <rPr>
        <b/>
        <sz val="10"/>
        <color theme="1"/>
        <rFont val="Arial Narrow"/>
        <family val="2"/>
      </rPr>
      <t>PNN Pisba</t>
    </r>
    <r>
      <rPr>
        <sz val="10"/>
        <color theme="1"/>
        <rFont val="Arial Narrow"/>
        <family val="2"/>
      </rPr>
      <t xml:space="preserve">: No presenta avance de socialización, por cuando el Plan de riesgo público esta en actualización y ajuste. No se anexan evidencias. (Avance 0%) 
</t>
    </r>
    <r>
      <rPr>
        <b/>
        <sz val="10"/>
        <color theme="1"/>
        <rFont val="Arial Narrow"/>
        <family val="2"/>
      </rPr>
      <t>ANU Estoraques</t>
    </r>
    <r>
      <rPr>
        <sz val="10"/>
        <color theme="1"/>
        <rFont val="Arial Narrow"/>
        <family val="2"/>
      </rPr>
      <t xml:space="preserve">: No presenta avance de socialización dado que esta en trámite de proceso de aprobación plan de riesgo público. No se anexan evidencias. (Avance 0%)
</t>
    </r>
    <r>
      <rPr>
        <b/>
        <sz val="10"/>
        <color theme="1"/>
        <rFont val="Arial Narrow"/>
        <family val="2"/>
      </rPr>
      <t>PNN Tama</t>
    </r>
    <r>
      <rPr>
        <sz val="10"/>
        <color theme="1"/>
        <rFont val="Arial Narrow"/>
        <family val="2"/>
      </rPr>
      <t xml:space="preserve">: No presenta avance en socialización, dado que el plan de riesgo público está en proceso de aprobación. No se anexan evidencias (Avance 0%). </t>
    </r>
    <r>
      <rPr>
        <b/>
        <sz val="10"/>
        <color theme="1"/>
        <rFont val="Arial Narrow"/>
        <family val="2"/>
      </rPr>
      <t xml:space="preserve">
SFF GUANENTA ALTO RIO FONCE</t>
    </r>
    <r>
      <rPr>
        <sz val="10"/>
        <color theme="1"/>
        <rFont val="Arial Narrow"/>
        <family val="2"/>
      </rPr>
      <t xml:space="preserve">: En el primer trimestre 2021 se presento evidencia de socialización PEC aprobado vigente al equipo del área protegida y al concejo municipal de gestión del riesgo </t>
    </r>
    <r>
      <rPr>
        <u/>
        <sz val="10"/>
        <color theme="1"/>
        <rFont val="Arial Narrow"/>
        <family val="2"/>
      </rPr>
      <t xml:space="preserve">(Avance 10%) </t>
    </r>
    <r>
      <rPr>
        <sz val="10"/>
        <color theme="1"/>
        <rFont val="Arial Narrow"/>
        <family val="2"/>
      </rPr>
      <t xml:space="preserve">
</t>
    </r>
    <r>
      <rPr>
        <b/>
        <sz val="10"/>
        <color theme="1"/>
        <rFont val="Arial Narrow"/>
        <family val="2"/>
      </rPr>
      <t>SFF Iguaque</t>
    </r>
    <r>
      <rPr>
        <sz val="10"/>
        <color theme="1"/>
        <rFont val="Arial Narrow"/>
        <family val="2"/>
      </rPr>
      <t>: No presenta avance de socialización para el Plan de emergencias y contingencia en proceso de revisión en la dirección territorial. No se anexan evidencias. (Avance 0%)</t>
    </r>
  </si>
  <si>
    <r>
      <rPr>
        <b/>
        <sz val="10"/>
        <color theme="1"/>
        <rFont val="Arial Narrow"/>
        <family val="2"/>
      </rPr>
      <t xml:space="preserve">
DIRECCIÓN  TERRITORIAL ANDES OCCIDENTALES PNN 
</t>
    </r>
    <r>
      <rPr>
        <sz val="10"/>
        <color theme="1"/>
        <rFont val="Arial Narrow"/>
        <family val="2"/>
      </rPr>
      <t xml:space="preserve">PNN Las Orquídeas: 0%
SF Corota: 20%
PNN Nevado del Huila: 20%
SFF Galeras: 20%
</t>
    </r>
    <r>
      <rPr>
        <b/>
        <sz val="10"/>
        <color theme="1"/>
        <rFont val="Arial Narrow"/>
        <family val="2"/>
      </rPr>
      <t>PNN Cueva de los Guacharos:</t>
    </r>
    <r>
      <rPr>
        <sz val="10"/>
        <color theme="1"/>
        <rFont val="Arial Narrow"/>
        <family val="2"/>
      </rPr>
      <t xml:space="preserve">0%
Selva de Florencia:15%
PNN Puracé:10%
PNN Doña Juana: 10%
SFF Otún Quimbaya: 15%
PNN Las Hermosas:15%
</t>
    </r>
    <r>
      <rPr>
        <b/>
        <sz val="10"/>
        <color theme="1"/>
        <rFont val="Arial Narrow"/>
        <family val="2"/>
      </rPr>
      <t xml:space="preserve">DIRECCIÓN TERRITORIAL ANDES NORORIENTALES: </t>
    </r>
    <r>
      <rPr>
        <sz val="10"/>
        <color theme="1"/>
        <rFont val="Arial Narrow"/>
        <family val="2"/>
      </rPr>
      <t>0%</t>
    </r>
    <r>
      <rPr>
        <b/>
        <sz val="10"/>
        <color theme="1"/>
        <rFont val="Arial Narrow"/>
        <family val="2"/>
      </rPr>
      <t xml:space="preserve"> Excepto SFF GUANENTA ALTO RIO FONCE </t>
    </r>
    <r>
      <rPr>
        <sz val="10"/>
        <color theme="1"/>
        <rFont val="Arial Narrow"/>
        <family val="2"/>
      </rPr>
      <t>10%</t>
    </r>
  </si>
  <si>
    <t xml:space="preserve">
Las personas de las AP que realizaran el ejecicio de Autoridad ambienta atenderan las directrices de Seguridad para la movilizacion del Personal vigentes de la Entidad, cuando se requiera.
</t>
  </si>
  <si>
    <t>3.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</si>
  <si>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</si>
  <si>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</si>
  <si>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(Número de comunicaciones generadas/ Numero de alertas identificadas)*100</t>
  </si>
  <si>
    <r>
      <rPr>
        <b/>
        <sz val="10"/>
        <color theme="1"/>
        <rFont val="Arial Narrow"/>
        <family val="2"/>
      </rPr>
      <t xml:space="preserve">OGR: </t>
    </r>
    <r>
      <rPr>
        <sz val="10"/>
        <color theme="1"/>
        <rFont val="Arial Narrow"/>
        <family val="2"/>
      </rPr>
      <t>Se ha realizado la atención y seguimiento con las instancias pertinentes a cuatro (4) situaciones de orden público que se presentan en los municipios con jurisdicción en las áreas de los Parques Nacionales Naturales (Anexo 1. Situaciones de riesgo público atendidas)</t>
    </r>
  </si>
  <si>
    <r>
      <rPr>
        <b/>
        <sz val="10"/>
        <color theme="1"/>
        <rFont val="Arial Narrow"/>
        <family val="2"/>
      </rPr>
      <t>OGR:</t>
    </r>
    <r>
      <rPr>
        <sz val="10"/>
        <color theme="1"/>
        <rFont val="Arial Narrow"/>
        <family val="2"/>
      </rPr>
      <t xml:space="preserve"> 10%</t>
    </r>
  </si>
  <si>
    <r>
      <rPr>
        <b/>
        <sz val="10"/>
        <color theme="1"/>
        <rFont val="Arial Narrow"/>
        <family val="2"/>
      </rPr>
      <t xml:space="preserve">OGR: </t>
    </r>
    <r>
      <rPr>
        <sz val="10"/>
        <color theme="1"/>
        <rFont val="Arial Narrow"/>
        <family val="2"/>
      </rPr>
      <t>Se ha realizado la atención y seguimiento con las instancias pertinentes a dos (2) situaciones de orden público que se presentan en los municipios con jurisdicción en las áreas de los Parques Nacionales Naturales (Anexo 1. Situaciones de riesgo público atendidas)</t>
    </r>
  </si>
  <si>
    <r>
      <rPr>
        <b/>
        <sz val="10"/>
        <color theme="1"/>
        <rFont val="Arial Narrow"/>
        <family val="2"/>
      </rPr>
      <t>OGR:</t>
    </r>
    <r>
      <rPr>
        <sz val="10"/>
        <color theme="1"/>
        <rFont val="Arial Narrow"/>
        <family val="2"/>
      </rPr>
      <t xml:space="preserve"> 20%</t>
    </r>
  </si>
  <si>
    <t>1. La persona asignada en el AP para el tema de Plan de Emergencia y Contingencia de Riesgo Natural, socializará por oficio a las instancias municipales el plan de emergencia y contingencia de riesgos naturales vigente.</t>
  </si>
  <si>
    <t>Comunicaciones generadas</t>
  </si>
  <si>
    <t>DTCA - VP ISLA DE SALAMANCA</t>
  </si>
  <si>
    <r>
      <rPr>
        <b/>
        <sz val="10"/>
        <color theme="1"/>
        <rFont val="Arial Narrow"/>
        <family val="2"/>
      </rPr>
      <t xml:space="preserve">VP ISLA SALAMANCA: </t>
    </r>
    <r>
      <rPr>
        <sz val="10"/>
        <color theme="1"/>
        <rFont val="Arial Narrow"/>
        <family val="2"/>
      </rPr>
      <t xml:space="preserve"> 10/04/2021</t>
    </r>
  </si>
  <si>
    <r>
      <rPr>
        <b/>
        <sz val="10"/>
        <color theme="1"/>
        <rFont val="Arial Narrow"/>
        <family val="2"/>
      </rPr>
      <t xml:space="preserve">VP ISLA SALAMANCA: </t>
    </r>
    <r>
      <rPr>
        <sz val="10"/>
        <color theme="1"/>
        <rFont val="Arial Narrow"/>
        <family val="2"/>
      </rPr>
      <t>En el marco de la acción de control en el primer cuatrimestre 2021, no se reporta avance por cuanto no se tenia programado. Para el segundo cuatrimestre se realizará la socialización por oficio a las instancias municipales el plan de emergencia y contingencia de riesgos naturales vigente.</t>
    </r>
  </si>
  <si>
    <r>
      <rPr>
        <b/>
        <sz val="10"/>
        <color theme="1"/>
        <rFont val="Arial Narrow"/>
        <family val="2"/>
      </rPr>
      <t xml:space="preserve">VP ISLA SALAMANCA: </t>
    </r>
    <r>
      <rPr>
        <sz val="10"/>
        <color theme="1"/>
        <rFont val="Arial Narrow"/>
        <family val="2"/>
      </rPr>
      <t>0%</t>
    </r>
  </si>
  <si>
    <r>
      <rPr>
        <b/>
        <sz val="10"/>
        <color theme="1"/>
        <rFont val="Arial Narrow"/>
        <family val="2"/>
      </rPr>
      <t>VIPIS:</t>
    </r>
    <r>
      <rPr>
        <sz val="10"/>
        <color theme="1"/>
        <rFont val="Arial Narrow"/>
        <family val="2"/>
      </rPr>
      <t xml:space="preserve"> 9/08/2021</t>
    </r>
  </si>
  <si>
    <r>
      <rPr>
        <b/>
        <sz val="10"/>
        <color theme="1"/>
        <rFont val="Arial Narrow"/>
        <family val="2"/>
      </rPr>
      <t xml:space="preserve">DTCA - VP ISLA DE SALAMANCA: </t>
    </r>
    <r>
      <rPr>
        <sz val="10"/>
        <color theme="1"/>
        <rFont val="Arial Narrow"/>
        <family val="2"/>
      </rPr>
      <t>Para este segundo cuatrimestre, el 27 de mayo de 2021 se oficializó el documento del PLEC a las instancias municipales, mediante los oficios radicados:  No.  20216770000201 a la Oficina de Gestión del Riesgo, Palacio Municipal de Sitionuevo - Magdalena, No 20216770000211, a la Oficina para la Gestión de Riesgo de Desastres del Departamento del Magdalena y No 20216770000221, a la Secretaria de Planeación encargda de la Gestión del riesgo del Municipio de Pueblo viejo - Magdalena. anexo como evidencia: 1.Ofici_Oficina de Gestion del Riesgo de Sitionuevo - Magdalena   2. Secretaria de Planeacion encargda de la Gestion del riesgo del Municipio de Pueblo viejo - Magdalena 3. Oficina para la Gestion de Riesgo de Desastres del Departamento del Magdalena.4. Recibidos de los oficios remitidos.</t>
    </r>
  </si>
  <si>
    <r>
      <rPr>
        <b/>
        <sz val="10"/>
        <color theme="1"/>
        <rFont val="Arial Narrow"/>
        <family val="2"/>
      </rPr>
      <t>VIPIS:</t>
    </r>
    <r>
      <rPr>
        <sz val="10"/>
        <color theme="1"/>
        <rFont val="Arial Narrow"/>
        <family val="2"/>
      </rPr>
      <t xml:space="preserve"> 30%</t>
    </r>
  </si>
  <si>
    <t>2. La persona asignada en el AP para el tema de Plan de Emergencia y Contingencia de Riesgo Natural, socializará ante el personal del AP el plan de emergencia y contingencia de riesgos naturales vigente.</t>
  </si>
  <si>
    <t>Registros de Asistencia y/o ayudas de memoria y/o Comunicaciones generadas (correos eletrónicos, memorandos, ppt)</t>
  </si>
  <si>
    <r>
      <rPr>
        <b/>
        <sz val="10"/>
        <color theme="1"/>
        <rFont val="Arial Narrow"/>
        <family val="2"/>
      </rPr>
      <t xml:space="preserve">VP ISLA SALAMANCA: </t>
    </r>
    <r>
      <rPr>
        <sz val="10"/>
        <color theme="1"/>
        <rFont val="Arial Narrow"/>
        <family val="2"/>
      </rPr>
      <t>10/04/2021</t>
    </r>
  </si>
  <si>
    <r>
      <rPr>
        <b/>
        <sz val="10"/>
        <color theme="1"/>
        <rFont val="Arial Narrow"/>
        <family val="2"/>
      </rPr>
      <t xml:space="preserve">VP ISLA SALAMANCA: </t>
    </r>
    <r>
      <rPr>
        <sz val="10"/>
        <color theme="1"/>
        <rFont val="Arial Narrow"/>
        <family val="2"/>
      </rPr>
      <t>En el marco de la acción de control en el primer cuatrimestre 2021, no se reporta avance.Teniendo en cuenta que para el primer trimestre de la vigencia la contratación del recurso humano se realizó a un ritmo diferente, por lo cual no se programó la actividad para este cuatrimestre. Por lo cual, se estimó pertinente realizar la primera socializacion de el plan de emergencia y contingencia de riesgos naturales vigente, en los próximos meses a todo equipo del AP (funcionarios y contratistas) para que todo el personal tenga la misma información y el ejercicio sea mucho mas dinámico, y evitar contratiempos de agenda debido a los diferentes requerimientos que se presentan en el día a día.</t>
    </r>
  </si>
  <si>
    <r>
      <rPr>
        <b/>
        <sz val="10"/>
        <color theme="1"/>
        <rFont val="Arial Narrow"/>
        <family val="2"/>
      </rPr>
      <t xml:space="preserve">VP ISLA SALAMANCA: </t>
    </r>
    <r>
      <rPr>
        <sz val="10"/>
        <color theme="1"/>
        <rFont val="Arial Narrow"/>
        <family val="2"/>
      </rPr>
      <t>0%</t>
    </r>
  </si>
  <si>
    <r>
      <rPr>
        <b/>
        <sz val="10"/>
        <color theme="1"/>
        <rFont val="Arial Narrow"/>
        <family val="2"/>
      </rPr>
      <t xml:space="preserve">VIPIS: </t>
    </r>
    <r>
      <rPr>
        <sz val="10"/>
        <color theme="1"/>
        <rFont val="Arial Narrow"/>
        <family val="2"/>
      </rPr>
      <t>9/08/2021</t>
    </r>
  </si>
  <si>
    <r>
      <rPr>
        <b/>
        <sz val="10"/>
        <color theme="1"/>
        <rFont val="Arial Narrow"/>
        <family val="2"/>
      </rPr>
      <t>VP ISLA SALAMANCA</t>
    </r>
    <r>
      <rPr>
        <sz val="10"/>
        <color theme="1"/>
        <rFont val="Arial Narrow"/>
        <family val="2"/>
      </rPr>
      <t xml:space="preserve">: En el marco de la acción de control, se realizó una reunión con todo el personal de VIPIS,  el 21 de mayo 2021, donde la persona encargada realizó la primera socialización del plan de emergencia y contingencia actualizado. En esta reunión se analizaron los diferentes factores de riesgo que estan contenidos en el plan de Emergencia y Contingencia del AP. Evidencias: Anexo 5 Lista de Asistencia Reunion Socializacion. </t>
    </r>
  </si>
  <si>
    <r>
      <rPr>
        <b/>
        <sz val="10"/>
        <color theme="1"/>
        <rFont val="Arial Narrow"/>
        <family val="2"/>
      </rPr>
      <t>VIPIS:</t>
    </r>
    <r>
      <rPr>
        <sz val="10"/>
        <color theme="1"/>
        <rFont val="Arial Narrow"/>
        <family val="2"/>
      </rPr>
      <t xml:space="preserve"> 35%</t>
    </r>
  </si>
  <si>
    <t>Extralimitación en el ejercicio de funciones sancionatorias en las Áreas Protegidas.</t>
  </si>
  <si>
    <t>Circunstancia en la cual un servidor público va más allá de las funciones y fines que le otorgan las funciones del cargo o su contrato. Aplica cuando se hace uso discrecional del poder y el monopolio en la toma de decisiones en el ejercicio de la función sancionatoria.</t>
  </si>
  <si>
    <t>1. Atribución de funciones y competencias que no le son propias de su cargo por parte de los servidores públicos.</t>
  </si>
  <si>
    <t>Apertura de investigación disciplinaria.
 Afectación a los principios de transparencia, objetividad e idoneidad de la Entidad.
 Pérdida de credibilidad y confianza en los servidores públicos de la dependencia.</t>
  </si>
  <si>
    <t>Coordinador GTEA y Directores Territoriales</t>
  </si>
  <si>
    <t>Verificación de los actos administrativos que resuelven los Procesos Sancionatorios mediante la aprobación por firma del Director Territorial o de la Subdirectora de Gestión y Manejo de Áreas para el nivel central en las instancias que le competen a cada unidad de decisión indicadas en la resolución 476 del 28 de diciembre de 2012, donde se distribuyen las funciones sancionatorias al interior de PNN.</t>
  </si>
  <si>
    <t>GTEA y Directores Territoriales.</t>
  </si>
  <si>
    <t>% de orfeos asignados con posterior aprobación y firma del acto administrtivo por la Subdirectora de Gestión y Manejo de Áreas Protegidas o del Director(a) Teritorial</t>
  </si>
  <si>
    <r>
      <rPr>
        <b/>
        <sz val="10"/>
        <color theme="1"/>
        <rFont val="Arial Narrow"/>
        <family val="2"/>
      </rPr>
      <t>GTEA:</t>
    </r>
    <r>
      <rPr>
        <sz val="10"/>
        <color theme="1"/>
        <rFont val="Arial Narrow"/>
        <family val="2"/>
      </rPr>
      <t xml:space="preserve"> 16/04/2021
</t>
    </r>
    <r>
      <rPr>
        <b/>
        <sz val="10"/>
        <color theme="1"/>
        <rFont val="Arial Narrow"/>
        <family val="2"/>
      </rPr>
      <t>DTAN:</t>
    </r>
    <r>
      <rPr>
        <sz val="10"/>
        <color theme="1"/>
        <rFont val="Arial Narrow"/>
        <family val="2"/>
      </rPr>
      <t xml:space="preserve"> 14/04/2021
</t>
    </r>
    <r>
      <rPr>
        <b/>
        <sz val="10"/>
        <color theme="1"/>
        <rFont val="Arial Narrow"/>
        <family val="2"/>
      </rPr>
      <t>DTOR</t>
    </r>
    <r>
      <rPr>
        <sz val="10"/>
        <color theme="1"/>
        <rFont val="Arial Narrow"/>
        <family val="2"/>
      </rPr>
      <t xml:space="preserve">: 16/04/2021
</t>
    </r>
    <r>
      <rPr>
        <b/>
        <sz val="10"/>
        <color theme="1"/>
        <rFont val="Arial Narrow"/>
        <family val="2"/>
      </rPr>
      <t>DTCA</t>
    </r>
    <r>
      <rPr>
        <sz val="10"/>
        <color theme="1"/>
        <rFont val="Arial Narrow"/>
        <family val="2"/>
      </rPr>
      <t xml:space="preserve">: 12/04/2021
</t>
    </r>
    <r>
      <rPr>
        <b/>
        <sz val="10"/>
        <color theme="1"/>
        <rFont val="Arial Narrow"/>
        <family val="2"/>
      </rPr>
      <t>DTAO</t>
    </r>
    <r>
      <rPr>
        <sz val="10"/>
        <color theme="1"/>
        <rFont val="Arial Narrow"/>
        <family val="2"/>
      </rPr>
      <t xml:space="preserve">: 16/04/2021
</t>
    </r>
    <r>
      <rPr>
        <b/>
        <sz val="10"/>
        <color theme="1"/>
        <rFont val="Arial Narrow"/>
        <family val="2"/>
      </rPr>
      <t>DTAM:</t>
    </r>
    <r>
      <rPr>
        <sz val="10"/>
        <color theme="1"/>
        <rFont val="Arial Narrow"/>
        <family val="2"/>
      </rPr>
      <t xml:space="preserve"> 06/04/2021
</t>
    </r>
    <r>
      <rPr>
        <b/>
        <sz val="10"/>
        <color theme="1"/>
        <rFont val="Arial Narrow"/>
        <family val="2"/>
      </rPr>
      <t xml:space="preserve">DTPA: </t>
    </r>
    <r>
      <rPr>
        <sz val="10"/>
        <color theme="1"/>
        <rFont val="Arial Narrow"/>
        <family val="2"/>
      </rPr>
      <t>27/04/2020</t>
    </r>
  </si>
  <si>
    <r>
      <rPr>
        <b/>
        <sz val="10"/>
        <color theme="1"/>
        <rFont val="Arial Narrow"/>
        <family val="2"/>
      </rPr>
      <t>GTEA:</t>
    </r>
    <r>
      <rPr>
        <sz val="10"/>
        <color theme="1"/>
        <rFont val="Arial Narrow"/>
        <family val="2"/>
      </rPr>
      <t xml:space="preserve"> Se anexa reporte del coordinador del GTEA dando cumplimiento a la acción de control. Evidencia: TRANSACCIONES_ORFEO.
</t>
    </r>
    <r>
      <rPr>
        <b/>
        <sz val="10"/>
        <color theme="1"/>
        <rFont val="Arial Narrow"/>
        <family val="2"/>
      </rPr>
      <t>DTAN</t>
    </r>
    <r>
      <rPr>
        <sz val="10"/>
        <color theme="1"/>
        <rFont val="Arial Narrow"/>
        <family val="2"/>
      </rPr>
      <t xml:space="preserve">: En el presente trimestre no se han resuelto de fondo actos administrativos de carácter sancionatorio. No se Anexan evidencias
</t>
    </r>
    <r>
      <rPr>
        <b/>
        <sz val="10"/>
        <color theme="1"/>
        <rFont val="Arial Narrow"/>
        <family val="2"/>
      </rPr>
      <t>DTOR:</t>
    </r>
    <r>
      <rPr>
        <sz val="10"/>
        <color theme="1"/>
        <rFont val="Arial Narrow"/>
        <family val="2"/>
      </rPr>
      <t xml:space="preserve"> Para este periodo no se han elaborado actos administrativos que resuleven de fondo los procesos sancionatorios que tiene activos la Territorial Orinoquia. Se han generado autos de inicio de procesos sancionatorios que cuenta con el visto bueno físico del director en  los Autos de inicio de proceso sancionatorio. 
Anexos: Anexo_1_auto_023_2021_indpreliminar. y Anexo_2_Auto_inicio_017_2021.
</t>
    </r>
    <r>
      <rPr>
        <b/>
        <sz val="10"/>
        <color theme="1"/>
        <rFont val="Arial Narrow"/>
        <family val="2"/>
      </rPr>
      <t>DTCA:</t>
    </r>
    <r>
      <rPr>
        <sz val="10"/>
        <color theme="1"/>
        <rFont val="Arial Narrow"/>
        <family val="2"/>
      </rPr>
      <t xml:space="preserve"> En el primer cuatrimestre de la vigencia, no se ha remitido actos administrativo para visto bueno y firma de la Directora,  teniendo en cuenta que no se ha proferido actos administrativos que resuelven de fondo los Procesos Sancionatorios. A la fecha se han impulsado los procesos sancionatorios hacia otras etapas, mediante diecisiete (17) actos administrativos (que no resuelven de fondo) . No se anexa evidencias.
</t>
    </r>
    <r>
      <rPr>
        <b/>
        <sz val="10"/>
        <color theme="1"/>
        <rFont val="Arial Narrow"/>
        <family val="2"/>
      </rPr>
      <t>DTAO</t>
    </r>
    <r>
      <rPr>
        <sz val="10"/>
        <color theme="1"/>
        <rFont val="Arial Narrow"/>
        <family val="2"/>
      </rPr>
      <t xml:space="preserve">: En este trimestre la DTAO resolvió de fondo un proceso sancionatorio ambiental (TAO-JUR 16.4.010 DE 2016-PNN LOS NEVADOS) el cual se había iniciado por la realización de actividades de ingreso no autorizado en motocicleta al PNN Los Nevados. A los infractores se les impuso sanción de trabajo comunitario. (Se anexa como evidencia dos pantallazos del orfeo por medio del cual se radicó la resolución 20216000000455 (ANEXO 1-PANTALLAZO ORFEO RESOLUCIÓN y ANEXO 2-PANTALLAZO-ORFEO RESOLUCION)y copia de la Resolución No. 20216000000455 del 30/03/2021 8ANEXO 3-RESOLUCION 20216000000455))
</t>
    </r>
    <r>
      <rPr>
        <b/>
        <sz val="10"/>
        <color theme="1"/>
        <rFont val="Arial Narrow"/>
        <family val="2"/>
      </rPr>
      <t xml:space="preserve">DTAM: </t>
    </r>
    <r>
      <rPr>
        <sz val="10"/>
        <color theme="1"/>
        <rFont val="Arial Narrow"/>
        <family val="2"/>
      </rPr>
      <t xml:space="preserve">Durante este periodo se proyectó AUTO NÚMERO 001 del 25 de febrero de 2021 Impone Medida Preventiva Amacayacu minería. Se remitio MEMORANDO 20215050000123 de FECHA:  23-03-2021 dirigido a la OGR impulsando la accion penal por mineria en el PNN Amacayacu.
Anexo 1 AUTO NÚMERO 001 del 25 de febrero de 2021
 Anexo 2 MEMORANDO 20215050000123 de  FECHA  23-03-2021.
Así mismo se profirió auto 001 del 26 de marzo de 2021  Por medio del cual se imponen las medidas preventivas de suspensión de obra, proyecto o actividad, decomiso y aprehensión preventivos a indeterminados.
Anexo 2.1Medida preventiva San Vicente Chiribiquete 2021
</t>
    </r>
    <r>
      <rPr>
        <b/>
        <sz val="10"/>
        <color theme="1"/>
        <rFont val="Arial Narrow"/>
        <family val="2"/>
      </rPr>
      <t>DTPA:</t>
    </r>
    <r>
      <rPr>
        <sz val="10"/>
        <color theme="1"/>
        <rFont val="Arial Narrow"/>
        <family val="2"/>
      </rPr>
      <t xml:space="preserve"> Para la fecha de estudio no se tienen expedientes de procesos sancionatorios con hallazgo de extralimitación de funciones. Se Anexa Resolución N° 20217580000015, con todos los requisitos legales. Evidencia: Res 2021758000015 de 2021 Decision Final.</t>
    </r>
  </si>
  <si>
    <r>
      <rPr>
        <b/>
        <sz val="10"/>
        <color theme="1"/>
        <rFont val="Arial Narrow"/>
        <family val="2"/>
      </rPr>
      <t>GTEA</t>
    </r>
    <r>
      <rPr>
        <sz val="10"/>
        <color theme="1"/>
        <rFont val="Arial Narrow"/>
        <family val="2"/>
      </rPr>
      <t xml:space="preserve">:33,3%
</t>
    </r>
    <r>
      <rPr>
        <b/>
        <sz val="10"/>
        <color theme="1"/>
        <rFont val="Arial Narrow"/>
        <family val="2"/>
      </rPr>
      <t>DTAN:</t>
    </r>
    <r>
      <rPr>
        <sz val="10"/>
        <color theme="1"/>
        <rFont val="Arial Narrow"/>
        <family val="2"/>
      </rPr>
      <t xml:space="preserve"> 0%
</t>
    </r>
    <r>
      <rPr>
        <b/>
        <sz val="10"/>
        <color theme="1"/>
        <rFont val="Arial Narrow"/>
        <family val="2"/>
      </rPr>
      <t>DTOR:</t>
    </r>
    <r>
      <rPr>
        <sz val="10"/>
        <color theme="1"/>
        <rFont val="Arial Narrow"/>
        <family val="2"/>
      </rPr>
      <t xml:space="preserve"> 10%
</t>
    </r>
    <r>
      <rPr>
        <b/>
        <sz val="10"/>
        <color theme="1"/>
        <rFont val="Arial Narrow"/>
        <family val="2"/>
      </rPr>
      <t xml:space="preserve">DTCA: </t>
    </r>
    <r>
      <rPr>
        <sz val="10"/>
        <color theme="1"/>
        <rFont val="Arial Narrow"/>
        <family val="2"/>
      </rPr>
      <t xml:space="preserve">0%
</t>
    </r>
    <r>
      <rPr>
        <b/>
        <sz val="10"/>
        <color theme="1"/>
        <rFont val="Arial Narrow"/>
        <family val="2"/>
      </rPr>
      <t>DTAO</t>
    </r>
    <r>
      <rPr>
        <sz val="10"/>
        <color theme="1"/>
        <rFont val="Arial Narrow"/>
        <family val="2"/>
      </rPr>
      <t xml:space="preserve">: 6%
</t>
    </r>
    <r>
      <rPr>
        <b/>
        <sz val="10"/>
        <color theme="1"/>
        <rFont val="Arial Narrow"/>
        <family val="2"/>
      </rPr>
      <t xml:space="preserve">DTAM </t>
    </r>
    <r>
      <rPr>
        <sz val="10"/>
        <color theme="1"/>
        <rFont val="Arial Narrow"/>
        <family val="2"/>
      </rPr>
      <t xml:space="preserve">: 33,3%
</t>
    </r>
    <r>
      <rPr>
        <b/>
        <sz val="10"/>
        <color theme="1"/>
        <rFont val="Arial Narrow"/>
        <family val="2"/>
      </rPr>
      <t>DTPA:</t>
    </r>
    <r>
      <rPr>
        <sz val="10"/>
        <color theme="1"/>
        <rFont val="Arial Narrow"/>
        <family val="2"/>
      </rPr>
      <t xml:space="preserve"> 0%</t>
    </r>
  </si>
  <si>
    <r>
      <rPr>
        <b/>
        <sz val="10"/>
        <color theme="1"/>
        <rFont val="Arial Narrow"/>
        <family val="2"/>
      </rPr>
      <t>DTAO</t>
    </r>
    <r>
      <rPr>
        <sz val="10"/>
        <color theme="1"/>
        <rFont val="Arial Narrow"/>
        <family val="2"/>
      </rPr>
      <t xml:space="preserve">:6/8/2021
</t>
    </r>
    <r>
      <rPr>
        <b/>
        <sz val="10"/>
        <color theme="1"/>
        <rFont val="Arial Narrow"/>
        <family val="2"/>
      </rPr>
      <t>DTOR:</t>
    </r>
    <r>
      <rPr>
        <sz val="10"/>
        <color theme="1"/>
        <rFont val="Arial Narrow"/>
        <family val="2"/>
      </rPr>
      <t xml:space="preserve"> 11/08/2021
</t>
    </r>
    <r>
      <rPr>
        <b/>
        <sz val="10"/>
        <color theme="1"/>
        <rFont val="Arial Narrow"/>
        <family val="2"/>
      </rPr>
      <t>DTCA</t>
    </r>
    <r>
      <rPr>
        <sz val="10"/>
        <color theme="1"/>
        <rFont val="Arial Narrow"/>
        <family val="2"/>
      </rPr>
      <t xml:space="preserve">: 9/08/2021
</t>
    </r>
    <r>
      <rPr>
        <b/>
        <sz val="10"/>
        <color theme="1"/>
        <rFont val="Arial Narrow"/>
        <family val="2"/>
      </rPr>
      <t>DTPA</t>
    </r>
    <r>
      <rPr>
        <sz val="10"/>
        <color theme="1"/>
        <rFont val="Arial Narrow"/>
        <family val="2"/>
      </rPr>
      <t xml:space="preserve">: 12/08/2021 
</t>
    </r>
    <r>
      <rPr>
        <b/>
        <sz val="10"/>
        <color theme="1"/>
        <rFont val="Arial Narrow"/>
        <family val="2"/>
      </rPr>
      <t xml:space="preserve">DTAM: </t>
    </r>
    <r>
      <rPr>
        <sz val="10"/>
        <color theme="1"/>
        <rFont val="Arial Narrow"/>
        <family val="2"/>
      </rPr>
      <t xml:space="preserve">11/08/2021 
</t>
    </r>
    <r>
      <rPr>
        <b/>
        <sz val="10"/>
        <color theme="1"/>
        <rFont val="Arial Narrow"/>
        <family val="2"/>
      </rPr>
      <t xml:space="preserve">DTAN: </t>
    </r>
    <r>
      <rPr>
        <sz val="10"/>
        <color theme="1"/>
        <rFont val="Arial Narrow"/>
        <family val="2"/>
      </rPr>
      <t xml:space="preserve">11/08/2021
</t>
    </r>
    <r>
      <rPr>
        <b/>
        <sz val="10"/>
        <color theme="1"/>
        <rFont val="Arial Narrow"/>
        <family val="2"/>
      </rPr>
      <t xml:space="preserve">GTEA: </t>
    </r>
    <r>
      <rPr>
        <sz val="10"/>
        <color theme="1"/>
        <rFont val="Arial Narrow"/>
        <family val="2"/>
      </rPr>
      <t>11/08/2021</t>
    </r>
  </si>
  <si>
    <r>
      <rPr>
        <b/>
        <sz val="10"/>
        <color theme="1"/>
        <rFont val="Arial Narrow"/>
        <family val="2"/>
      </rPr>
      <t>DTAO</t>
    </r>
    <r>
      <rPr>
        <sz val="10"/>
        <color theme="1"/>
        <rFont val="Arial Narrow"/>
        <family val="2"/>
      </rPr>
      <t xml:space="preserve">:En este periodo la DTAO resolvió de fondo cuatro (04) procesos sancionatorio ambientales, en uno de ellos se exoneró de responsabilidad al investigado y en los otros tres se le impuso sanción de trabajo comunitario a los infractores.  Se anexa como evidencia copia de las resoluciones por medio de las cuales se determinó la responsabilidad y copia.
Anexo1.120216000000865_00002-DETERMINACION DE RESPONSABILIDAD-MIGUEL CERON Y OTRA-017-2016-firmada Anexo 2.120216000000875_00002-DTERMINACION DE RESPONSABILIDAD-MIGUEL CERON-023-2016-FIRMADA
Anexo 3.120216000000885_00002-DETERMINACION DE RESPOSABILIDAD-MIGUEL CASTILLO-008-2018-FIRMADA
Anexo 4. 120216000000895-DETERMINACION DE RESPONSABILIDAD-MIGUEL CERON-021-2012-FIRMADA
Anexo 5.PANTALLAZO ENVIO RESOLUCIONES POR ORFEO A LAS AP.
</t>
    </r>
    <r>
      <rPr>
        <b/>
        <sz val="10"/>
        <color theme="1"/>
        <rFont val="Arial Narrow"/>
        <family val="2"/>
      </rPr>
      <t>DTOR:</t>
    </r>
    <r>
      <rPr>
        <sz val="10"/>
        <color theme="1"/>
        <rFont val="Arial Narrow"/>
        <family val="2"/>
      </rPr>
      <t xml:space="preserve"> Se asignó al equipo jurídico de la Dirección Territorial Orinoquia 22 procesos sancionatorios para surtir actuaciones en la instancia correspondiente mediante Autos. (Anexos organizados por los meses de Mayo, Junio y Julio, cada carpeta contiene el AUTO generado y el historio de trazabilidad del Gestor Orfeo. 
Anexo carpeta: Anexo_1_DTOR_MAYO_2021, Anexo_2_DTOR_JUNIO_2021, Anexo_3_DTOR_JULIO_2021.
</t>
    </r>
    <r>
      <rPr>
        <b/>
        <sz val="10"/>
        <color theme="1"/>
        <rFont val="Arial Narrow"/>
        <family val="2"/>
      </rPr>
      <t xml:space="preserve"> DTCA</t>
    </r>
    <r>
      <rPr>
        <sz val="10"/>
        <color theme="1"/>
        <rFont val="Arial Narrow"/>
        <family val="2"/>
      </rPr>
      <t xml:space="preserve">: Mediante el SGD ORFEO se cumple con la asignación de los procesos por parte del director territorial al abogado coordinador del equipo de apoyo jurídico en la Dirección Territorial Caribe, la Dra Ibeth Mora para surtir las actuaciones correspondientes en el marco de los procesos sancionatorios. Se reporta la gestión del período correspondiente en la  Evidencia:  anexo 1. Reporte de ORFEO del Director Territorial
Adicionalmente, se adjuntan evidencias de la trazabilidad de correos electrónicos en los que se remite a  Vo. Bo. por parte de la Directora en los actos administrativos que resuelven de fondo los Procesos Sancionatorios y la firma de los mismos en el segundo cuatrimestre de la vigencia.  se anexa como evidencia: 
ANEXO 1- RESOLUCION 070 DEL 21 DE JUNIO DE 2021.pdf (733 K)
ANEXO 2- AUTO 345 DEL 12 DE MAYO DE 2021.pdf (2055 K)
ANEXO 3- AUTO 426 DEL 11 DE JUNIO DE 2021.pdf (812 K)
ANEXO 4. RESOLUCION 091 DEL 12 DE JULIO DE 2021.pdf (857 K)
ANEXO 5.Reslución No. 103 del 30 de julio de 2021 y su trazabilidad.pdf (711 K)
ANEXO 6. Resolución 063 de 2021 y trazabilidad.pdf (295 K)
ANEXO 7. Resolución No. 62 de mayo de 2021 y su trazabilidad.pdf (580 K)
ANEXO 8.RESOLUCIÓN NO. 102 DE 2021 Y TRAZABILIDAD.pdf (1563 K)
ANEXO 9- Evidencia por correo electronico- auto de archivo.pdf (237 K)
ANEXO 10. evidencia por correo electronico y Resolución 090.pdf (757 K)
ANEXO 11. Riesgo -Evidencia por correo electronico- Auto de archivo 434.pdf (210 K)
</t>
    </r>
    <r>
      <rPr>
        <b/>
        <sz val="10"/>
        <color theme="1"/>
        <rFont val="Arial Narrow"/>
        <family val="2"/>
      </rPr>
      <t>DTPA:</t>
    </r>
    <r>
      <rPr>
        <sz val="10"/>
        <color theme="1"/>
        <rFont val="Arial Narrow"/>
        <family val="2"/>
      </rPr>
      <t xml:space="preserve"> Se anexa reporte  del pantallazo orfeo  dando cumplimiento a la acción de control. Evidencia: Historico_ORFEO.
Se han generado autos de inicio de procesos sancionatorios que cuenta con el visto bueno físico del director en  los Autos de inicio de proceso sancionatorio.Evidencia:
Anexos: Anexo 1. Auto 062 de 25 de mayo de 2021.Apertura de investigación.pdf y Anexo 2. Auto 083 de 24 de junio de  2021. Apertura de Investigación.pdf. 
</t>
    </r>
    <r>
      <rPr>
        <b/>
        <sz val="10"/>
        <color theme="1"/>
        <rFont val="Arial Narrow"/>
        <family val="2"/>
      </rPr>
      <t xml:space="preserve">DTAM:  </t>
    </r>
    <r>
      <rPr>
        <sz val="10"/>
        <color theme="1"/>
        <rFont val="Arial Narrow"/>
        <family val="2"/>
      </rPr>
      <t xml:space="preserve">Se adjunta reporte de la Dirección Territorial Amazonía, de lo actuado desde el mes de mayo a agosto de 2021. Anexo 1 transacción orfeo DTAM
</t>
    </r>
    <r>
      <rPr>
        <b/>
        <sz val="10"/>
        <color theme="1"/>
        <rFont val="Arial Narrow"/>
        <family val="2"/>
      </rPr>
      <t>DTAN:</t>
    </r>
    <r>
      <rPr>
        <sz val="10"/>
        <color theme="1"/>
        <rFont val="Arial Narrow"/>
        <family val="2"/>
      </rPr>
      <t xml:space="preserve"> 1. Auto de archivo de indagación preliminar número 007 de fecha 18 Diciembre de 2020 del expediente DTAN-JUR-16.4- 003 - 2020- Iguaque, el cual fue notificado/ publicado en el segundo trimestre del 2021. Anexo 1 AUTO 001 DE 2021 FIRMADO.pdf
2. Auto número 001 de fecha 7 Mayo de 2021 el cual corrige un error formal del Auto de archivo de indagación preliminar número 001 de 2020. Anexo 2 AUTO 002 DE FECHA 10 MAYO DE 2021 INDAGACION PRELIMINAR DEL EXPEDIENTE DTAN - JUR - 16.4 - 001 - 2021 - SFF IGUAQUE.pdf
3. Auto número 002 de fecha 10 Mayo de 2021 que ordena la apertura de indagación preliminar contra el presunto infractor RUDENCIO PINEDA IBAGUE mayor de edad identificado con cédula de ciudadanía número 7.127.249 expedida en Villa de Leyva y nace el expediente DTAN-JUR-16.4- 001 - 2021- Iguaque. Anexo 3. Auto Archivo Indagacion Preliminar DTAN-JUR-16.4-003-2020 IGUAQUE OK (1).pdf
</t>
    </r>
    <r>
      <rPr>
        <b/>
        <sz val="10"/>
        <color theme="1"/>
        <rFont val="Arial Narrow"/>
        <family val="2"/>
      </rPr>
      <t>GTEA</t>
    </r>
    <r>
      <rPr>
        <sz val="10"/>
        <color theme="1"/>
        <rFont val="Arial Narrow"/>
        <family val="2"/>
      </rPr>
      <t>: Se anexa reporte del coordinador del GTEA. Evidencia: Anexo 1. Correos electrónicos y Anexo 2. Anexo.  Reporte ORFEO COORDINACION GTEA. SANCIONATORIOS.</t>
    </r>
  </si>
  <si>
    <r>
      <rPr>
        <b/>
        <sz val="10"/>
        <color theme="1"/>
        <rFont val="Arial Narrow"/>
        <family val="2"/>
      </rPr>
      <t>DTAO</t>
    </r>
    <r>
      <rPr>
        <sz val="10"/>
        <color theme="1"/>
        <rFont val="Arial Narrow"/>
        <family val="2"/>
      </rPr>
      <t xml:space="preserve">:66,6%
</t>
    </r>
    <r>
      <rPr>
        <b/>
        <sz val="10"/>
        <color theme="1"/>
        <rFont val="Arial Narrow"/>
        <family val="2"/>
      </rPr>
      <t>DTOR</t>
    </r>
    <r>
      <rPr>
        <sz val="10"/>
        <color theme="1"/>
        <rFont val="Arial Narrow"/>
        <family val="2"/>
      </rPr>
      <t xml:space="preserve">: 66%
</t>
    </r>
    <r>
      <rPr>
        <b/>
        <sz val="10"/>
        <color theme="1"/>
        <rFont val="Arial Narrow"/>
        <family val="2"/>
      </rPr>
      <t>DTCA</t>
    </r>
    <r>
      <rPr>
        <sz val="10"/>
        <color theme="1"/>
        <rFont val="Arial Narrow"/>
        <family val="2"/>
      </rPr>
      <t xml:space="preserve">: 50% 
</t>
    </r>
    <r>
      <rPr>
        <b/>
        <sz val="10"/>
        <color theme="1"/>
        <rFont val="Arial Narrow"/>
        <family val="2"/>
      </rPr>
      <t xml:space="preserve">DTPA: </t>
    </r>
    <r>
      <rPr>
        <sz val="10"/>
        <color theme="1"/>
        <rFont val="Arial Narrow"/>
        <family val="2"/>
      </rPr>
      <t xml:space="preserve">33,33% 
</t>
    </r>
    <r>
      <rPr>
        <b/>
        <sz val="10"/>
        <color theme="1"/>
        <rFont val="Arial Narrow"/>
        <family val="2"/>
      </rPr>
      <t>DTAM</t>
    </r>
    <r>
      <rPr>
        <sz val="10"/>
        <color theme="1"/>
        <rFont val="Arial Narrow"/>
        <family val="2"/>
      </rPr>
      <t xml:space="preserve">: 66,6% 
</t>
    </r>
    <r>
      <rPr>
        <b/>
        <sz val="10"/>
        <color theme="1"/>
        <rFont val="Arial Narrow"/>
        <family val="2"/>
      </rPr>
      <t>DTAN</t>
    </r>
    <r>
      <rPr>
        <sz val="10"/>
        <color theme="1"/>
        <rFont val="Arial Narrow"/>
        <family val="2"/>
      </rPr>
      <t xml:space="preserve">: 66,6%
</t>
    </r>
    <r>
      <rPr>
        <b/>
        <sz val="10"/>
        <color theme="1"/>
        <rFont val="Arial Narrow"/>
        <family val="2"/>
      </rPr>
      <t>GTEA:</t>
    </r>
    <r>
      <rPr>
        <sz val="10"/>
        <color theme="1"/>
        <rFont val="Arial Narrow"/>
        <family val="2"/>
      </rPr>
      <t xml:space="preserve"> 66% </t>
    </r>
  </si>
  <si>
    <t>Dilación indebida de los tiempos en el transcurso de los Procesos sancionatorios.</t>
  </si>
  <si>
    <t>Retrasos voluntarios o indebidas por parte de servidores públicos cuando le asiste interés particular de obtener beneficio ilícito originado en proferir decisiones en un proceso sancionatorio.</t>
  </si>
  <si>
    <t>1. Desconocimiento de los tiempos que otorga la normatividad, contenida en los procedimientos del Sistema Intregado de Gestión de la Entidad, que aplica para Procesos sancionatorios.</t>
  </si>
  <si>
    <t>Reproceso de actividades y aumento en la carga de actividades.
 Pérdida de confianza y credibilidad en los servidores públicos y de la Entidad</t>
  </si>
  <si>
    <t>El equipo jurídico de cada un las DT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t>
  </si>
  <si>
    <t>1. Sensibilizar periódicamente al equipo de trabajo sobre el cumplimiento de los tiempos otorgados por la norma para Procesos Sancionatorios.</t>
  </si>
  <si>
    <t>GTEA y DireccionesTerritoriales.</t>
  </si>
  <si>
    <t>(Número de sensibilizaciones realizadas de norma para Procesos Sancionatorios / Número de sensibilizaciones requeridas para norma para Procesos Sancionatorios)*100</t>
  </si>
  <si>
    <t>GTEA: 16/04/2021
 DTAN: 14/04/2021
 DTOR:16/04/2021
 DTCA: 12/04/2021
 DTAO:16/04/2021
 DTAM: 06/04/2021
 DTPA: No reporta</t>
  </si>
  <si>
    <t>GTEA: Se realizo una sensiblización relacionada con los proceso sancionatorios oara evitar la materialización del riesfo. 
 DTAN:Para el presente trimestre no se han realizado capacitaciones ni socialización sobre temas sancionatorios a las áreas protegidas. Sin embargo, se realizó socialización con Nivel Central sobre los indicadores en temas sancionatorios para la presente vigencia y se adjunta el acta de la reunión.
 DTOR: Se desarrollo sobre la capacitación sobre "Procesos Procesos Sancionatorios Ambientales y línea de Prevención,Vigilancia y Control." en dónde se abarcan los instrumentos técnicos institucionales para su desarrollo y el cumplimineto de los tiempos de ley requeridos. 
 Anexo_1_Acta_cap_proc_sanci_dtor, Anexo_2_listad_asist_cap_proc_sanci y Anexo_3_For_evalua_capacit_dtor
 DTCA:Se adjunta evidencias de sensibilización realizada al equipo de trabajo del Parque Nacional Natural Corales del Rosario y de San Bernardo, en el cual se abordó la temática sobre los tiempos otorgados por la norma y etapas del procedimiento sancionatorio ambiental ANEXO 1. LISTA DE ASISTENCIA.
 DTAO: En este periodo no se realizaron sensibilizaciones del proceso sancionatorio ambiental, esta programado para el mes de junio de 2021 cuando ya se haya realizado la contratación de todo el personal de apoyo de las áreas protegidas y de la DTAO que apoyan el proceso sancionatorio ambiental.
 DTAM: Se realiza capacitación mediante reunión PVC PNN SCHAW-DTAM-y de seguimientoa los procesos sancionatorios que se adelantan en el área protegida de conformidad con la ley 1333 de 2009.
 Anexo 1 Acta y listado de capacitación PNN Churumbelos
 Anexo 2 Presentacion de la Capacitacion</t>
  </si>
  <si>
    <t>GTEA: 33%
 DTAN: 33,3%
 DTOR: 100% 
 DTCA: 10%
 DTAO:0%
 DTAM: 33,3%
 DTPA: 0%</t>
  </si>
  <si>
    <r>
      <rPr>
        <b/>
        <sz val="10"/>
        <color theme="1"/>
        <rFont val="Arial Narrow"/>
        <family val="2"/>
      </rPr>
      <t>DTAO</t>
    </r>
    <r>
      <rPr>
        <sz val="10"/>
        <color theme="1"/>
        <rFont val="Arial Narrow"/>
        <family val="2"/>
      </rPr>
      <t xml:space="preserve">:6/8/2021
</t>
    </r>
    <r>
      <rPr>
        <b/>
        <sz val="10"/>
        <color theme="1"/>
        <rFont val="Arial Narrow"/>
        <family val="2"/>
      </rPr>
      <t>DTOR</t>
    </r>
    <r>
      <rPr>
        <sz val="10"/>
        <color theme="1"/>
        <rFont val="Arial Narrow"/>
        <family val="2"/>
      </rPr>
      <t xml:space="preserve">: 11/08/2021
</t>
    </r>
    <r>
      <rPr>
        <b/>
        <sz val="10"/>
        <color theme="1"/>
        <rFont val="Arial Narrow"/>
        <family val="2"/>
      </rPr>
      <t>DTCA:</t>
    </r>
    <r>
      <rPr>
        <sz val="10"/>
        <color theme="1"/>
        <rFont val="Arial Narrow"/>
        <family val="2"/>
      </rPr>
      <t xml:space="preserve"> 9/08/2021 
</t>
    </r>
    <r>
      <rPr>
        <b/>
        <sz val="10"/>
        <color theme="1"/>
        <rFont val="Arial Narrow"/>
        <family val="2"/>
      </rPr>
      <t xml:space="preserve">DTPA: </t>
    </r>
    <r>
      <rPr>
        <sz val="10"/>
        <color theme="1"/>
        <rFont val="Arial Narrow"/>
        <family val="2"/>
      </rPr>
      <t xml:space="preserve">12/08/2021 
</t>
    </r>
    <r>
      <rPr>
        <b/>
        <sz val="10"/>
        <color theme="1"/>
        <rFont val="Arial Narrow"/>
        <family val="2"/>
      </rPr>
      <t>DTAM</t>
    </r>
    <r>
      <rPr>
        <sz val="10"/>
        <color theme="1"/>
        <rFont val="Arial Narrow"/>
        <family val="2"/>
      </rPr>
      <t xml:space="preserve">: 11/08/2021 
</t>
    </r>
    <r>
      <rPr>
        <b/>
        <sz val="10"/>
        <color theme="1"/>
        <rFont val="Arial Narrow"/>
        <family val="2"/>
      </rPr>
      <t>DTAN:</t>
    </r>
    <r>
      <rPr>
        <sz val="10"/>
        <color theme="1"/>
        <rFont val="Arial Narrow"/>
        <family val="2"/>
      </rPr>
      <t xml:space="preserve"> 11/08/2021 
</t>
    </r>
    <r>
      <rPr>
        <b/>
        <sz val="10"/>
        <color theme="1"/>
        <rFont val="Arial Narrow"/>
        <family val="2"/>
      </rPr>
      <t>GTEA</t>
    </r>
    <r>
      <rPr>
        <sz val="10"/>
        <color theme="1"/>
        <rFont val="Arial Narrow"/>
        <family val="2"/>
      </rPr>
      <t xml:space="preserve">: 11/08/2021 </t>
    </r>
  </si>
  <si>
    <r>
      <rPr>
        <b/>
        <sz val="10"/>
        <color theme="1"/>
        <rFont val="Arial Narrow"/>
        <family val="2"/>
      </rPr>
      <t>DTAO</t>
    </r>
    <r>
      <rPr>
        <sz val="10"/>
        <color theme="1"/>
        <rFont val="Arial Narrow"/>
        <family val="2"/>
      </rPr>
      <t xml:space="preserve">:En este perido la DTAO realizó sensibilización sobre el procedimiento sancionatorio ambiental consagrado enla Ley 1333 de 2009, notificaciones consagras en el Ley 1437 de 2011 y Resolución 476 de 2012 al abogado contrastita nuevo, que va apoyar los procesos sancionatorio en las áreas protegidas con jurisdicción en el Eje Cafetero. Se anexa como evidencia LISTA ASISTENCIA CAPACITACION ABOGADO DANIEL CALLEJAS-INDICADORES PAA-SANCIONATORIOS.
</t>
    </r>
    <r>
      <rPr>
        <b/>
        <sz val="10"/>
        <color theme="1"/>
        <rFont val="Arial Narrow"/>
        <family val="2"/>
      </rPr>
      <t xml:space="preserve">DTOR: </t>
    </r>
    <r>
      <rPr>
        <sz val="10"/>
        <color theme="1"/>
        <rFont val="Arial Narrow"/>
        <family val="2"/>
      </rPr>
      <t xml:space="preserve">Se realizó la sensibilización de los tiempos otrogados por la norma para procesos sancionatorios a los jefes de área protegida y equipo técnico- administrativo de la Dirección Territorial Orinoquia. Anexo_1_corre_Eta_proces_sancion
</t>
    </r>
    <r>
      <rPr>
        <b/>
        <sz val="10"/>
        <color theme="1"/>
        <rFont val="Arial Narrow"/>
        <family val="2"/>
      </rPr>
      <t xml:space="preserve">DTCA:  </t>
    </r>
    <r>
      <rPr>
        <sz val="10"/>
        <color theme="1"/>
        <rFont val="Arial Narrow"/>
        <family val="2"/>
      </rPr>
      <t xml:space="preserve">Se realizó Taller de capacitación sobre normatividad ambiental y facultad sancionatoria el día 02 de julio de 2021, al al equipo del PNN Tayrona, Guardacostas y DIMAR.
</t>
    </r>
    <r>
      <rPr>
        <b/>
        <sz val="10"/>
        <color theme="1"/>
        <rFont val="Arial Narrow"/>
        <family val="2"/>
      </rPr>
      <t>Evidencias</t>
    </r>
    <r>
      <rPr>
        <sz val="10"/>
        <color theme="1"/>
        <rFont val="Arial Narrow"/>
        <family val="2"/>
      </rPr>
      <t xml:space="preserve">: Anexo 1-Gmail - Invitación_ Taller de capacitación sobre normatividad ambiental y fac... vie 2 de jul de 2021 09_00.pdf, Anexo 2-Google Calendar - viernes, 2 de julio de 2021.pdf, Anexo 3. PRESENTACIÓN 02072021- tayrona..pptx. Se reporta capacitación realizada posterior al reporte del primer cuatrimestre 2021. El día 28 de abril de la vigencia actual se desarrolló capacitación sobre Normativa ambiental de PNN- Procesos sancionatorios Ley 1333 2009, Generalidades del PNNCRSB, Funciones AUNAP. Evidencia: Anexo 4. LISTA DE ASISTENCIA CAPACITACIÓN A AUTORIDADES PNN.pdf
</t>
    </r>
    <r>
      <rPr>
        <b/>
        <sz val="10"/>
        <color theme="1"/>
        <rFont val="Arial Narrow"/>
        <family val="2"/>
      </rPr>
      <t>DTPA</t>
    </r>
    <r>
      <rPr>
        <sz val="10"/>
        <color theme="1"/>
        <rFont val="Arial Narrow"/>
        <family val="2"/>
      </rPr>
      <t xml:space="preserve">: Se realiza I Taller de protocolos de PVC. Protocolos modelo en las areas protegidas. Evidencia: Lista_ Asistencia_ I_Taller_Protocolos de PVC.Protocolos_modelo_ en las Ap. 
</t>
    </r>
    <r>
      <rPr>
        <b/>
        <sz val="10"/>
        <color theme="1"/>
        <rFont val="Arial Narrow"/>
        <family val="2"/>
      </rPr>
      <t>DTAM</t>
    </r>
    <r>
      <rPr>
        <sz val="10"/>
        <color theme="1"/>
        <rFont val="Arial Narrow"/>
        <family val="2"/>
      </rPr>
      <t xml:space="preserve">: Durante este periodo se realiza Capacitación en Aspectos y lineamientos Jurídicos respecto al proceso sanscionatorio ambiental.
Anexo 1 Asistencia lineamientosJuridicos PNN CHIRIBIQUETE
</t>
    </r>
    <r>
      <rPr>
        <b/>
        <sz val="10"/>
        <color theme="1"/>
        <rFont val="Arial Narrow"/>
        <family val="2"/>
      </rPr>
      <t xml:space="preserve">DTAN:  </t>
    </r>
    <r>
      <rPr>
        <sz val="10"/>
        <color theme="1"/>
        <rFont val="Arial Narrow"/>
        <family val="2"/>
      </rPr>
      <t xml:space="preserve">EVIDENCIA,  correo electrónico de fecha 31 Mayo de 2021, el cual GTEA del nivel central invitan a reunión el 1 Junio de 2021 para socializar PAA Sancionatorios DTAN, se trato el tema de indicadores de gestión correspondientes a Sancionatorios de la DTAN, Igualmente se cargo el formato de asistencia a la invitación debidamente diligenciado. ASISTENCIA A CAPACITACION 1 JUNIO 2021 - INDICADORES DE GESTION SANCIONATORIO DTAN y Correo INDICADORES DE GESTION DTAN SANCIONATORIO - Invitación_ PAA Sancionatorios DTAN. mar 1 de jun de 2021 11am - 12pm (COT) (sancionatorios.dtan@parquesnacionales.gov.co).
</t>
    </r>
    <r>
      <rPr>
        <b/>
        <sz val="10"/>
        <color theme="1"/>
        <rFont val="Arial Narrow"/>
        <family val="2"/>
      </rPr>
      <t xml:space="preserve">GTEA:  </t>
    </r>
    <r>
      <rPr>
        <sz val="10"/>
        <color theme="1"/>
        <rFont val="Arial Narrow"/>
        <family val="2"/>
      </rPr>
      <t>Se adjuntan las sensiblizaciones en el tema de sancionatorios para este cuatrimestre. Evidencias: Anexo 1 Asistencias sensiblización sancionatorios.</t>
    </r>
  </si>
  <si>
    <r>
      <rPr>
        <b/>
        <sz val="10"/>
        <color theme="1"/>
        <rFont val="Arial Narrow"/>
        <family val="2"/>
      </rPr>
      <t>DTAO</t>
    </r>
    <r>
      <rPr>
        <sz val="10"/>
        <color theme="1"/>
        <rFont val="Arial Narrow"/>
        <family val="2"/>
      </rPr>
      <t xml:space="preserve">:33%
</t>
    </r>
    <r>
      <rPr>
        <b/>
        <sz val="10"/>
        <color theme="1"/>
        <rFont val="Arial Narrow"/>
        <family val="2"/>
      </rPr>
      <t>DTOR:</t>
    </r>
    <r>
      <rPr>
        <sz val="10"/>
        <color theme="1"/>
        <rFont val="Arial Narrow"/>
        <family val="2"/>
      </rPr>
      <t xml:space="preserve"> 66,6%
</t>
    </r>
    <r>
      <rPr>
        <b/>
        <sz val="10"/>
        <color theme="1"/>
        <rFont val="Arial Narrow"/>
        <family val="2"/>
      </rPr>
      <t xml:space="preserve">DTCA: </t>
    </r>
    <r>
      <rPr>
        <sz val="10"/>
        <color theme="1"/>
        <rFont val="Arial Narrow"/>
        <family val="2"/>
      </rPr>
      <t xml:space="preserve"> 66% 
</t>
    </r>
    <r>
      <rPr>
        <b/>
        <sz val="10"/>
        <color theme="1"/>
        <rFont val="Arial Narrow"/>
        <family val="2"/>
      </rPr>
      <t>DTPA:</t>
    </r>
    <r>
      <rPr>
        <sz val="10"/>
        <color theme="1"/>
        <rFont val="Arial Narrow"/>
        <family val="2"/>
      </rPr>
      <t xml:space="preserve"> 33,33% 
</t>
    </r>
    <r>
      <rPr>
        <b/>
        <sz val="10"/>
        <color theme="1"/>
        <rFont val="Arial Narrow"/>
        <family val="2"/>
      </rPr>
      <t>DTAM</t>
    </r>
    <r>
      <rPr>
        <sz val="10"/>
        <color theme="1"/>
        <rFont val="Arial Narrow"/>
        <family val="2"/>
      </rPr>
      <t xml:space="preserve">: 66,6% 
</t>
    </r>
    <r>
      <rPr>
        <b/>
        <sz val="10"/>
        <color theme="1"/>
        <rFont val="Arial Narrow"/>
        <family val="2"/>
      </rPr>
      <t>DTAN</t>
    </r>
    <r>
      <rPr>
        <sz val="10"/>
        <color theme="1"/>
        <rFont val="Arial Narrow"/>
        <family val="2"/>
      </rPr>
      <t xml:space="preserve">: 66% 
</t>
    </r>
    <r>
      <rPr>
        <b/>
        <sz val="10"/>
        <color theme="1"/>
        <rFont val="Arial Narrow"/>
        <family val="2"/>
      </rPr>
      <t>GTEA</t>
    </r>
    <r>
      <rPr>
        <sz val="10"/>
        <color theme="1"/>
        <rFont val="Arial Narrow"/>
        <family val="2"/>
      </rPr>
      <t xml:space="preserve">: 66% </t>
    </r>
  </si>
  <si>
    <t>Manejo inadecuado de la información para la gestión y formulación de proyectos de cooperación.</t>
  </si>
  <si>
    <t>No reporte de información de acuerdo al procedimiento establecido por parte de las dependecias interesadas y/o filtración de información estratégica a actores externos.</t>
  </si>
  <si>
    <t>1. Desconocimiento del procedimiento.</t>
  </si>
  <si>
    <t>1. Reprocesos.
2. Sanciones.
3. Perdida de posicionamiento y credibilidad frente a los grupos de valor e interes.
4. Perdida de recursos</t>
  </si>
  <si>
    <t>Oficina Asesora de Planeación
Direcciones Territoriales 
Áreas protegidas</t>
  </si>
  <si>
    <t>Los profesionales de la OAP realizan socialización del procedimiento de gestión,  formulación y seguimiento, de proyectos de cooperación de forma anual, a todos los niveles de gestión.</t>
  </si>
  <si>
    <t>1. Generar comunicaciones de orientación para el cumplimiento del procedimiento de cooperación Nacional No Oficinal e internacional, con las dependencias que se esten apoyando.</t>
  </si>
  <si>
    <t>Comunicaciones (memorando, correo, registros de asistencia)</t>
  </si>
  <si>
    <t>Número de comunicaciones generados</t>
  </si>
  <si>
    <r>
      <rPr>
        <b/>
        <sz val="10"/>
        <color theme="1"/>
        <rFont val="Arial Narrow"/>
        <family val="2"/>
      </rPr>
      <t xml:space="preserve">OAP: </t>
    </r>
    <r>
      <rPr>
        <sz val="10"/>
        <color theme="1"/>
        <rFont val="Arial Narrow"/>
        <family val="2"/>
      </rPr>
      <t>20/04/2021</t>
    </r>
  </si>
  <si>
    <r>
      <rPr>
        <b/>
        <sz val="10"/>
        <color theme="1"/>
        <rFont val="Arial Narrow"/>
        <family val="2"/>
      </rPr>
      <t xml:space="preserve">OAP: </t>
    </r>
    <r>
      <rPr>
        <sz val="10"/>
        <color theme="1"/>
        <rFont val="Arial Narrow"/>
        <family val="2"/>
      </rPr>
      <t>Se remitió comunicación vía correo electrónico el 01/04/2021 a DTAO y DTAN, realizando la orientación de donde pueden encontrar el procedimiento de cooperación nacional no oficial e internacional, con el objetivo de realizar una correcta gestion de proyectos relacionados al interior de la entidad.</t>
    </r>
    <r>
      <rPr>
        <b/>
        <sz val="10"/>
        <color theme="1"/>
        <rFont val="Arial Narrow"/>
        <family val="2"/>
      </rPr>
      <t xml:space="preserve"> Anexo 1.</t>
    </r>
    <r>
      <rPr>
        <sz val="10"/>
        <color theme="1"/>
        <rFont val="Arial Narrow"/>
        <family val="2"/>
      </rPr>
      <t xml:space="preserve"> 01042021 Correo de PROCEDIMIENTO COOPERACIONA NACIONAL NO OFICIAL E INTERNACIONAL.pdf- Anexo 2. DTAM</t>
    </r>
  </si>
  <si>
    <r>
      <rPr>
        <b/>
        <sz val="10"/>
        <color theme="1"/>
        <rFont val="Arial Narrow"/>
        <family val="2"/>
      </rPr>
      <t xml:space="preserve">OAP: </t>
    </r>
    <r>
      <rPr>
        <sz val="10"/>
        <color theme="1"/>
        <rFont val="Arial Narrow"/>
        <family val="2"/>
      </rPr>
      <t>20%</t>
    </r>
  </si>
  <si>
    <r>
      <rPr>
        <b/>
        <sz val="10"/>
        <color theme="1"/>
        <rFont val="Arial Narrow"/>
        <family val="2"/>
      </rPr>
      <t>OAP:</t>
    </r>
    <r>
      <rPr>
        <sz val="10"/>
        <color theme="1"/>
        <rFont val="Arial Narrow"/>
        <family val="2"/>
      </rPr>
      <t xml:space="preserve"> Se realizó socialización del procedimiento de formulación, gestión y seguimiento a los proyectos gestionados y negociados de cooperación Nacional No Oficial e Internacional actualizado a los lineamientos establcedidos en 2021 a la DTPA y DTCA. </t>
    </r>
    <r>
      <rPr>
        <b/>
        <sz val="10"/>
        <color theme="1"/>
        <rFont val="Arial Narrow"/>
        <family val="2"/>
      </rPr>
      <t xml:space="preserve">Evidencia: </t>
    </r>
    <r>
      <rPr>
        <sz val="10"/>
        <color theme="1"/>
        <rFont val="Arial Narrow"/>
        <family val="2"/>
      </rPr>
      <t>1.</t>
    </r>
    <r>
      <rPr>
        <b/>
        <sz val="10"/>
        <color theme="1"/>
        <rFont val="Arial Narrow"/>
        <family val="2"/>
      </rPr>
      <t xml:space="preserve"> </t>
    </r>
    <r>
      <rPr>
        <sz val="10"/>
        <color theme="1"/>
        <rFont val="Arial Narrow"/>
        <family val="2"/>
      </rPr>
      <t>ENVÍO DTCA_SOCIALIZACIÓN_Procedimiento Proy Coop_29JUL2021.pdf, 2. ENVÍO DTPA_SOCIALIZACIÓN_Procedimiento Proy Coop_29JUL2021.pdf y 3. SOCIALIZACIÓN- Procedimiento Proyectos Cooperación_JUL2021.pdf</t>
    </r>
  </si>
  <si>
    <r>
      <rPr>
        <b/>
        <sz val="10"/>
        <color theme="1"/>
        <rFont val="Arial Narrow"/>
        <family val="2"/>
      </rPr>
      <t xml:space="preserve">OAP:  </t>
    </r>
    <r>
      <rPr>
        <sz val="10"/>
        <color theme="1"/>
        <rFont val="Arial Narrow"/>
        <family val="2"/>
      </rPr>
      <t>40%</t>
    </r>
  </si>
  <si>
    <t>Manejo inadecuado de la información para la gestión y formaución de proyectos de cooperación.</t>
  </si>
  <si>
    <t>2. Beneficios bajo interéses particulares.</t>
  </si>
  <si>
    <t>Los profesionales de la OAP realizan divulgación y socialización de los riesgos asociados al manejo inadecuado de la información de forma anual, a todos los niveles de gestión.</t>
  </si>
  <si>
    <t>3. No cumplimiento de lineamientos para la seguridad de la información.</t>
  </si>
  <si>
    <t>La  persona asignada en el área protegida paral el plan de riesgos por desastres naturales, documentara y enviara por el medio de comunicación indicado a la direccion territorial y nivel central, un informe de acuerdo la periodicidad definida por el nivel central, sobre la implementación de los PECDNS y las acciones a presentar o desarrollar, para el acompañamiento y en caso de desviaciones indicar las actividades  a ejecutar.</t>
  </si>
  <si>
    <t>1.La persona asignada en el AP para el tema de riesgo natural, actualizara y divulgara el plan de emergencia y contingencia por desastre natural al personal del área protegida y se comunicara a municipios y departamentos con el objetivo de conocer el actuar de las entidades y autoridades de apoyo, evitando una respuesta inadecuada en el caso de presentarse  un riesgo natural o incendio forestal.</t>
  </si>
  <si>
    <t xml:space="preserve">Memorando aprobando o actualizando el Plan de emergencia y contingencia de riesgo natural.
Registro de asistencia
Oficio de comunicación para municipios y departamentos </t>
  </si>
  <si>
    <t>DTAN AUN ESTORAQUES</t>
  </si>
  <si>
    <t xml:space="preserve">Una (1) socialización al personal del AP
Un (1) comunicado para municipios y departamentos </t>
  </si>
  <si>
    <r>
      <rPr>
        <b/>
        <sz val="10"/>
        <color theme="1"/>
        <rFont val="Arial Narrow"/>
        <family val="2"/>
      </rPr>
      <t xml:space="preserve">DTAN- ANU Estoraques: </t>
    </r>
    <r>
      <rPr>
        <sz val="10"/>
        <color theme="1"/>
        <rFont val="Arial Narrow"/>
        <family val="2"/>
      </rPr>
      <t>14/04/2021</t>
    </r>
  </si>
  <si>
    <r>
      <rPr>
        <b/>
        <sz val="10"/>
        <color theme="1"/>
        <rFont val="Arial Narrow"/>
        <family val="2"/>
      </rPr>
      <t>DTAN- ANU Estoraques:</t>
    </r>
    <r>
      <rPr>
        <sz val="10"/>
        <color theme="1"/>
        <rFont val="Arial Narrow"/>
        <family val="2"/>
      </rPr>
      <t xml:space="preserve"> Con el profesional PEC_DTAN se realizó una matriz con actividades de implementación, se realizó la participación del equipo de trabajo en un Taller virtual de prevención de incendios forestales primera temporada de menos lluvias 2021, y se hizo inventario de herramientas para control de incendios, se tiene programado la actualización del PEC para segundo trimestre de 2021, Evidencicas: PlanTrabajo Gestion Riesgos-AP-DTAN-2021, Informe PEC_Trimestre I_2021 (.AVANCE: 0%)</t>
    </r>
  </si>
  <si>
    <r>
      <rPr>
        <b/>
        <sz val="10"/>
        <color theme="1"/>
        <rFont val="Arial Narrow"/>
        <family val="2"/>
      </rPr>
      <t xml:space="preserve">DTAN- ANU Estoraques: </t>
    </r>
    <r>
      <rPr>
        <sz val="10"/>
        <color theme="1"/>
        <rFont val="Arial Narrow"/>
        <family val="2"/>
      </rPr>
      <t>0%</t>
    </r>
  </si>
  <si>
    <r>
      <rPr>
        <b/>
        <sz val="10"/>
        <color theme="1"/>
        <rFont val="Arial Narrow"/>
        <family val="2"/>
      </rPr>
      <t xml:space="preserve">DTAN- ANU Estoraques: </t>
    </r>
    <r>
      <rPr>
        <sz val="10"/>
        <color theme="1"/>
        <rFont val="Arial Narrow"/>
        <family val="2"/>
      </rPr>
      <t>11/08/2021</t>
    </r>
  </si>
  <si>
    <r>
      <rPr>
        <b/>
        <sz val="10"/>
        <color theme="1"/>
        <rFont val="Arial Narrow"/>
        <family val="2"/>
      </rPr>
      <t xml:space="preserve">PNN Estoraques: </t>
    </r>
    <r>
      <rPr>
        <sz val="10"/>
        <color theme="1"/>
        <rFont val="Arial Narrow"/>
        <family val="2"/>
      </rPr>
      <t xml:space="preserve">El PEC se encuentra en proceso de aprobación por la actualizacion vigencia 2021, por lo cual fue enviado a la direccion terriotrial para dar trámite a la oficina de gestión del riesgo solicitando la aprobación.
Evidencias: 1.  Memorando  20215660005863 
</t>
    </r>
  </si>
  <si>
    <r>
      <rPr>
        <b/>
        <sz val="10"/>
        <color theme="1"/>
        <rFont val="Arial Narrow"/>
        <family val="2"/>
      </rPr>
      <t xml:space="preserve">DTAN- ANU Estoraques: </t>
    </r>
    <r>
      <rPr>
        <sz val="10"/>
        <color theme="1"/>
        <rFont val="Arial Narrow"/>
        <family val="2"/>
      </rPr>
      <t>10%</t>
    </r>
  </si>
  <si>
    <t xml:space="preserve">Pérdida  de información generada a través de las investigaciones requeridas para la toma de decisiones de manejo </t>
  </si>
  <si>
    <t xml:space="preserve">Incumplimiento en la ejecución de la actividad de remisión del informe final del aval de investigación  y el cargue de los datos en la plataforma de investigación y monitoreo de PNNC. </t>
  </si>
  <si>
    <t>1. Desconocimiento del procedimiento correspondiente.</t>
  </si>
  <si>
    <t>Mala imagen
Perdida de imagen institcional
Fuga de información 
Investigaciones Disciplinarias
No reconocimiento de derechos de autor</t>
  </si>
  <si>
    <t>Los profesionales asignados al tema generan, remiten y revisan los informes parciales y finales conforme el procedimiento vigente "Avales de Investigación en el marco de la implementación del lineamiento de investigación y los portafolios de proyectos de investigación"</t>
  </si>
  <si>
    <t xml:space="preserve">1. Realizar requerimiento mediante correo electrónico del informe final y demàs compromisos establecidos, según los tiempos de entrega pactados en el aval de investigación. </t>
  </si>
  <si>
    <t xml:space="preserve">Correo electronico </t>
  </si>
  <si>
    <t>A demanda</t>
  </si>
  <si>
    <t xml:space="preserve">Requerimiento realizado a las direcciones territoriales y/o areas protegidas. </t>
  </si>
  <si>
    <t>20/40/2021</t>
  </si>
  <si>
    <r>
      <rPr>
        <b/>
        <sz val="10"/>
        <color theme="1"/>
        <rFont val="Arial Narrow"/>
        <family val="2"/>
      </rPr>
      <t>GPM:</t>
    </r>
    <r>
      <rPr>
        <sz val="10"/>
        <color theme="1"/>
        <rFont val="Arial Narrow"/>
        <family val="2"/>
      </rPr>
      <t xml:space="preserve"> Para este primer trimestre, no hemos realizado el requerimiento mediante correo electrónico del informe final y demás compromisos establecidos, según los tiempos de entrega pactados en los avales de investigación. Desde el año pasado iniciamos este requerimiento, y planteamos hacerlo dos veces al año, a finales del primer y segundo semestre. En ese sentido, para el riesgo 94 iniciaremos la revisión de los compromisos pendientes referentes a los avales de investigación en mayo, y haremos el requerimiento vía correo electrónico entre junio y julio.  De acuerdo a lo anterior, no se asocian evidencias.</t>
    </r>
  </si>
  <si>
    <r>
      <rPr>
        <b/>
        <sz val="10"/>
        <color theme="1"/>
        <rFont val="Arial Narrow"/>
        <family val="2"/>
      </rPr>
      <t xml:space="preserve">GPM: </t>
    </r>
    <r>
      <rPr>
        <sz val="10"/>
        <color theme="1"/>
        <rFont val="Arial Narrow"/>
        <family val="2"/>
      </rPr>
      <t>Se realizó la solicitud via correo electronico a las áreas protegidas y direcciones territoriales que tenian compromisos pendientes referentes a los avales de investigación. Se enviaron 72 correos electrónicos, uno por cada radicado que relaciona el aval de investigación, tanto para solicitar compomisos parciales como finales. A la fecha, varias áreas protegidas han dado respuesta parcial o total de los compromisos pendientes ( dependiendo si el aval se encuentra en curso o finalizado). Los compromisos enviados como respuesta a estas solicitudes se han cargado en cada una de las carpetas de segumiento de los avales de investigación que se tienen para tal fin. Evidencia: Correos de seguimiento_solicitud</t>
    </r>
  </si>
  <si>
    <t>66.66%</t>
  </si>
  <si>
    <t>Memorando aprobando o actualizando el Plan de emergencia y contingencia de riesgo natural.
Registro de asistencia
Oficio de comunicación para municipios y departamentos</t>
  </si>
  <si>
    <t>DTAN PNN CATATUMBO BARI</t>
  </si>
  <si>
    <r>
      <rPr>
        <b/>
        <sz val="10"/>
        <color theme="1"/>
        <rFont val="Arial Narrow"/>
        <family val="2"/>
      </rPr>
      <t xml:space="preserve">DTAN- PNN Catatumbo Bari: </t>
    </r>
    <r>
      <rPr>
        <sz val="10"/>
        <color theme="1"/>
        <rFont val="Arial Narrow"/>
        <family val="2"/>
      </rPr>
      <t>14/04/2021</t>
    </r>
  </si>
  <si>
    <r>
      <rPr>
        <b/>
        <sz val="10"/>
        <color theme="1"/>
        <rFont val="Arial Narrow"/>
        <family val="2"/>
      </rPr>
      <t xml:space="preserve">DTAN- PNN Catatumbo Bari: </t>
    </r>
    <r>
      <rPr>
        <sz val="10"/>
        <color theme="1"/>
        <rFont val="Arial Narrow"/>
        <family val="2"/>
      </rPr>
      <t xml:space="preserve">Se adjunta acta de reunion de fecha 26 de marzo de 2.021, donde se propone en el punto 2 del acta, programar reunion para revisión y actualización del plan de emergencias y contingencias por desastre natural en el segundo trimestre de 2021. </t>
    </r>
    <r>
      <rPr>
        <b/>
        <sz val="10"/>
        <color theme="1"/>
        <rFont val="Arial Narrow"/>
        <family val="2"/>
      </rPr>
      <t>Evidencia</t>
    </r>
    <r>
      <rPr>
        <sz val="10"/>
        <color theme="1"/>
        <rFont val="Arial Narrow"/>
        <family val="2"/>
      </rPr>
      <t>: acta de revisión y socialización plan E y C( Avance: 0%)</t>
    </r>
  </si>
  <si>
    <r>
      <rPr>
        <b/>
        <sz val="10"/>
        <color theme="1"/>
        <rFont val="Arial Narrow"/>
        <family val="2"/>
      </rPr>
      <t xml:space="preserve">DTAN- PNN Catatumbo Bari: </t>
    </r>
    <r>
      <rPr>
        <sz val="10"/>
        <color theme="1"/>
        <rFont val="Arial Narrow"/>
        <family val="2"/>
      </rPr>
      <t>0%</t>
    </r>
  </si>
  <si>
    <r>
      <rPr>
        <b/>
        <sz val="10"/>
        <color theme="1"/>
        <rFont val="Arial Narrow"/>
        <family val="2"/>
      </rPr>
      <t xml:space="preserve">PNN CATATUMBO BARI: </t>
    </r>
    <r>
      <rPr>
        <sz val="10"/>
        <color theme="1"/>
        <rFont val="Arial Narrow"/>
        <family val="2"/>
      </rPr>
      <t>11/08/2021</t>
    </r>
  </si>
  <si>
    <r>
      <rPr>
        <b/>
        <sz val="10"/>
        <color theme="1"/>
        <rFont val="Arial Narrow"/>
        <family val="2"/>
      </rPr>
      <t xml:space="preserve">PNN Catatumbo: </t>
    </r>
    <r>
      <rPr>
        <sz val="10"/>
        <color theme="1"/>
        <rFont val="Arial Narrow"/>
        <family val="2"/>
      </rPr>
      <t>El PEC se encuentra en proceso de aprobación por la actualizacion vigencia 2021, por lo cual fue enviado mediante Memorando 20215500000693 a la Oficina de Gestión del Riesgo solicitando la aprobación.
Evidencias: 1.Informe Actualización PEC jun 2021 (1). 2. memorando solicitud de aprobación</t>
    </r>
  </si>
  <si>
    <r>
      <rPr>
        <b/>
        <sz val="10"/>
        <color theme="1"/>
        <rFont val="Arial Narrow"/>
        <family val="2"/>
      </rPr>
      <t xml:space="preserve"> PNN CATATUMBO BARI</t>
    </r>
    <r>
      <rPr>
        <sz val="10"/>
        <color theme="1"/>
        <rFont val="Arial Narrow"/>
        <family val="2"/>
      </rPr>
      <t>:10%</t>
    </r>
  </si>
  <si>
    <t>Posibilidad de generar información estadística incompleta o erronea de las áreas protegidas inscritas en el RUNAP.</t>
  </si>
  <si>
    <t>Posibidad de presentarse información incompleta que afectaria la validación y difusión de la misma y la operacion estadística asociada, debido a que la información de las AP instritas en el RUNAP proviene de las Autoridades Ambientales competentes para  alimentan la Plataforma.</t>
  </si>
  <si>
    <t>1. Posibilidad de recibir información incompleta o erronea por parte de las fuentes.</t>
  </si>
  <si>
    <t>Pérdida de la credibilidad y confianza frente a la informacion de las AP  inscritas en el RUNAP por  los  partes interesadas
Toma de decisiones erroneas por las partes interesadas</t>
  </si>
  <si>
    <t>De Imagen o reputacionaL</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</si>
  <si>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estas se editan de acuerdo a lo soportado en los actos administrativos, si los errores son sobre la información cartográfica esta se regresa a la autoridad ambiental para  que realice las verificaciones y ajustes de la información que ingresaron en el RUNAP.
Una vez la información cumple con las dos validaciones en  el RUNAP aparecerá como área protegida validada.</t>
  </si>
  <si>
    <t>1. Validar la informacion entregada por los reportes RUNAP que se genera posterior a la validacion inicial de la informacion ingresada que permite garantizar el reporte a nivel nacional.</t>
  </si>
  <si>
    <t>Matriz de Reportes Runap</t>
  </si>
  <si>
    <t>Grupo de Gestión e Integración del SINAP - Nivel central</t>
  </si>
  <si>
    <t>%RRUNAP= ((RRUNAP Validados )/(RRUNAP Reportados ))*100</t>
  </si>
  <si>
    <t xml:space="preserve">Informar publicamente la inconsitencia presentada, reprocesar la informacion y publicar nuevamente </t>
  </si>
  <si>
    <r>
      <rPr>
        <b/>
        <sz val="10"/>
        <color theme="1"/>
        <rFont val="Arial Narrow"/>
        <family val="2"/>
      </rPr>
      <t>GGIS:</t>
    </r>
    <r>
      <rPr>
        <sz val="10"/>
        <color theme="1"/>
        <rFont val="Arial Narrow"/>
        <family val="2"/>
      </rPr>
      <t xml:space="preserve"> 16/04/2021</t>
    </r>
  </si>
  <si>
    <r>
      <rPr>
        <b/>
        <sz val="10"/>
        <color theme="1"/>
        <rFont val="Arial Narrow"/>
        <family val="2"/>
      </rPr>
      <t>GGIS:</t>
    </r>
    <r>
      <rPr>
        <sz val="10"/>
        <color theme="1"/>
        <rFont val="Arial Narrow"/>
        <family val="2"/>
      </rPr>
      <t xml:space="preserve"> En la medida en que se inscriben nuevas áreas protegidas del SINAP en el RUNAP, la información de estas es validada por los 2 validadores SIG y Temático, en aras de subsanar inconsistencias en la información que incorporan las autoridades ambientales en el RUNAP (Matriz de Reporte). Las evidencias se encuentran en el DRIVE compartido por la OAP </t>
    </r>
    <r>
      <rPr>
        <b/>
        <sz val="10"/>
        <color theme="1"/>
        <rFont val="Arial Narrow"/>
        <family val="2"/>
      </rPr>
      <t>Anexo:</t>
    </r>
    <r>
      <rPr>
        <sz val="10"/>
        <color theme="1"/>
        <rFont val="Arial Narrow"/>
        <family val="2"/>
      </rPr>
      <t xml:space="preserve"> Validacion RUNAP 20210420</t>
    </r>
  </si>
  <si>
    <r>
      <rPr>
        <b/>
        <sz val="10"/>
        <color theme="1"/>
        <rFont val="Arial Narrow"/>
        <family val="2"/>
      </rPr>
      <t xml:space="preserve">GGIS: </t>
    </r>
    <r>
      <rPr>
        <sz val="10"/>
        <color theme="1"/>
        <rFont val="Arial Narrow"/>
        <family val="2"/>
      </rPr>
      <t>15%</t>
    </r>
  </si>
  <si>
    <r>
      <rPr>
        <b/>
        <sz val="10"/>
        <color theme="1"/>
        <rFont val="Arial Narrow"/>
        <family val="2"/>
      </rPr>
      <t>GGIS</t>
    </r>
    <r>
      <rPr>
        <sz val="10"/>
        <color theme="1"/>
        <rFont val="Arial Narrow"/>
        <family val="2"/>
      </rPr>
      <t>: 10/08/2021</t>
    </r>
  </si>
  <si>
    <r>
      <rPr>
        <b/>
        <sz val="10"/>
        <color theme="1"/>
        <rFont val="Arial Narrow"/>
        <family val="2"/>
      </rPr>
      <t>GGIS</t>
    </r>
    <r>
      <rPr>
        <sz val="10"/>
        <color theme="1"/>
        <rFont val="Arial Narrow"/>
        <family val="2"/>
      </rPr>
      <t>: En la medida en que se inscriben nuevas áreas protegidas del SINAP en el RUNAP, la información de estas es validada por los 2 validadores SIG y Temático, en aras de subsanar inconsistencias en la información que incorporan las autoridades ambientales en el RUNAP (Matriz de Reporte). Las evidencias se encuentran en el DRIVE compartido por la OAP Anexo: Validacion RUNAP 20210809</t>
    </r>
  </si>
  <si>
    <r>
      <rPr>
        <b/>
        <sz val="10"/>
        <color theme="1"/>
        <rFont val="Arial Narrow"/>
        <family val="2"/>
      </rPr>
      <t>GGIS: 30</t>
    </r>
    <r>
      <rPr>
        <sz val="10"/>
        <color theme="1"/>
        <rFont val="Arial Narrow"/>
        <family val="2"/>
      </rPr>
      <t>%</t>
    </r>
  </si>
  <si>
    <t>2. Posibilidad de aceptación de información incompleta o errónea por parte de las fuentes inscritas..</t>
  </si>
  <si>
    <t>Se realiza entrenamiento (capacitaciones a demanda) a las  autoridades ambientales lideradas por los dos validadores de la plataforma RUNAP (temático - SIG), para fortalecer capacidades de los profesionales encargados del cargue o actualización de información en el RUNAP.
Se convoca a los profesionales de cada una de las autoridades ambientales encargadas del RUNAP a quienes se entrenan (capacitan a demanda) en ejercicios practicos y se indican los medios de solicitud de apoyos posteriores en los casos en los que se requiera.
De los procesos de entrenamiento queda el listado de asistencia y/o acta.</t>
  </si>
  <si>
    <t>2. Atender las solicitudes recibidas de las autoridades ambientales en temas RUNAP</t>
  </si>
  <si>
    <t xml:space="preserve">Respuestas a solicitudes recibidas </t>
  </si>
  <si>
    <t>(Numero de solicitudes atendidas/Numero de solicitudes recibidas) *100</t>
  </si>
  <si>
    <r>
      <rPr>
        <b/>
        <sz val="10"/>
        <color theme="1"/>
        <rFont val="Arial Narrow"/>
        <family val="2"/>
      </rPr>
      <t>GGIS:</t>
    </r>
    <r>
      <rPr>
        <sz val="10"/>
        <color theme="1"/>
        <rFont val="Arial Narrow"/>
        <family val="2"/>
      </rPr>
      <t xml:space="preserve"> 16/04/2021</t>
    </r>
  </si>
  <si>
    <r>
      <rPr>
        <b/>
        <sz val="10"/>
        <color theme="1"/>
        <rFont val="Arial Narrow"/>
        <family val="2"/>
      </rPr>
      <t xml:space="preserve">GGIS </t>
    </r>
    <r>
      <rPr>
        <sz val="10"/>
        <color theme="1"/>
        <rFont val="Arial Narrow"/>
        <family val="2"/>
      </rPr>
      <t>Se ha dado apoyo en la inscripción y/o actualización en el RUNAP de las siguientes áreas protegidas: 
-        DRMI Quitasol La Holanda - CORANTIOQUIA.
-        DRMI Laguna La Primavera – CORPORINOQUIA
-        RFPR Kokoi Euja - CRC
-        DRMI Complejo Cenagoso de Zapatosa – CORPAMAG / CORPOCESAR.
-        Distrito de Conservación de Suelos Sierra Chiquita y Humedales – CVS.
-        Distrito de Conservación de Suelos de Perijá – CORPOGUAJIRA.
-        DRMI Palmar de Tití – CRA.
Se brindó orientación técnica y apoyo a los profesionales delegados de las siguientes autoridades ambientales: ANLA, UPRA, CVC, CVS, CRC, CRA, CAM, CDMB, CORANTIOQUIA, CORPOGUAJIRA, CORPORINOQUIA, CORPOCHIVOR, CORPOBOYACA para la correcta inscripción de las áreas protegidas en el RUNAP y/o para solución de inquietudes en el uso de la plataforma.
Se dio orientación y seguimiento al Ministerio de Ambiente y Desarrollo Sostenible para proceder con la cancelación de la Reserva Forestal Protectora Nacional Cuchilla Peñas Blancas, por cuanto la misma no cumplió con los requisitos en su momento para su creación formal de acuerdo con la normatividad.
Las evidencias se encuentran en el DRIVE compartido por la OAP</t>
    </r>
    <r>
      <rPr>
        <b/>
        <sz val="10"/>
        <color theme="1"/>
        <rFont val="Arial Narrow"/>
        <family val="2"/>
      </rPr>
      <t xml:space="preserve"> Anexos</t>
    </r>
    <r>
      <rPr>
        <sz val="10"/>
        <color theme="1"/>
        <rFont val="Arial Narrow"/>
        <family val="2"/>
      </rPr>
      <t xml:space="preserve"> Correo AAs (41 correos electrónicos) y ORFEO (17 respuestas de Orfeos)</t>
    </r>
  </si>
  <si>
    <r>
      <rPr>
        <b/>
        <sz val="10"/>
        <color theme="1"/>
        <rFont val="Arial Narrow"/>
        <family val="2"/>
      </rPr>
      <t xml:space="preserve">GGIS: </t>
    </r>
    <r>
      <rPr>
        <sz val="10"/>
        <color theme="1"/>
        <rFont val="Arial Narrow"/>
        <family val="2"/>
      </rPr>
      <t>15%</t>
    </r>
  </si>
  <si>
    <r>
      <rPr>
        <b/>
        <sz val="10"/>
        <color theme="1"/>
        <rFont val="Arial Narrow"/>
        <family val="2"/>
      </rPr>
      <t>GGIS:</t>
    </r>
    <r>
      <rPr>
        <sz val="10"/>
        <color theme="1"/>
        <rFont val="Arial Narrow"/>
        <family val="2"/>
      </rPr>
      <t xml:space="preserve"> 17/08/2021</t>
    </r>
  </si>
  <si>
    <t>Se ha dado apoyo en la inscripción y/o actualización en el RUNAP de las siguientes áreas protegidas: 
-	Áreas protegidas de CORPOBOYACA, entre las cuales se encuentra el PNR Pan de Azúcar el Consuelo y el DRMI Sochagota.
-	Áreas protegidas de la CAM, entre las cuales se encuentra: PNR El Dorado, así como las áreas que surtieron procesos de homologación posterior a su inscripción en el RUNAP, tales como: PNR Cerro Banderas Ojo Blanco, PNR Serranía De Minas y PNR Siberia Ceibas.
-	DRMI Juaitoque – CAR.
-	DRMI Cuchilla Mesa Alta– CORPOCHIVOR.
-	PNR Serranía del Perijá - CORPOCESAR
Se brindó orientación técnica y apoyo a los profesionales delegados de las siguientes autoridades ambientales: CAM, CORPOCESAR, CORPOCHIVOR, CAR, CORPOBOYACA, CORPOCALDAS, CORPONARIÑO, CDMB, CORNARE, para la correcta inscripción de las áreas protegidas en el RUNAP y/o para solución de inquietudes en el uso de la plataforma.
A partir del trabajo de revisión, ajuste y validación de información que se realiza regularmente en el RUNAP, se solicitó a las corporaciones: CAR, CAM, CORPOCHIVOR y CORPOBOYACA, la revisión y ajuste de unas áreas protegidas que, aunque están inscritas y cargadas en la plataforma, figuran con el estado: "Propuestas" pero el estado correcto debería ser "Designado". Todas las áreas con esta situación fueron actualizadas correctamente.
Se realizaron jornadas de trabajo individuales con las corporaciones CORPOBOYACA y CAM para apoyo, soporte y solución de inquietudes con relación a la inscripción y actualización del registro de las áreas protegidas bajo su jurisdicción.Se participó en jornada de trabajo con la CAR, CDMB, CORPONOR, IAvH y GEF SINAP – WWF, con el fin de compartir experiencias y aclarar inquietudes con relación a los procesos de declaratorias en jurisdicción de dichas autoridades ambientales que conforman el SIRAP Andes Nororientales. 
Se mantiene comunicación con delegados del MADS para seguimiento sobre requerimientos de actos administrativos de soportes ante las cancelaciones de las Reservas Forestales Protectoras Nacionales a su cargo, y teniendo en cuenta las que se prevé cancelar debido al trabajo de revisión que adelanta dicha entidad con las demás autoridades ambientales de carácter regional. 
Evidencia:Orfeos ( 32 respuesta de orfeos), Camunicaciones AAS( donde se evidencia la interaccion con las difrentes autoridades ambientales )</t>
  </si>
  <si>
    <r>
      <rPr>
        <b/>
        <sz val="10"/>
        <color theme="1"/>
        <rFont val="Arial Narrow"/>
        <family val="2"/>
      </rPr>
      <t>GGIS: 30</t>
    </r>
    <r>
      <rPr>
        <sz val="10"/>
        <color theme="1"/>
        <rFont val="Arial Narrow"/>
        <family val="2"/>
      </rPr>
      <t>%</t>
    </r>
  </si>
  <si>
    <t>por desastres naturales, documentara y enviara por el medio de comunicación indicado a la direccion territorial y nivel central, un informe de acuerdo la periodicidad definida por el nivel central, sobre la implementación de los PECDNS y las acciones a presentar o desarrollar, para el acompañamiento y en caso de desviaciones indicar las actividades  a ejecutar.</t>
  </si>
  <si>
    <t>DTAN COCUY</t>
  </si>
  <si>
    <r>
      <rPr>
        <b/>
        <sz val="10"/>
        <color theme="1"/>
        <rFont val="Arial Narrow"/>
        <family val="2"/>
      </rPr>
      <t xml:space="preserve">DTAN- PNN Cocuy: </t>
    </r>
    <r>
      <rPr>
        <sz val="10"/>
        <color theme="1"/>
        <rFont val="Arial Narrow"/>
        <family val="2"/>
      </rPr>
      <t>14/04/2021</t>
    </r>
  </si>
  <si>
    <r>
      <rPr>
        <b/>
        <sz val="10"/>
        <color theme="1"/>
        <rFont val="Arial Narrow"/>
        <family val="2"/>
      </rPr>
      <t xml:space="preserve">DTAN- PNN Cocuy: </t>
    </r>
    <r>
      <rPr>
        <sz val="10"/>
        <color theme="1"/>
        <rFont val="Arial Narrow"/>
        <family val="2"/>
      </rPr>
      <t>Plan de emergecncicas y contingencias aprobado memorando: 20201500002023 : Informe reporte I trimestre 2021 - Se adjunta acta de socializacion y seguimiento a nivel municipal. Ver carpeta Informe PEC ene-mar que contiene:
 1- Acta comité municipal de Gestión del Riesgo Municipio de El Cocuy
 3- Cronograma de acciones a realizar en 2021
 4- Documento Plan de emergencia y contingencias, vigente a la fecha.
 5- Memorando de aprobación del PEC del PNN El Cocuy, con fecha 25 de octubre del2020</t>
    </r>
  </si>
  <si>
    <r>
      <rPr>
        <b/>
        <sz val="10"/>
        <color theme="1"/>
        <rFont val="Arial Narrow"/>
        <family val="2"/>
      </rPr>
      <t xml:space="preserve">DTAN- PNN Cocuy: </t>
    </r>
    <r>
      <rPr>
        <sz val="10"/>
        <color theme="1"/>
        <rFont val="Arial Narrow"/>
        <family val="2"/>
      </rPr>
      <t>10%</t>
    </r>
  </si>
  <si>
    <r>
      <rPr>
        <b/>
        <sz val="10"/>
        <color theme="1"/>
        <rFont val="Arial Narrow"/>
        <family val="2"/>
      </rPr>
      <t>PNN  EL COCUY:</t>
    </r>
    <r>
      <rPr>
        <sz val="10"/>
        <color theme="1"/>
        <rFont val="Arial Narrow"/>
        <family val="2"/>
      </rPr>
      <t xml:space="preserve"> 11/08/2021</t>
    </r>
  </si>
  <si>
    <r>
      <rPr>
        <b/>
        <sz val="10"/>
        <color theme="1"/>
        <rFont val="Arial Narrow"/>
        <family val="2"/>
      </rPr>
      <t xml:space="preserve">PNN Cocuy: </t>
    </r>
    <r>
      <rPr>
        <sz val="10"/>
        <color theme="1"/>
        <rFont val="Arial Narrow"/>
        <family val="2"/>
      </rPr>
      <t>El PEC se encuentra en proceso de aprobación por la actualizacion vigencia 2021, por lo cual fue enviado enviado a la direccion terriotrial mediante Memorando 20215680004613 para dar trámite a la Oficina de Gestión del Riesgo solicitando la aprobación.
Evidencia: Memorando solicitando aprobacion</t>
    </r>
  </si>
  <si>
    <r>
      <rPr>
        <b/>
        <sz val="10"/>
        <color theme="1"/>
        <rFont val="Arial Narrow"/>
        <family val="2"/>
      </rPr>
      <t>PNN  EL COCUY:</t>
    </r>
    <r>
      <rPr>
        <sz val="10"/>
        <color theme="1"/>
        <rFont val="Arial Narrow"/>
        <family val="2"/>
      </rPr>
      <t>10%</t>
    </r>
  </si>
  <si>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</si>
  <si>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 xml:space="preserve">Pérdida de la documentación  física y digital de la entidad </t>
  </si>
  <si>
    <t xml:space="preserve">Hace referencia a perder la memoria institucional por no contar con medidas que preserven la  documentación institucional fisica y digital </t>
  </si>
  <si>
    <t xml:space="preserve">1. Debilidad en el seguimiento a los controles establecidos en los procedimientos de archivo y correspondencia </t>
  </si>
  <si>
    <t xml:space="preserve">No contar con información oportuna y confiable
Pérdida de memoria institucional </t>
  </si>
  <si>
    <t>Grupo de Procesos Corporativos
Direcciones Territoriales
Areas Protegidas</t>
  </si>
  <si>
    <t>Grupo de Procesos Corporativos generará cada vez que se requiera los lineamientos para la administración y conservación de los archivos físicos, documentandolos y divulgandolos.</t>
  </si>
  <si>
    <t>1. Elaborar y ejecutar plan de trabajo de seguimiento a los controles de archivo y correspondencia que incluye a las Direcciones Territoriales</t>
  </si>
  <si>
    <t xml:space="preserve">Plan de trabajo con seguimiento </t>
  </si>
  <si>
    <t>Activar acciones relacionadas con la recuperación de la información para información física-
Para información digital, Implementación de procedimientos para copias de seguridad</t>
  </si>
  <si>
    <r>
      <rPr>
        <b/>
        <sz val="10"/>
        <color theme="1"/>
        <rFont val="Arial Narrow"/>
        <family val="2"/>
      </rPr>
      <t>GPC:</t>
    </r>
    <r>
      <rPr>
        <sz val="10"/>
        <color theme="1"/>
        <rFont val="Arial Narrow"/>
        <family val="2"/>
      </rPr>
      <t xml:space="preserve"> 23/04/2021</t>
    </r>
  </si>
  <si>
    <r>
      <rPr>
        <b/>
        <sz val="10"/>
        <color theme="1"/>
        <rFont val="Arial Narrow"/>
        <family val="2"/>
      </rPr>
      <t xml:space="preserve">GPC: </t>
    </r>
    <r>
      <rPr>
        <sz val="10"/>
        <color theme="1"/>
        <rFont val="Arial Narrow"/>
        <family val="2"/>
      </rPr>
      <t xml:space="preserve">En lo transcurrido en el Primer trimestre de la vigencia 2021, el porcentaje de implementación del Plan de Trabajo de Gestión Documental es un 21% , basado en las siguientes actividades : Sensibilizaciones en temas de Gestión Documental, Jornadas de Trabajo para la organización de archivos, Transferencias Documentales, Organización de Archivos, Inventarios documentales, Manejo de las Historias Laborales, Unidades de Conservación, Normalización para la identificación de Unidades de Conservación, Expedientes Virtuales, Gestión de trámites de orfeos en el Sistema de Gestión Documental. </t>
    </r>
    <r>
      <rPr>
        <b/>
        <sz val="10"/>
        <color theme="1"/>
        <rFont val="Arial Narrow"/>
        <family val="2"/>
      </rPr>
      <t>Anexo 1</t>
    </r>
    <r>
      <rPr>
        <sz val="10"/>
        <color theme="1"/>
        <rFont val="Arial Narrow"/>
        <family val="2"/>
      </rPr>
      <t>. %avance-Gdtal-2021</t>
    </r>
  </si>
  <si>
    <r>
      <rPr>
        <b/>
        <sz val="10"/>
        <color theme="1"/>
        <rFont val="Arial Narrow"/>
        <family val="2"/>
      </rPr>
      <t>GPC:</t>
    </r>
    <r>
      <rPr>
        <sz val="10"/>
        <color theme="1"/>
        <rFont val="Arial Narrow"/>
        <family val="2"/>
      </rPr>
      <t xml:space="preserve"> 21%</t>
    </r>
  </si>
  <si>
    <r>
      <rPr>
        <b/>
        <sz val="10"/>
        <color theme="1"/>
        <rFont val="Arial Narrow"/>
        <family val="2"/>
      </rPr>
      <t>GPC:</t>
    </r>
    <r>
      <rPr>
        <sz val="10"/>
        <color theme="1"/>
        <rFont val="Arial Narrow"/>
        <family val="2"/>
      </rPr>
      <t xml:space="preserve"> 20/08/2021</t>
    </r>
  </si>
  <si>
    <r>
      <rPr>
        <b/>
        <sz val="10"/>
        <color theme="1"/>
        <rFont val="Arial Narrow"/>
        <family val="2"/>
      </rPr>
      <t>GPC:</t>
    </r>
    <r>
      <rPr>
        <sz val="10"/>
        <color theme="1"/>
        <rFont val="Arial Narrow"/>
        <family val="2"/>
      </rPr>
      <t xml:space="preserve"> En el segundo trimestre de la vigencia 2021, el porcentaje de implementación del Plan de Trabajo de Gestión Documental es de un 44% , basado en las siguientes actividades : Sensibilizaciones en temas de Gestión Documental, Jornadas de Trabajo para la organización de archivos, Transferencias Documentales, Organización de Archivos, Inventarios documentales, Manejo de las Historias Laborales, Unidades de Conservación, Normalización para la identificación de Unidades de Conservación, Expedientes Virtuales, Gestión de trámites de orfeos en el Sistema de Gestión Documental. </t>
    </r>
    <r>
      <rPr>
        <b/>
        <sz val="10"/>
        <color theme="1"/>
        <rFont val="Arial Narrow"/>
        <family val="2"/>
      </rPr>
      <t>Anexo 1</t>
    </r>
    <r>
      <rPr>
        <sz val="10"/>
        <color theme="1"/>
        <rFont val="Arial Narrow"/>
        <family val="2"/>
      </rPr>
      <t>. %avance-Gdtal-2021</t>
    </r>
  </si>
  <si>
    <r>
      <rPr>
        <b/>
        <sz val="10"/>
        <color theme="1"/>
        <rFont val="Arial Narrow"/>
        <family val="2"/>
      </rPr>
      <t>GPC</t>
    </r>
    <r>
      <rPr>
        <sz val="10"/>
        <color theme="1"/>
        <rFont val="Arial Narrow"/>
        <family val="2"/>
      </rPr>
      <t>: 55%</t>
    </r>
  </si>
  <si>
    <t>DTAN SFF GUANENTA</t>
  </si>
  <si>
    <r>
      <rPr>
        <b/>
        <sz val="10"/>
        <color theme="1"/>
        <rFont val="Arial Narrow"/>
        <family val="2"/>
      </rPr>
      <t xml:space="preserve">DTAN SFF GUANENTA: </t>
    </r>
    <r>
      <rPr>
        <sz val="10"/>
        <color theme="1"/>
        <rFont val="Arial Narrow"/>
        <family val="2"/>
      </rPr>
      <t>14/04/2021</t>
    </r>
  </si>
  <si>
    <r>
      <rPr>
        <b/>
        <sz val="10"/>
        <color theme="1"/>
        <rFont val="Arial Narrow"/>
        <family val="2"/>
      </rPr>
      <t xml:space="preserve">DTAN SFF GUANENTA: </t>
    </r>
    <r>
      <rPr>
        <sz val="10"/>
        <color theme="1"/>
        <rFont val="Arial Narrow"/>
        <family val="2"/>
      </rPr>
      <t xml:space="preserve">Plan de Emergencias y Contingencias del SFF Guanentá Alto Río Fonce, aprobado mediante Memorando 20201500001543 del 7 de julio de 2020, En el primer trimestre se socializo al equipo de trabajo del área protegida y personal de bomberos del municipio de Duitama. Evidencia: I TRI. Riesgo 99 - PEC SFF - GARF </t>
    </r>
  </si>
  <si>
    <r>
      <rPr>
        <b/>
        <sz val="10"/>
        <color theme="1"/>
        <rFont val="Arial Narrow"/>
        <family val="2"/>
      </rPr>
      <t xml:space="preserve">DTAN SFF GUANENTA: </t>
    </r>
    <r>
      <rPr>
        <sz val="10"/>
        <color theme="1"/>
        <rFont val="Arial Narrow"/>
        <family val="2"/>
      </rPr>
      <t>10%</t>
    </r>
  </si>
  <si>
    <r>
      <rPr>
        <b/>
        <sz val="10"/>
        <color theme="1"/>
        <rFont val="Arial Narrow"/>
        <family val="2"/>
      </rPr>
      <t>SFF GUANENTA ALTO RÍO FONCE:</t>
    </r>
    <r>
      <rPr>
        <sz val="10"/>
        <color theme="1"/>
        <rFont val="Arial Narrow"/>
        <family val="2"/>
      </rPr>
      <t xml:space="preserve"> 11/08/2021</t>
    </r>
  </si>
  <si>
    <r>
      <rPr>
        <b/>
        <sz val="10"/>
        <color theme="1"/>
        <rFont val="Arial Narrow"/>
        <family val="2"/>
      </rPr>
      <t xml:space="preserve">SFF GUANENTA ALTO RÍO FONCE: </t>
    </r>
    <r>
      <rPr>
        <sz val="10"/>
        <color theme="1"/>
        <rFont val="Arial Narrow"/>
        <family val="2"/>
      </rPr>
      <t>El PEC se encuentra en proceso de aprobación por la Oficina de Gestión del Riesgo, dado que fue enviado el 07 de julio de 2021. Mediante Memorando 20215720000903
Evidencia: Pantalla envio de Actualización.</t>
    </r>
  </si>
  <si>
    <r>
      <rPr>
        <b/>
        <sz val="10"/>
        <color theme="1"/>
        <rFont val="Arial Narrow"/>
        <family val="2"/>
      </rPr>
      <t>SFF GUANENTA ALTO RÍO FONCE</t>
    </r>
    <r>
      <rPr>
        <sz val="10"/>
        <color theme="1"/>
        <rFont val="Arial Narrow"/>
        <family val="2"/>
      </rPr>
      <t>:15%</t>
    </r>
  </si>
  <si>
    <t xml:space="preserve">Ocultamiento o perdida  de la infomación para beneficio particular o de un tercero  </t>
  </si>
  <si>
    <t>Se refiere a tomar la informacion o documentación y ocultarla para desviar su uso y generar beneficios particulares o a terceros</t>
  </si>
  <si>
    <t>Falta de apropiacion del código de integridad que rige las labores del servidor público y contratistas</t>
  </si>
  <si>
    <t>Continuamente cada dependencia cuenta con Inventarios de archivos de gestion para el respectivo control de la documentación que se tiene en cada unidad administrativa</t>
  </si>
  <si>
    <t xml:space="preserve">2. Gestionar sensibilización a los servidores públicos en el código de intregridad
</t>
  </si>
  <si>
    <t>Memorando
Listados de Aistencia</t>
  </si>
  <si>
    <t># Listado de asistencia de la capacitación realizada</t>
  </si>
  <si>
    <r>
      <rPr>
        <b/>
        <sz val="10"/>
        <color theme="1"/>
        <rFont val="Arial Narrow"/>
        <family val="2"/>
      </rPr>
      <t>GPC:</t>
    </r>
    <r>
      <rPr>
        <sz val="10"/>
        <color theme="1"/>
        <rFont val="Arial Narrow"/>
        <family val="2"/>
      </rPr>
      <t xml:space="preserve"> 23/04/2021</t>
    </r>
  </si>
  <si>
    <r>
      <rPr>
        <b/>
        <sz val="10"/>
        <color theme="1"/>
        <rFont val="Arial Narrow"/>
        <family val="2"/>
      </rPr>
      <t>GPC:</t>
    </r>
    <r>
      <rPr>
        <sz val="10"/>
        <color theme="1"/>
        <rFont val="Arial Narrow"/>
        <family val="2"/>
      </rPr>
      <t xml:space="preserve"> Se realizó la solicitud al Grupo de Gestión Humana para realizar capacitación al personal Asistencial, Profesional y Directivo de PNNC sobre el código de integridad 2021, a través del Memorando No. 20214600001483 con fecha 11 de abril del 2021. </t>
    </r>
    <r>
      <rPr>
        <b/>
        <sz val="10"/>
        <color theme="1"/>
        <rFont val="Arial Narrow"/>
        <family val="2"/>
      </rPr>
      <t>Anexo 2.</t>
    </r>
    <r>
      <rPr>
        <sz val="10"/>
        <color theme="1"/>
        <rFont val="Arial Narrow"/>
        <family val="2"/>
      </rPr>
      <t>Memo-Solicitud-Capacitación-20214600001483</t>
    </r>
  </si>
  <si>
    <r>
      <rPr>
        <b/>
        <sz val="10"/>
        <color theme="1"/>
        <rFont val="Arial Narrow"/>
        <family val="2"/>
      </rPr>
      <t>GPC:</t>
    </r>
    <r>
      <rPr>
        <sz val="10"/>
        <color theme="1"/>
        <rFont val="Arial Narrow"/>
        <family val="2"/>
      </rPr>
      <t xml:space="preserve"> 20%</t>
    </r>
  </si>
  <si>
    <r>
      <rPr>
        <b/>
        <sz val="10"/>
        <color theme="1"/>
        <rFont val="Arial Narrow"/>
        <family val="2"/>
      </rPr>
      <t>GPC:</t>
    </r>
    <r>
      <rPr>
        <sz val="10"/>
        <color theme="1"/>
        <rFont val="Arial Narrow"/>
        <family val="2"/>
      </rPr>
      <t xml:space="preserve"> 20/08/2021</t>
    </r>
  </si>
  <si>
    <r>
      <rPr>
        <b/>
        <sz val="10"/>
        <color theme="1"/>
        <rFont val="Arial Narrow"/>
        <family val="2"/>
      </rPr>
      <t xml:space="preserve">GPC: </t>
    </r>
    <r>
      <rPr>
        <sz val="10"/>
        <color theme="1"/>
        <rFont val="Arial Narrow"/>
        <family val="2"/>
      </rPr>
      <t xml:space="preserve"> Se realizó la respectiva capacitación de conflicto de intereses en el tema del código de integridad.
Anexo 2 Asistencia 1 Código Integridad-C-Intereses
Anexo 3. Asistencia 2 Código Integridad-C-Intereses</t>
    </r>
  </si>
  <si>
    <r>
      <rPr>
        <b/>
        <sz val="10"/>
        <color theme="1"/>
        <rFont val="Arial Narrow"/>
        <family val="2"/>
      </rPr>
      <t>GPC:</t>
    </r>
    <r>
      <rPr>
        <sz val="10"/>
        <color theme="1"/>
        <rFont val="Arial Narrow"/>
        <family val="2"/>
      </rPr>
      <t xml:space="preserve"> 100%</t>
    </r>
  </si>
  <si>
    <t>DTAN SFF IGUAQUE</t>
  </si>
  <si>
    <r>
      <rPr>
        <b/>
        <sz val="10"/>
        <color theme="1"/>
        <rFont val="Arial Narrow"/>
        <family val="2"/>
      </rPr>
      <t xml:space="preserve">SFF IGUAQUE: </t>
    </r>
    <r>
      <rPr>
        <sz val="10"/>
        <color theme="1"/>
        <rFont val="Arial Narrow"/>
        <family val="2"/>
      </rPr>
      <t>14/04/2021</t>
    </r>
  </si>
  <si>
    <r>
      <rPr>
        <b/>
        <sz val="10"/>
        <color theme="1"/>
        <rFont val="Arial Narrow"/>
        <family val="2"/>
      </rPr>
      <t>SFF IGUAQUE:</t>
    </r>
    <r>
      <rPr>
        <sz val="10"/>
        <color theme="1"/>
        <rFont val="Arial Narrow"/>
        <family val="2"/>
      </rPr>
      <t xml:space="preserve"> El plan de emergencias y contingencias PEC se encuentra en revisión y ajuste por el área técnica de la DTAN para luego enviar solicitud de actualización y aprobación a la ofiicina de gestion del riesgo. Evidencia: plan riesgos naturales SFF Iguaque ajustado nov 27-2020 ( AVANCE 0%)</t>
    </r>
  </si>
  <si>
    <r>
      <rPr>
        <b/>
        <sz val="10"/>
        <color theme="1"/>
        <rFont val="Arial Narrow"/>
        <family val="2"/>
      </rPr>
      <t xml:space="preserve">SFF IGUAQUE: </t>
    </r>
    <r>
      <rPr>
        <sz val="10"/>
        <color theme="1"/>
        <rFont val="Arial Narrow"/>
        <family val="2"/>
      </rPr>
      <t>0%</t>
    </r>
  </si>
  <si>
    <r>
      <rPr>
        <b/>
        <sz val="10"/>
        <color theme="1"/>
        <rFont val="Arial Narrow"/>
        <family val="2"/>
      </rPr>
      <t xml:space="preserve"> SFF IGUAQUE: </t>
    </r>
    <r>
      <rPr>
        <sz val="10"/>
        <color theme="1"/>
        <rFont val="Arial Narrow"/>
        <family val="2"/>
      </rPr>
      <t>11/08/2021</t>
    </r>
  </si>
  <si>
    <r>
      <rPr>
        <b/>
        <sz val="10"/>
        <color theme="1"/>
        <rFont val="Arial Narrow"/>
        <family val="2"/>
      </rPr>
      <t xml:space="preserve">SFF Iguaque: </t>
    </r>
    <r>
      <rPr>
        <sz val="10"/>
        <color theme="1"/>
        <rFont val="Arial Narrow"/>
        <family val="2"/>
      </rPr>
      <t xml:space="preserve">El PEC documento que se encuentra en proceso de revisión y aprobación para ser remitido a r la Oficina de Gestion del Riesgo. Evidencias: 1. Correo electronico enviando  PEC  Edwar ocampo abril 27-2021, enviando documento para revisioon y aprobación.. 2. mensaje a jonas estado revisión PEC SFF Iguaque-junio 17-2021 enviado direccion territorial personal técnico solicitando información de estado y respuesta al trámite de actualización y aprobación. </t>
    </r>
  </si>
  <si>
    <r>
      <rPr>
        <b/>
        <sz val="10"/>
        <color theme="1"/>
        <rFont val="Arial Narrow"/>
        <family val="2"/>
      </rPr>
      <t>SFF IGUAQUE:</t>
    </r>
    <r>
      <rPr>
        <sz val="10"/>
        <color theme="1"/>
        <rFont val="Arial Narrow"/>
        <family val="2"/>
      </rPr>
      <t>10%</t>
    </r>
  </si>
  <si>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
Especificamente para el PNN El Tuparro existen comunidades indígenas de frontera, y comunidades al interior del Área y en la zona de influencia entre el Rio Tuparrito y Tuparro.</t>
  </si>
  <si>
    <t>1.Escasa asignación presupuestal para el desarrollo de las EEM distribuido en las DT y en las AP.</t>
  </si>
  <si>
    <t xml:space="preserve">Construción y/o incumplimiento de los acuerdos logrados con las autoridades de los grupos étnicos con los que tenemos relación en el territorio.
</t>
  </si>
  <si>
    <t>PNN El Tuparro</t>
  </si>
  <si>
    <t>Acuerdos con la comunidades indígenas que se encuentran al interior del Área Protegida.</t>
  </si>
  <si>
    <t>1. Programar las necesidades para la ejecución del proceso de estrategias especiales de manejo</t>
  </si>
  <si>
    <t>Actas de reunión y matriz PAA</t>
  </si>
  <si>
    <t>DTOR - PNN El Tuparro</t>
  </si>
  <si>
    <t>Total de presupuesto asignado/total de presupuesto requerido</t>
  </si>
  <si>
    <t>Solicitar apoyo a Nivel Territorial y Central para dar solución a la situación.</t>
  </si>
  <si>
    <r>
      <rPr>
        <b/>
        <sz val="10"/>
        <color theme="1"/>
        <rFont val="Arial Narrow"/>
        <family val="2"/>
      </rPr>
      <t>DTOR - PNN El Tuparro</t>
    </r>
    <r>
      <rPr>
        <sz val="10"/>
        <color theme="1"/>
        <rFont val="Arial Narrow"/>
        <family val="2"/>
      </rPr>
      <t>: Para la vigencia 2021 al área protegida se le asignó por la cuenta de transferencias corrientes $250.000.000 orientados a los compromisos que se tienen para la consulta previa con el resguardo AWIA Tuparro (Anexo_1_Matriz_PAA_pTup). Adicionalmente, se sostuvo reunión de aprestamiento institucional con el Nivel Central y Territorial para la implementación de las acciones priorizadas en la línea de estrategias especiales de manejo en el PNN El Tuparro para la vigencia 2021; en dicho espacio se socializaron los avances para la formalización del convenio y contrato de prestación de servicios para eventos de consulta, así como una retroalimentación a la propuesta de preacuerdos consolidada el año anterior. Anexo 2. Acta_coordinación_EEM.</t>
    </r>
  </si>
  <si>
    <t>16.66%</t>
  </si>
  <si>
    <r>
      <rPr>
        <b/>
        <sz val="10"/>
        <color theme="1"/>
        <rFont val="Arial Narrow"/>
        <family val="2"/>
      </rPr>
      <t xml:space="preserve">DTOR - PNN El Tuparro: </t>
    </r>
    <r>
      <rPr>
        <sz val="10"/>
        <color theme="1"/>
        <rFont val="Arial Narrow"/>
        <family val="2"/>
      </rPr>
      <t xml:space="preserve">De acuerdo al presupuesto requerido y asignado para llevar a cabo la consulta previa con Resguardo Indígena AWIA Tuparro para el año 2021, se adelanta trámite para su gestión mediante la suscripción de un convenio con World Wildlife Fund (WWF); logrando durante este periodo el ajuste de los Estudios Previos del Convenio y el respectivo presupuesto. 
Anexos 1.1.1 Conv_WWF, 1.1.2. CJT_CP y 1.1.3. PAA_21. </t>
    </r>
  </si>
  <si>
    <t>2. No existente lineamientos para el relacionamiento con comunidades indígenas de contacto inicial (comunidades en asilamiento voluntario)</t>
  </si>
  <si>
    <t>Acuerdos de voluntades con las comunidades indígenas de Frontera frente al uso de los recursos naturales.</t>
  </si>
  <si>
    <t>2. Implementación de acciones de acuerdo a linemaientos institucionales para el aprestamiento en la ejecución de las estrategias especiales de manejo.</t>
  </si>
  <si>
    <t>Informes tecnicos.</t>
  </si>
  <si>
    <t>Numero de acciones realizadas con comunidades indìgenas/numero de acciones programadas con comunidades indgenas</t>
  </si>
  <si>
    <r>
      <rPr>
        <b/>
        <sz val="10"/>
        <color theme="1"/>
        <rFont val="Arial Narrow"/>
        <family val="2"/>
      </rPr>
      <t>DTOR - PNN El Tuparro:</t>
    </r>
    <r>
      <rPr>
        <sz val="10"/>
        <color theme="1"/>
        <rFont val="Arial Narrow"/>
        <family val="2"/>
      </rPr>
      <t xml:space="preserve"> Se adelantó 3 acciones para la vigencia 2021, una relacionada con la consulta previa del plan de manejo, otra respecto al auto interlocutorio 18-068 y finalmente una con el ICANH. Respecto a la primera acción se continua con el aprestamiento institucional realizado entre 2019 y 2020, se enviaron los posibles preacuerdos a la OAJ para el proceso de consulta previa del plan de manejo. Así mismo, se ofició al cabildo gobernador del Resguardo AWIA Tuparro y sus asesores de Gobierno Mayor para concertar nuevamente las fechas para la realización de las fases de consulta. En cuanto al Auto Interlocutorio 18-068, se han desarrollado los ejercicios de prevención, vigilancia y control en el área protegida, y se ha oficiado a la Unidad de Gestión de Restitución de Tierras para generar un escenario de conversación sobre las acciones de PNNC en estas medidas. Finalmente, en el marco del acuerdo No. 004 entre PNNC y el ICANH, se desarrollaron escenarios de trabajo conjunto en los cuales se realizó una primera propuesta de objetivo y plan de trabajo para formalizar un acuerdo específico que permita visibilizar los intereses del área. </t>
    </r>
    <r>
      <rPr>
        <b/>
        <sz val="10"/>
        <color theme="1"/>
        <rFont val="Arial Narrow"/>
        <family val="2"/>
      </rPr>
      <t xml:space="preserve">NOTA: </t>
    </r>
    <r>
      <rPr>
        <sz val="10"/>
        <color theme="1"/>
        <rFont val="Arial Narrow"/>
        <family val="2"/>
      </rPr>
      <t>Se adjunta informe elaborado en estructura enviado por el Grupo de planeación y Manejo, el cual consolida registros de antecedentes estratégicos del mes de diciembre del año 2020 los cuales no habían sido reportados en herramientas de seguimiento a la gestión. Anexo 1_Info_Itrim_EEM, Anexo 2_anx_Info_Itrim_EEM.</t>
    </r>
  </si>
  <si>
    <r>
      <rPr>
        <b/>
        <sz val="10"/>
        <color theme="1"/>
        <rFont val="Arial Narrow"/>
        <family val="2"/>
      </rPr>
      <t xml:space="preserve">DTOR - PNN El Tuparro: </t>
    </r>
    <r>
      <rPr>
        <sz val="10"/>
        <color theme="1"/>
        <rFont val="Arial Narrow"/>
        <family val="2"/>
      </rPr>
      <t>En el marco de la implementación de las estrategias especiales de manejo en el AP, se han realizado recorridos al resguardo indígena AWIA Tuparro del pueblo sikuani con el fin de fortalecer los lazos de relacionamiento y confianza; ademas, se han realizado visitas a las comuniades indígenas Laguna Santa María y Korime en el marco del proyecto Sabanas a Selvas para la caracterización de cacería. 
Evidencias:
- 1.2.1. AWIA_N1
- 1.2.2. AWIA_N2
- 1.2.3. LSM_12May
- 1.2.4. LSM_8Jun
- 1.2.5. LSM_19Jun</t>
    </r>
  </si>
  <si>
    <t>Al interior del PNN Tinigua se presentan conflictos por uso, ocupación y tenencia, asociados principalmente a presiones como: ganadería extensiva y uso agrícola que aumentan las presiones sobre los ecosistemas y los VOC.</t>
  </si>
  <si>
    <t>1) Necesidad de fortalecimiento y participación institucional del Área Protegida en cuanto a los procesos en marcha para la articulación de la Política pública, el Ordenamiento Ambiental Territorial y la Planeación del desarrollo.</t>
  </si>
  <si>
    <t>1.Perdida de gobernabilidad y gobernanza. 
2. Disminución de la integridad ecológica. 
3. Afectación de la conectividad ecosistémica del corredor biológico Andino - Amazónico y Orinocense.
4. Afectación a la biodiversidad presente en el área protegida.
5. Perdida de servicios ecosistémicos en áreas intervenidas.</t>
  </si>
  <si>
    <t>PNN Tinigua</t>
  </si>
  <si>
    <t>Monitoreo de riesgos</t>
  </si>
  <si>
    <t>1. Adelantar agendas con actores estratégicos en escenarios locales y regionales y en instancias formales e informales; para promover acuerdos de conservación que contribuyan a la resolución de conflictos socio ambientales por usos, ocupación y tenencia de la tierra que afectan el área protegida.</t>
  </si>
  <si>
    <t>Actas de reuniones
Listados de Asistencia con ayudas de Memorias. 
Pérfiles de proyectos y/o acuerdos firmados.</t>
  </si>
  <si>
    <t>DTOR - PNN Tinigua</t>
  </si>
  <si>
    <t>Número de documentos que evidencian la gestión en el año.</t>
  </si>
  <si>
    <t>Procesos sancionatorios ambientales</t>
  </si>
  <si>
    <r>
      <rPr>
        <b/>
        <sz val="10"/>
        <color theme="1"/>
        <rFont val="Arial Narrow"/>
        <family val="2"/>
      </rPr>
      <t>DTOR - PNN Tinigua:</t>
    </r>
    <r>
      <rPr>
        <sz val="10"/>
        <color theme="1"/>
        <rFont val="Arial Narrow"/>
        <family val="2"/>
      </rPr>
      <t xml:space="preserve"> En el periodo se avanzó con la socialización del proyecto de REDD+ para el Área de Manejo Especial de la Macarena – AMEM, que se desea celebrar con Permitan Colombia S.A.S para la implementación de la estrategia de Reducción de emisiones derivadas de la deforestación y degradación de los bosques, y se avanzó con la revisión del Estudio de Prefactibilidad de la Alianza Público Privada.  Ver Anexo 1. Acta_permian y 2. Doc_prefactib_amem.  Además, se está realizando articulación con las Fuerzas Militares para el montaje de un vivero en el Batallón Badra 1 en el Municipio de Uribe, para iniciar proceso de propagación de material vegetal que será usado posteriormente en los predios donde se proyecta restauración de áreas degradadas. Ver Anexo 3. Acta_ejercito_fudra</t>
    </r>
  </si>
  <si>
    <r>
      <rPr>
        <b/>
        <sz val="10"/>
        <color theme="1"/>
        <rFont val="Arial Narrow"/>
        <family val="2"/>
      </rPr>
      <t xml:space="preserve">DTOR - PNN Tinigua: </t>
    </r>
    <r>
      <rPr>
        <sz val="10"/>
        <color theme="1"/>
        <rFont val="Arial Narrow"/>
        <family val="2"/>
      </rPr>
      <t>Se viene trabajando articuladamente con la Dirección de Sustitución de Cultivos Ilícitos  (DSCI) en la implementación de los componentes del Programa Nacional Integral de Sustitución de Cultivos de Uso Ilícito – PNIS con familias beneficiarias ubicadas dentro del PNN Tinigua, mediante la partición en la Comisión Municipal de Planeación Participativa – CMPP en el municipio de Uribe, con operador del PNIS (OEI). Ver Anexo 1. PNIS
Con la Alcaldia de Uribe se planea eventos ambientales que contengan elementos de apropiación, arraigo y fomento de una cultura ambiental e implementación de proyectos de restauración ecológica. Ver Anexo 2. Alcaldia Uribe y Anexo 3. Asistencia Uribe.
Se adelanta caracterización socioeconómica y plan compras con la Asociación Coomultimadera para realizar fortalecimiento al emprendimiento denominado “Mieles del Tinigua” que permite mejorar el buen vivir de las familias participantes. Ver Anexo 4. Emprendimiento mieles y Anexo 5. Emprendimiento Plan de Compra.</t>
    </r>
  </si>
  <si>
    <t>2) Débil presencia del estado para el desarrollo de propuestas integrales con disponibilidad de recursos económicos suficientes que contribuyan a la estabilidad de la población en zonas legalmente permitidas.</t>
  </si>
  <si>
    <t xml:space="preserve">Hace referencia a las presiones hidrobiológicos por pesca, piangua y mangle. 
</t>
  </si>
  <si>
    <t xml:space="preserve"> Incumplimiento de los acuerdos establecidos con las comunidades para el uso y manejo de los recursos de pesca, piangua y mangle </t>
  </si>
  <si>
    <t xml:space="preserve">No cumplir con las tallas establecidas en piangua
Incremento de la pesca en zonas prohibidas y afectación de la reproducción de especies
</t>
  </si>
  <si>
    <t>PNN SANQUIANGA</t>
  </si>
  <si>
    <t>Recorridos e Informes  de PVC</t>
  </si>
  <si>
    <t xml:space="preserve">1. Realizar reuniones para hacer seguimiento a los acuerdos firmados con las comunidades de uso y manejo de los recursos de pesca, piangua y mangle </t>
  </si>
  <si>
    <t xml:space="preserve">Actas y listado de asistencia </t>
  </si>
  <si>
    <t>DTPA - PNN SANQUIANGA</t>
  </si>
  <si>
    <t>(# de actividades de control cumplidas/ # de actividades programadas ) x 100</t>
  </si>
  <si>
    <t>Iniciar procesos sancionatorios e informar a DT Y nivel central
Informar a entes regionales</t>
  </si>
  <si>
    <r>
      <rPr>
        <b/>
        <sz val="10"/>
        <color theme="1"/>
        <rFont val="Arial Narrow"/>
        <family val="2"/>
      </rPr>
      <t xml:space="preserve">DTPA - PNN SANQUIANGA: </t>
    </r>
    <r>
      <rPr>
        <sz val="10"/>
        <color theme="1"/>
        <rFont val="Arial Narrow"/>
        <family val="2"/>
      </rPr>
      <t>23/04/2021</t>
    </r>
  </si>
  <si>
    <r>
      <rPr>
        <b/>
        <sz val="10"/>
        <color theme="1"/>
        <rFont val="Arial Narrow"/>
        <family val="2"/>
      </rPr>
      <t xml:space="preserve">DTPA - PNN SANQUIANGA: </t>
    </r>
    <r>
      <rPr>
        <sz val="10"/>
        <color theme="1"/>
        <rFont val="Arial Narrow"/>
        <family val="2"/>
      </rPr>
      <t xml:space="preserve">Se adjunta el acta donde se socializó los resultados del monitoreo comunitario de veda de camarón del periodo 2020 igualmente el cronograma para el monitoreo del periodo 2021; Se adjunta un Informe preliminar del monitoreo participativo de veda de camarón realizado entre febrero y marzo del 2021; también se adjunta el acta de la reunión con los comercializadores de piangua en la vereda de Bazán. Evidencia: 1_SEGUIMIENTO ACUERDOS  </t>
    </r>
  </si>
  <si>
    <r>
      <rPr>
        <b/>
        <sz val="10"/>
        <color theme="1"/>
        <rFont val="Arial Narrow"/>
        <family val="2"/>
      </rPr>
      <t>PNN SANQUIANGA:</t>
    </r>
    <r>
      <rPr>
        <sz val="10"/>
        <color theme="1"/>
        <rFont val="Arial Narrow"/>
        <family val="2"/>
      </rPr>
      <t>13/08/2021</t>
    </r>
  </si>
  <si>
    <r>
      <rPr>
        <b/>
        <sz val="10"/>
        <color theme="1"/>
        <rFont val="Arial Narrow"/>
        <family val="2"/>
      </rPr>
      <t xml:space="preserve">PNN SANQUIANGA: </t>
    </r>
    <r>
      <rPr>
        <sz val="10"/>
        <color theme="1"/>
        <rFont val="Arial Narrow"/>
        <family val="2"/>
      </rPr>
      <t xml:space="preserve">Se adjuntan  los acercamientos que se han venido realizando con los acopiadores de piangua en la vereda de Bazán, igualmente el informe copilado del ejercicio y los resultados que se han encontrado hasta el momento del Estado de Maduración A. tuberculosa; también se llevó a cabo un recorrido pedagógico del cual se hace entrega del informe, se adjunta el informe de la veda de camarón realizado con los pescadores de los consejos comunitarios en el 2021. </t>
    </r>
    <r>
      <rPr>
        <b/>
        <sz val="10"/>
        <color theme="1"/>
        <rFont val="Arial Narrow"/>
        <family val="2"/>
      </rPr>
      <t xml:space="preserve">Evidencia: </t>
    </r>
    <r>
      <rPr>
        <sz val="10"/>
        <color theme="1"/>
        <rFont val="Arial Narrow"/>
        <family val="2"/>
      </rPr>
      <t>1_SEGUIMIENTO ACUERDOS: Estado de maduración A. tuberculosa.pdf, Recorrido Paedagogico Piangua 10-08-21.pdf,Veda de camarón 2021.pdf.</t>
    </r>
  </si>
  <si>
    <r>
      <rPr>
        <b/>
        <sz val="10"/>
        <color theme="1"/>
        <rFont val="Arial Narrow"/>
        <family val="2"/>
      </rPr>
      <t>PNN SANQUIANGA:</t>
    </r>
    <r>
      <rPr>
        <sz val="10"/>
        <color theme="1"/>
        <rFont val="Arial Narrow"/>
        <family val="2"/>
      </rPr>
      <t xml:space="preserve"> 33,3%</t>
    </r>
  </si>
  <si>
    <t xml:space="preserve">Iniciativas de educación ambiental </t>
  </si>
  <si>
    <t xml:space="preserve">2. Programar, ejecutar y realizar informes de PVC 
</t>
  </si>
  <si>
    <t>Informes de prevención, vigilancia y control</t>
  </si>
  <si>
    <t># de informes  de pvc programados / # de informes de pvc ejecutados por 100</t>
  </si>
  <si>
    <r>
      <rPr>
        <b/>
        <sz val="10"/>
        <color theme="1"/>
        <rFont val="Arial Narrow"/>
        <family val="2"/>
      </rPr>
      <t xml:space="preserve">DTPA - PNN SANQUIANGA: </t>
    </r>
    <r>
      <rPr>
        <sz val="10"/>
        <color theme="1"/>
        <rFont val="Arial Narrow"/>
        <family val="2"/>
      </rPr>
      <t>23/04/2021</t>
    </r>
  </si>
  <si>
    <r>
      <rPr>
        <b/>
        <sz val="10"/>
        <color theme="1"/>
        <rFont val="Arial Narrow"/>
        <family val="2"/>
      </rPr>
      <t>DTPA - PNN SANQUIANGA:</t>
    </r>
    <r>
      <rPr>
        <sz val="10"/>
        <color theme="1"/>
        <rFont val="Arial Narrow"/>
        <family val="2"/>
      </rPr>
      <t xml:space="preserve"> Se adjuntó el informe trimestral de PVC que contiene el mapa de visibilidad puntos de control, el equipo del área realizó  recorridos en los sitios de presión; por otra parte también se adjunta el formato diligenciado de recorridos programados vs recorridos ejecutados en los sectores de los consejos comunitarios. Evidencias: 2_INFORMES-PVC-RECORRIDOS</t>
    </r>
  </si>
  <si>
    <r>
      <rPr>
        <b/>
        <sz val="10"/>
        <color theme="1"/>
        <rFont val="Arial Narrow"/>
        <family val="2"/>
      </rPr>
      <t>PNN SANQUIANGA:</t>
    </r>
    <r>
      <rPr>
        <sz val="10"/>
        <color theme="1"/>
        <rFont val="Arial Narrow"/>
        <family val="2"/>
      </rPr>
      <t xml:space="preserve"> 13/08/2021</t>
    </r>
  </si>
  <si>
    <r>
      <rPr>
        <b/>
        <sz val="10"/>
        <color theme="1"/>
        <rFont val="Arial Narrow"/>
        <family val="2"/>
      </rPr>
      <t xml:space="preserve">PNN SANQUIANGA: </t>
    </r>
    <r>
      <rPr>
        <sz val="10"/>
        <color theme="1"/>
        <rFont val="Arial Narrow"/>
        <family val="2"/>
      </rPr>
      <t>Se adjunta el informe de PVC el cual contiene el mapa de visibilidad de los puntos de control, igualmente se adjunta el formato diligenciado de los recorridos programados vs recorridos ejecutados en los diferentes sectores de los consejos comunitarios.</t>
    </r>
    <r>
      <rPr>
        <b/>
        <sz val="10"/>
        <color theme="1"/>
        <rFont val="Arial Narrow"/>
        <family val="2"/>
      </rPr>
      <t xml:space="preserve"> Evidencia:</t>
    </r>
    <r>
      <rPr>
        <sz val="10"/>
        <color theme="1"/>
        <rFont val="Arial Narrow"/>
        <family val="2"/>
      </rPr>
      <t xml:space="preserve"> 2_INFORMES-PVC-RECORRIDOS: aamb_fo_25_programacion-trimestral PVC.xlsx,aamb_fo_26_-ejecucion-trimestral-PVC.xlsx, Informe trimestral PVC_2-2021-f.pdf.</t>
    </r>
  </si>
  <si>
    <r>
      <rPr>
        <b/>
        <sz val="10"/>
        <color theme="1"/>
        <rFont val="Arial Narrow"/>
        <family val="2"/>
      </rPr>
      <t>PNN SANQUIANGA:</t>
    </r>
    <r>
      <rPr>
        <sz val="10"/>
        <color theme="1"/>
        <rFont val="Arial Narrow"/>
        <family val="2"/>
      </rPr>
      <t xml:space="preserve"> 33,3%</t>
    </r>
  </si>
  <si>
    <t>Está asociado a las presiones por uso y ocupación por parte de la población en la zona de influencia y la minería ilegal presente en el parque</t>
  </si>
  <si>
    <t>Desarticulación Institucional de las Entidades  con responsabilidad ambiental frente a la implementación de políticas publicas  relacionadas con el ordenamiento ambiental del territorio y el control efectivo al desarrollo de delitos ambientales   en el PNN Farallones de Cali.</t>
  </si>
  <si>
    <t>Contaminación del recurso hídrico por mercurio debido a la actividad minera
Pérdida de biodiversidad de los ecosistemas.</t>
  </si>
  <si>
    <t>PNN FARALLONES</t>
  </si>
  <si>
    <t>Informes de la ejecución de recorridos de prevención, vigilancia y control</t>
  </si>
  <si>
    <t>1. Participar en los espacios regionales y municipales convocados por autoridades ambientales y territoriales para la disminución de las presiones</t>
  </si>
  <si>
    <t>Actas de las reuniones y listados de asistencia</t>
  </si>
  <si>
    <t>DTPA- PNN FARALLONES DE CALI</t>
  </si>
  <si>
    <t># de reuniones y espacios convocados por las autoridades ambientales/ # de reuniones asistidas*100</t>
  </si>
  <si>
    <t>Informar a las instancias correspondientes del orden nacional para tomar las acciones pertinentes</t>
  </si>
  <si>
    <r>
      <rPr>
        <b/>
        <sz val="10"/>
        <color theme="1"/>
        <rFont val="Arial Narrow"/>
        <family val="2"/>
      </rPr>
      <t>DTPA- PNN FARALLONES DE CALI</t>
    </r>
    <r>
      <rPr>
        <sz val="10"/>
        <color theme="1"/>
        <rFont val="Arial Narrow"/>
        <family val="2"/>
      </rPr>
      <t>: 22/04/2021</t>
    </r>
  </si>
  <si>
    <r>
      <rPr>
        <b/>
        <sz val="10"/>
        <color theme="1"/>
        <rFont val="Arial Narrow"/>
        <family val="2"/>
      </rPr>
      <t xml:space="preserve">DTPA- PNN FARALLONES DE CALI: </t>
    </r>
    <r>
      <rPr>
        <sz val="10"/>
        <color theme="1"/>
        <rFont val="Arial Narrow"/>
        <family val="2"/>
      </rPr>
      <t>Durante este cuatrimestre se asisten a 28 reuniones  interinstitucionales que apuntan a fortalecer la articulación  para la disminución de las presiones del Parque Nacional Natural Farallones de Cali, con énfasis en el abordaje de la problemática de la minería ilegal, ocupación y turismo no regulado.
Las reuniones corresponden a espacios formales tales como espacios de trabajo con las diferentes dependencias de la alcaldía de Cali seguridad y justicia, planeación turismo y recreación, Deporte, Dagma, Celsia y eprodesa, en el marco del memorando de entendimiento, acompañamiento al proceso PNIS en el municipio de Dagua, también se asisitió a 3 reuniones de comité técnico y 1 de comisión conjunta para el  pomca timba, el cual ya entró en fase de preconsulta con comunidades afrocolombianas. Evidencia: Espacios Farallones.</t>
    </r>
  </si>
  <si>
    <r>
      <rPr>
        <b/>
        <sz val="10"/>
        <color theme="1"/>
        <rFont val="Arial Narrow"/>
        <family val="2"/>
      </rPr>
      <t xml:space="preserve">DTPA- PNN FARALLONES DE CALI: </t>
    </r>
    <r>
      <rPr>
        <sz val="10"/>
        <color theme="1"/>
        <rFont val="Arial Narrow"/>
        <family val="2"/>
      </rPr>
      <t>6,6%</t>
    </r>
  </si>
  <si>
    <r>
      <rPr>
        <b/>
        <sz val="10"/>
        <color theme="1"/>
        <rFont val="Arial Narrow"/>
        <family val="2"/>
      </rPr>
      <t>DTPA- PNN FARALLONES DE CALI:</t>
    </r>
    <r>
      <rPr>
        <sz val="10"/>
        <color theme="1"/>
        <rFont val="Arial Narrow"/>
        <family val="2"/>
      </rPr>
      <t xml:space="preserve"> 10/08/2021</t>
    </r>
  </si>
  <si>
    <r>
      <rPr>
        <b/>
        <sz val="10"/>
        <color theme="1"/>
        <rFont val="Arial Narrow"/>
        <family val="2"/>
      </rPr>
      <t xml:space="preserve">DTPA- PNN FARALLONES DE CALI: </t>
    </r>
    <r>
      <rPr>
        <sz val="10"/>
        <color theme="1"/>
        <rFont val="Arial Narrow"/>
        <family val="2"/>
      </rPr>
      <t xml:space="preserve">Durante este periodo se asisten a 16 reuniones  interinstitucionales que apuntan a fortalecer la articulación  para la disminución de las presiones del Parque Nacional Natural Farallones de Cali, con énfasis en el abordaje de la problemática de la minería ilegal, ocupación y turismo no regulado.
Las reuniones corresponden a espacios formales tales como espacios de trabajo con las diferentes dependencias de la alcaldía de Cali: Dagma; así mismo en el acompañamiento al proceso PNIS en el municipio de Dagua; 4 reuniones de comité técnico y 1 de comisión conjunta del  Pomca timba y 1 reunión del proceso del PDET – pilar 6 del distrito de buenaventura. </t>
    </r>
    <r>
      <rPr>
        <b/>
        <sz val="10"/>
        <color theme="1"/>
        <rFont val="Arial Narrow"/>
        <family val="2"/>
      </rPr>
      <t>Evidencias.</t>
    </r>
    <r>
      <rPr>
        <sz val="10"/>
        <color theme="1"/>
        <rFont val="Arial Narrow"/>
        <family val="2"/>
      </rPr>
      <t xml:space="preserve"> Anexo 1. Carpetas: Investigación y Monitoreo, PNIS, Pomca Timba, PSA, y ACTA SEGUNDA MESA DE IMPULSO PILAR 6 - 29 DE JUNIO  DE 2021 + asistencia.docx.</t>
    </r>
  </si>
  <si>
    <r>
      <rPr>
        <b/>
        <sz val="10"/>
        <color theme="1"/>
        <rFont val="Arial Narrow"/>
        <family val="2"/>
      </rPr>
      <t xml:space="preserve">DTPA- PNN FARALLONES DE CALI: </t>
    </r>
    <r>
      <rPr>
        <sz val="10"/>
        <color theme="1"/>
        <rFont val="Arial Narrow"/>
        <family val="2"/>
      </rPr>
      <t>13,34%</t>
    </r>
  </si>
  <si>
    <t xml:space="preserve">2. Formular  proyectos de cooperación para la consecución de recursos 
</t>
  </si>
  <si>
    <t>Proyectos de cooperación formulados</t>
  </si>
  <si>
    <t>DTPA PNN FARALLONES DE CALI</t>
  </si>
  <si>
    <t>Proyectos de cooperación formulados y presentados a OAP.</t>
  </si>
  <si>
    <r>
      <rPr>
        <b/>
        <sz val="10"/>
        <color theme="1"/>
        <rFont val="Arial Narrow"/>
        <family val="2"/>
      </rPr>
      <t>DTPA- PNN FARALLONES DE CALI</t>
    </r>
    <r>
      <rPr>
        <sz val="10"/>
        <color theme="1"/>
        <rFont val="Arial Narrow"/>
        <family val="2"/>
      </rPr>
      <t>: 22/04/2021</t>
    </r>
  </si>
  <si>
    <r>
      <rPr>
        <b/>
        <sz val="10"/>
        <color theme="1"/>
        <rFont val="Arial Narrow"/>
        <family val="2"/>
      </rPr>
      <t xml:space="preserve">DTPA- PNN FARALLONES DE CALI: </t>
    </r>
    <r>
      <rPr>
        <sz val="10"/>
        <color theme="1"/>
        <rFont val="Arial Narrow"/>
        <family val="2"/>
      </rPr>
      <t xml:space="preserve">urante este periodo se adjudica el contrato de la alcaldía para implementar el del Cierre técnico de socavones  de las unidades mineras priorizadas en el PNN Farallones, el cual fue construido de manera conjunta el año anterior
Actualmente se encuentra en implementación las actividades pactadas para el memorando de entendimiento entre Celsia y Parques Nacionales en la cuenca del río Anchicayá.
Con el proyecto Conservamos la vida se plantea este año levantar el T-1 (seguimiento a 5 años) desde el inicio del proyecto en el nucleo Tatamá-Farallones-Munchique, se avanza en definir la planeación de actividades y logística necesaria.
Con la alcaldía de Cali, se viene trabajando desde el 2019 la aplicación del incentivo PSA (Pago por Servicios Ambientales), actualmente se está trabajando en los criterios de Evaluación, Selección y Priorización de los predios priorizados y/o postulados para la aplicación del incentivo PSA en la zona rural del distrito de cali. </t>
    </r>
    <r>
      <rPr>
        <b/>
        <sz val="10"/>
        <color theme="1"/>
        <rFont val="Arial Narrow"/>
        <family val="2"/>
      </rPr>
      <t>Evidencias:</t>
    </r>
    <r>
      <rPr>
        <sz val="10"/>
        <color theme="1"/>
        <rFont val="Arial Narrow"/>
        <family val="2"/>
      </rPr>
      <t xml:space="preserve"> 20210302 Formulación Perfil EcoDeporte, 20210325 Invitación_ Alineación Parques, Celsia,
Eprodesa Y OpEPA, REPSE jue 25 mar 2021 2pm - 3_30pm (COT), 
Detectar color automáticamente a PDF que permite búsquedas enviado por correo electrónico_1_20210305163934013, 
Reunion cierre de mineria Ilegal
</t>
    </r>
  </si>
  <si>
    <r>
      <rPr>
        <b/>
        <sz val="10"/>
        <color theme="1"/>
        <rFont val="Arial Narrow"/>
        <family val="2"/>
      </rPr>
      <t xml:space="preserve">DTPA- PNN FARALLONES DE CALI: </t>
    </r>
    <r>
      <rPr>
        <sz val="10"/>
        <color theme="1"/>
        <rFont val="Arial Narrow"/>
        <family val="2"/>
      </rPr>
      <t>13,3%</t>
    </r>
  </si>
  <si>
    <r>
      <rPr>
        <b/>
        <sz val="10"/>
        <color theme="1"/>
        <rFont val="Arial Narrow"/>
        <family val="2"/>
      </rPr>
      <t>DTPA- PNN FARALLONES DE CALI:</t>
    </r>
    <r>
      <rPr>
        <sz val="10"/>
        <color theme="1"/>
        <rFont val="Arial Narrow"/>
        <family val="2"/>
      </rPr>
      <t xml:space="preserve"> 10/08/2021</t>
    </r>
  </si>
  <si>
    <r>
      <rPr>
        <b/>
        <sz val="10"/>
        <color theme="1"/>
        <rFont val="Arial Narrow"/>
        <family val="2"/>
      </rPr>
      <t xml:space="preserve">DTPA- PNN FARALLONES DE CALI: </t>
    </r>
    <r>
      <rPr>
        <sz val="10"/>
        <color theme="1"/>
        <rFont val="Arial Narrow"/>
        <family val="2"/>
      </rPr>
      <t xml:space="preserve">1. Durante este periodo, se avanza en realizar las acciones para un estudio de prefactibilidad de un proyecto REED+, con la organización Timber Capital. La propuesta esta abordándolos siguientes contenidos: 
• Contextualización del proyecto en los aspectos de REDD+ y Restauración, 
• Revisión de las causas de deforestación en el área, 
• Propuesta de estrategias que consideran las más adecuadas para frenar la deforestación, 
• Conocer aspectos de la restauración participativa, BE199
• Analizar aspectos de la gobernanza del área, identificando actores claves para el proyecto y validar información sobre tenencia de la tierra. Evidencias. 1. Lista Asistencia.Reunion Proyecto REED+ Julio 15 2021.pdf.
</t>
    </r>
  </si>
  <si>
    <r>
      <rPr>
        <b/>
        <sz val="10"/>
        <color theme="1"/>
        <rFont val="Arial Narrow"/>
        <family val="2"/>
      </rPr>
      <t>DTPA- PNN FARALLONES DE CALI:</t>
    </r>
    <r>
      <rPr>
        <sz val="10"/>
        <color theme="1"/>
        <rFont val="Arial Narrow"/>
        <family val="2"/>
      </rPr>
      <t xml:space="preserve"> 26,6%</t>
    </r>
  </si>
  <si>
    <t>3.  Convocar espacios de concertación con la Comunidad del Parque Farallones y su zona de influencia</t>
  </si>
  <si>
    <t>Actas de las reuniones y listados de asistencia
Acuerdos o borradores de acuerdos</t>
  </si>
  <si>
    <t>DTPA - PNN FARALLONES DE CALI</t>
  </si>
  <si>
    <t># de reuniones convocadas/ # reuniones realizadas *100</t>
  </si>
  <si>
    <r>
      <rPr>
        <b/>
        <sz val="10"/>
        <color theme="1"/>
        <rFont val="Arial Narrow"/>
        <family val="2"/>
      </rPr>
      <t>DTPA- PNN FARALLONES DE CALI</t>
    </r>
    <r>
      <rPr>
        <sz val="10"/>
        <color theme="1"/>
        <rFont val="Arial Narrow"/>
        <family val="2"/>
      </rPr>
      <t>: 22/04/2021</t>
    </r>
  </si>
  <si>
    <r>
      <rPr>
        <b/>
        <sz val="10"/>
        <color theme="1"/>
        <rFont val="Arial Narrow"/>
        <family val="2"/>
      </rPr>
      <t xml:space="preserve">DTPA- PNN FARALLONES DE CALI: </t>
    </r>
    <r>
      <rPr>
        <sz val="10"/>
        <color theme="1"/>
        <rFont val="Arial Narrow"/>
        <family val="2"/>
      </rPr>
      <t>Durante el cuatrimestre se convocaron 2 reuniones con comunidades indígenas, una con el Cabildo aguas limpias para la continuidad en el relacionamiento y otra con el resguardo Kwe´sx Kiwe Nasa de Jamundí para definir plan de trabajo del periodo 2021, dando continuidad a las tareas de la Mesa de Concertación en el Marco del Acuerdo Uramba, se sostuvo una reunión con el enlace de la mesa, para definir los alcances del trabajo 2021 y seguimiento a los compromisos 2020. También se convocan 9 reuniones con comunidades con el fin de abordar temas de requerimientos comunitarios que permitan el buen vivir y la conservación del área protegida en los corregimientos de Villacarmelo, Pance, Andes, Pichindé y Pance.  Evidencias: C_ETNICAS, 24-03-2021 Visita predio Los Olivos para saneamiento predial, 26-03-2021 Reunión con flias para nuevos acuerdos 2021, Acta Reunión. Dagua TURISMO. 19-02-2021</t>
    </r>
  </si>
  <si>
    <r>
      <rPr>
        <b/>
        <sz val="10"/>
        <color theme="1"/>
        <rFont val="Arial Narrow"/>
        <family val="2"/>
      </rPr>
      <t xml:space="preserve">DTPA- PNN FARALLONES DE CALI: </t>
    </r>
    <r>
      <rPr>
        <sz val="10"/>
        <color theme="1"/>
        <rFont val="Arial Narrow"/>
        <family val="2"/>
      </rPr>
      <t>13,3%</t>
    </r>
  </si>
  <si>
    <r>
      <rPr>
        <b/>
        <sz val="10"/>
        <color theme="1"/>
        <rFont val="Arial Narrow"/>
        <family val="2"/>
      </rPr>
      <t>DTPA- PNN FARALLONES DE CALI:</t>
    </r>
    <r>
      <rPr>
        <sz val="10"/>
        <color theme="1"/>
        <rFont val="Arial Narrow"/>
        <family val="2"/>
      </rPr>
      <t xml:space="preserve"> 10/08/2021</t>
    </r>
  </si>
  <si>
    <r>
      <rPr>
        <b/>
        <sz val="10"/>
        <color theme="1"/>
        <rFont val="Arial Narrow"/>
        <family val="2"/>
      </rPr>
      <t xml:space="preserve">DTPA- PNN FARALLONES DE CALI: </t>
    </r>
    <r>
      <rPr>
        <sz val="10"/>
        <color theme="1"/>
        <rFont val="Arial Narrow"/>
        <family val="2"/>
      </rPr>
      <t xml:space="preserve">Investigación y monitoreo:Presentación de actores y biólogos que participan del proyecto (PUJ, Univalle, PNN Farallones, PANTHERA).Establecer detalles logísticos de la pre-salida y primera expedición del proyecto a Corea. Evidencia. Ver Anexo 1. Investigación y Monitoreo.ASISTENCIA_19_05_21.xlsx.
Tambien se realizó una reunión de socialización, con la comunidad local, del proyecto "Una isla en las nubes " en conjunto con la Universidad Javeriana- Univalle. Evidencias Ver Anexo 1.Investigación y Monitoreo.20210706  Socialización Proyecto Investigación PUJ.pdf
En Ecoturismo se realizaron reuniones con la comunidad en el km 81 Corcutan., reunión grupo de interpretes y personas interesadas en particiapar, en el corregimiento Villacarmelo y reunió de interpretes ambientales en Peñas Blancas. Evidencias.Ver Anexo 2.Ecoturismo. Lista asistencia.20210622 Interpretes Peñas Blancas.pdf.,Lista asistencia.20210621 Interpretes Villacarmelo.pd, Lista asistencia. 20210616 Reunion Cortucan - Km 81.pdf.
Se atiende convocatoria de la Mesa Ambiental de Pance, adquiriendo compromisos con las comunidad local del corregimiento.Evidencias. Ver Anexo 3.20210604 Mesa Ambiental Pance.pdf.
</t>
    </r>
  </si>
  <si>
    <r>
      <rPr>
        <b/>
        <sz val="10"/>
        <color theme="1"/>
        <rFont val="Arial Narrow"/>
        <family val="2"/>
      </rPr>
      <t>DTPA- PNN FARALLONES DE CALI:</t>
    </r>
    <r>
      <rPr>
        <sz val="10"/>
        <color theme="1"/>
        <rFont val="Arial Narrow"/>
        <family val="2"/>
      </rPr>
      <t xml:space="preserve"> 26,6%</t>
    </r>
  </si>
  <si>
    <t>Al no realizarse el monitoreo de  presencia del coral invasor carojoa riseii en el parque, no se puede establecer el impacto al coral blando nativo</t>
  </si>
  <si>
    <t xml:space="preserve"> Presencia de especies invasores de coral  carijoa riseii  en los fondos rocosos</t>
  </si>
  <si>
    <t>Perdida de la biodiversidad del ecosistema marino representativo del PNN</t>
  </si>
  <si>
    <t>PNN GORGONA</t>
  </si>
  <si>
    <t>Monitoreo  del carojoa riseii</t>
  </si>
  <si>
    <t>1.  Realizar monitoreo del carijoa riseii y correlacionar con las variaciones climáticas.</t>
  </si>
  <si>
    <t>reporte de avance del monitoreo</t>
  </si>
  <si>
    <t>DTPA - PNN GORGONA</t>
  </si>
  <si>
    <t># de monitoreos programados/ # de monitoreos realizados*100</t>
  </si>
  <si>
    <t>Comunicar al Comité Científico en caso de una afectación mayor para establecer una metodología</t>
  </si>
  <si>
    <r>
      <rPr>
        <b/>
        <sz val="10"/>
        <color theme="1"/>
        <rFont val="Arial Narrow"/>
        <family val="2"/>
      </rPr>
      <t xml:space="preserve">DTPA - PNN GORGONA: </t>
    </r>
    <r>
      <rPr>
        <sz val="10"/>
        <color theme="1"/>
        <rFont val="Arial Narrow"/>
        <family val="2"/>
      </rPr>
      <t>27/04/2021</t>
    </r>
  </si>
  <si>
    <r>
      <rPr>
        <b/>
        <sz val="10"/>
        <color theme="1"/>
        <rFont val="Arial Narrow"/>
        <family val="2"/>
      </rPr>
      <t>DTPA - PNN GORGONA:</t>
    </r>
    <r>
      <rPr>
        <sz val="10"/>
        <color theme="1"/>
        <rFont val="Arial Narrow"/>
        <family val="2"/>
      </rPr>
      <t>De acuerdo con la información obtenida por el desarrollo del monitoreo de C. riisei (2016-2020) el PNNGorgona ha evidenciado que la abundancia de este coral invasor se mantiene en los valores definidos como deseables (&lt;10%) y no se ha evidenciado la necesidad de implementar medidas de mitigación, por lo tanto, para el año 2020, se sugirio que la presión  por el coral invasor, por lo que se continuara con la implementacion del monitoreo del estado. De esta manera, para el año 2021 en el periodo (febrero-abril) las actividades de monitoreo consistierón en extender las observaciones de estado de la presión a otras áreas del VOC ecosistemas coralinos del AP, ante lo cual se encontro que además de los sitios Montañita I y Montañita II, tambien hay presencia del coral C. riisei en el sitio La Parguera de Harold. Estos tres sitios se encuentran al occidente del área protegida entre los 4 y 20 metros de profundidad, donde el coral invasor esta presente con coberturas menores al 10%. Evidencia: Informe PAA_Invasoras PNNGorgona_C.riseii 2021</t>
    </r>
  </si>
  <si>
    <r>
      <rPr>
        <b/>
        <sz val="10"/>
        <color theme="1"/>
        <rFont val="Arial Narrow"/>
        <family val="2"/>
      </rPr>
      <t xml:space="preserve">DTPA - PNN GORGONA: </t>
    </r>
    <r>
      <rPr>
        <sz val="10"/>
        <color theme="1"/>
        <rFont val="Arial Narrow"/>
        <family val="2"/>
      </rPr>
      <t>33,33%</t>
    </r>
  </si>
  <si>
    <r>
      <rPr>
        <b/>
        <sz val="10"/>
        <color theme="1"/>
        <rFont val="Arial Narrow"/>
        <family val="2"/>
      </rPr>
      <t>DTPA - PNN GORGONA:</t>
    </r>
    <r>
      <rPr>
        <sz val="10"/>
        <color theme="1"/>
        <rFont val="Arial Narrow"/>
        <family val="2"/>
      </rPr>
      <t xml:space="preserve">
11/08/2021</t>
    </r>
  </si>
  <si>
    <r>
      <rPr>
        <b/>
        <sz val="10"/>
        <color theme="1"/>
        <rFont val="Arial Narrow"/>
        <family val="2"/>
      </rPr>
      <t>DTPA - PNN GORGONA:</t>
    </r>
    <r>
      <rPr>
        <sz val="10"/>
        <color theme="1"/>
        <rFont val="Arial Narrow"/>
        <family val="2"/>
      </rPr>
      <t xml:space="preserve"> De acuerdo con la información obtenida por el desarrollo del monitoreo de C. riisei (2016-2020) el PNNGorgona ha evidenciado que la abundancia de este coral invasor se mantiene en los valores definidos como deseables (menores al 10%) y no se ha evidenciado la necesidad de implementar medidas de mitigación,  para el año 2020, se sugirio que la presión  por el coral invasor, se deberia excluir del mapa de riesgos del PNN Gorgona, continuando con la implementacion del monitoreo del estado. De esta manera, para el año 2021 en el periodo (mayo/agosto) las actividades de monitoreo consistierón en mantener las observaciones de estado de la presión en las áreas del VOC ecosistemas coralinos del AP, señaladas en primer informe del año, para los sitios Montañita I, Montañita II y La Parguera de Harold; ante lo cual la cobertura del coral C. riisei continua sin aumentar (coberturas menores al 10%). Adicionalmente y tambien en el periodo (mayo/agosto) se realizaron observaciones en los sitios la Tiburonera, el Horno y el Planchón, donde de igual forma se encuentra presente el coral invasor C. riisei con bajas coberturas. De esta manera, se reconoce que la especie invasora se encuentra presente al Occidente y Norte del area protegida, sin que su presencia y cobertura refleje un aumento del riesgo sobre ecosistemas coralinos y rocosos. Evidencia:Informe PAA_Invasoras PNNGorgona_C.riseii 2021-08-11.xlsx.</t>
    </r>
  </si>
  <si>
    <r>
      <rPr>
        <b/>
        <sz val="10"/>
        <color theme="1"/>
        <rFont val="Arial Narrow"/>
        <family val="2"/>
      </rPr>
      <t>DTPA - PNN GORGONA:</t>
    </r>
    <r>
      <rPr>
        <sz val="10"/>
        <color theme="1"/>
        <rFont val="Arial Narrow"/>
        <family val="2"/>
      </rPr>
      <t xml:space="preserve"> 33,33%</t>
    </r>
  </si>
  <si>
    <t>Se refiere a la deforestación de especies maderables para uso comercial</t>
  </si>
  <si>
    <t>1. Presencia de comunidades aledañas y al interior del  PNN Katios que hacen tala de los recursos maderables para uso comercial.</t>
  </si>
  <si>
    <t>Pérdida de cobertura del bosque y hábitat para especies de valor ecológico</t>
  </si>
  <si>
    <t>PNN KATIOS</t>
  </si>
  <si>
    <t>Programación, sistematización y evaluación de Recorridos e informes de prevención, vigilancia y control</t>
  </si>
  <si>
    <t>1. Implementar el proyecto de Unión Europea  enfocada en las comunidades  que hacen uso de los recursos forestales, generando alternativa productivas.</t>
  </si>
  <si>
    <t>Informes de implementación del proyecto de Unión Europea</t>
  </si>
  <si>
    <t xml:space="preserve"> DTPA - PNN KATIOS</t>
  </si>
  <si>
    <t>Informes entregados del proyedo de Unión Europea</t>
  </si>
  <si>
    <t>Comunicar a la fuerza pública para que hagan intervención en el territorio</t>
  </si>
  <si>
    <r>
      <rPr>
        <b/>
        <sz val="10"/>
        <color theme="1"/>
        <rFont val="Arial Narrow"/>
        <family val="2"/>
      </rPr>
      <t xml:space="preserve"> DTPA - PNN KATIOS: </t>
    </r>
    <r>
      <rPr>
        <sz val="10"/>
        <color theme="1"/>
        <rFont val="Arial Narrow"/>
        <family val="2"/>
      </rPr>
      <t>27/04/2021</t>
    </r>
  </si>
  <si>
    <r>
      <rPr>
        <b/>
        <sz val="10"/>
        <color theme="1"/>
        <rFont val="Arial Narrow"/>
        <family val="2"/>
      </rPr>
      <t xml:space="preserve"> DTPA - PNN KATIOS</t>
    </r>
    <r>
      <rPr>
        <sz val="10"/>
        <color theme="1"/>
        <rFont val="Arial Narrow"/>
        <family val="2"/>
      </rPr>
      <t xml:space="preserve"> En el primer trimestre se avanzó en el seguimiento in situ de la implementación de las tres (3) iniciativas Productos Derivados de la Caña Guianza adelantadas en las comunidades de Juin Phubuur (comunidad indígena al inmterior del Parque), Sistemas Agroforestales con cultivo principal Plátano (comunidad de Bijao) y Prestación de Servicios Ecoturísticos en Alojamiento Nativo (Puente América) respectivamente. De la misma manera, se dio inico en la aplicación de las matrices para el levantamiento de la información socioeconómica y socioambiental, instrumentos para el análisis de la evaluación de impacto de los emprendimientos socioeconómicos en las familias y comunidades beneficiarias. Se avanzó en el fortalecimiento organizativo y comercial del emprendimiento productos derivados de la Caña, específicamente brindando lineamientos al gerente del emprendimiento y su equipo de trabajo (estructura organizativa), a partir de las capacitaciones recibidas en el marco del plan de negocio. Además, se realizó seguimiento a los elementos, insumos, herramientas, equipos etc., entregados en el marco del Programa DLS a las comunidades antes mencionadas. Se desarrollaron las solicitudes realizadas por la coordinación de nivel central, territorial y jefe del área protegida que comprende: revisión de los avances del fortalecimiento comercial y organizativo, priorizar la inversión del 2021, cotizaciones, reporte de inversión, contextualización del avance de la implementación del Programa en PNNK, Se escribieron los TDR correspondientes a contratación del combustible y elementos de ferretería. Se cuenta con las actas de las reuniones, e informe del primer trimestre del seguimiento. 
ANEXO 1. INFORME IMPLEMENTACION I TRIMESTRE 2021 PNN KATIOS</t>
    </r>
  </si>
  <si>
    <r>
      <rPr>
        <b/>
        <sz val="10"/>
        <color theme="1"/>
        <rFont val="Arial Narrow"/>
        <family val="2"/>
      </rPr>
      <t xml:space="preserve"> DTPA - PNN KATIOS </t>
    </r>
    <r>
      <rPr>
        <sz val="10"/>
        <color theme="1"/>
        <rFont val="Arial Narrow"/>
        <family val="2"/>
      </rPr>
      <t>10%</t>
    </r>
  </si>
  <si>
    <r>
      <rPr>
        <b/>
        <sz val="10"/>
        <color theme="1"/>
        <rFont val="Arial Narrow"/>
        <family val="2"/>
      </rPr>
      <t xml:space="preserve"> DTPA - PNN KATIOS:</t>
    </r>
    <r>
      <rPr>
        <sz val="10"/>
        <color theme="1"/>
        <rFont val="Arial Narrow"/>
        <family val="2"/>
      </rPr>
      <t xml:space="preserve"> 09/08/2021</t>
    </r>
  </si>
  <si>
    <r>
      <rPr>
        <b/>
        <sz val="10"/>
        <color theme="1"/>
        <rFont val="Arial Narrow"/>
        <family val="2"/>
      </rPr>
      <t>PNN KATIOS:</t>
    </r>
    <r>
      <rPr>
        <sz val="10"/>
        <color theme="1"/>
        <rFont val="Arial Narrow"/>
        <family val="2"/>
      </rPr>
      <t xml:space="preserve"> En el marco marco del programa de Desarrollo Local Sostenible se aplicaron las metododogias de evaluación de sostenibilidad para las comunidades de Puente America, Bijao y Juin Phubuur, con el objetivo de identificar el estado de factibilidad de los emprendimientos para la vigencia 2021. Con rferencia a la comunidad de Tumarad, se ha incluido con un fortalecimiento de emprendimiento local pograma DLS, se implementó la metodología de mapeo cadena de valor (Lienzo de cambas), para identificar las fortalezas, amenazas y oportunidades de este emprendimiento, siendo esto un punto  a tener encuenta para posibles ideas de mejoras.
Evidencias:  ANEXO 1. INFORME IMPLEMENTACION II TRIMESTRE 2021 PNN KATIOS-Rdo.DLS.pdf</t>
    </r>
  </si>
  <si>
    <r>
      <rPr>
        <b/>
        <sz val="10"/>
        <color theme="1"/>
        <rFont val="Arial Narrow"/>
        <family val="2"/>
      </rPr>
      <t>DTPA-PNN KATIOS</t>
    </r>
    <r>
      <rPr>
        <sz val="10"/>
        <color theme="1"/>
        <rFont val="Arial Narrow"/>
        <family val="2"/>
      </rPr>
      <t xml:space="preserve"> 20%</t>
    </r>
  </si>
  <si>
    <t xml:space="preserve">2. El Parque no cuenta con una cabaña para punto de control y vigilancia permanente  en el sector del río Cacarica </t>
  </si>
  <si>
    <t>2.  intensificar los recorridos de control y vigilancia en el sector del río Cacarica</t>
  </si>
  <si>
    <t>Informe  de los recorridos de control y vigilancia en el Sector del Río Cacaria comparados con los recorridos totales</t>
  </si>
  <si>
    <t># de recorridos de control realizados/ # de recorridos programados *100</t>
  </si>
  <si>
    <r>
      <rPr>
        <b/>
        <sz val="10"/>
        <color theme="1"/>
        <rFont val="Arial Narrow"/>
        <family val="2"/>
      </rPr>
      <t xml:space="preserve"> DTPA - PNN KATIOS: </t>
    </r>
    <r>
      <rPr>
        <sz val="10"/>
        <color theme="1"/>
        <rFont val="Arial Narrow"/>
        <family val="2"/>
      </rPr>
      <t>27/04/2021</t>
    </r>
  </si>
  <si>
    <r>
      <rPr>
        <b/>
        <sz val="10"/>
        <color theme="1"/>
        <rFont val="Arial Narrow"/>
        <family val="2"/>
      </rPr>
      <t>DTPA - PNN KATIOS:</t>
    </r>
    <r>
      <rPr>
        <sz val="10"/>
        <color theme="1"/>
        <rFont val="Arial Narrow"/>
        <family val="2"/>
      </rPr>
      <t xml:space="preserve"> Para este primer trimestre se avanzó en los recorridos de Prevención, Vigilancia y Control, en total se realizaron 59 recorridos de los cuales 11 fueron terrestres y 48 fluviales en los sectores del río Cararica, Perancho, rio Atrato, Sautata y Cienagas de Tumarado;  estos recorridos fueron programados inicialmente 60 y se lograrron hacer 59, quedo pendiente el sector de Peye ya que se requirere que el personal vaya comisionado por no contar con una  infraestrctura adecuada para pernoctar. 
Anexo 1. Modelo informe PVC. Version 2. PAA Porcentaje de informes de PVC, 
Anexo 2. 20210408_pKATMapaVisibilidadTrimestreI_ajustado. </t>
    </r>
  </si>
  <si>
    <r>
      <rPr>
        <b/>
        <sz val="10"/>
        <color theme="1"/>
        <rFont val="Arial Narrow"/>
        <family val="2"/>
      </rPr>
      <t xml:space="preserve"> DTPA - PNN KATIOS:</t>
    </r>
    <r>
      <rPr>
        <sz val="10"/>
        <color theme="1"/>
        <rFont val="Arial Narrow"/>
        <family val="2"/>
      </rPr>
      <t xml:space="preserve"> 23,3%</t>
    </r>
  </si>
  <si>
    <r>
      <rPr>
        <b/>
        <sz val="10"/>
        <color theme="1"/>
        <rFont val="Arial Narrow"/>
        <family val="2"/>
      </rPr>
      <t>PNN KATIOS</t>
    </r>
    <r>
      <rPr>
        <sz val="10"/>
        <color theme="1"/>
        <rFont val="Arial Narrow"/>
        <family val="2"/>
      </rPr>
      <t>: 9/08/2021</t>
    </r>
  </si>
  <si>
    <r>
      <rPr>
        <b/>
        <sz val="10"/>
        <color theme="1"/>
        <rFont val="Arial Narrow"/>
        <family val="2"/>
      </rPr>
      <t xml:space="preserve">PNN KATIOS: </t>
    </r>
    <r>
      <rPr>
        <sz val="10"/>
        <color theme="1"/>
        <rFont val="Arial Narrow"/>
        <family val="2"/>
      </rPr>
      <t>En el marco del ejercicio de la Autoridad Ambiental, para este segundo trimestre se avanzó en los recorridos de PVC de la siguiente manera:   89 recorridos, de los cuales 15 fueron terrestres y 74 fluviales en los sectores de Cacarica, Perancho, rio Atrato, Peye, Sautatá y Ciénagas de Tumaradó, logrando un mayor acompañamiento por parte del equipo del Parque. 
Evidencias:  Modelo informe PVC. Version 2. PAA Porcentaje de informes de PVC-Rdo_NMB.pdf. 
MapaVisibilidadTrimestreII.pdf</t>
    </r>
  </si>
  <si>
    <r>
      <rPr>
        <b/>
        <sz val="10"/>
        <color theme="1"/>
        <rFont val="Arial Narrow"/>
        <family val="2"/>
      </rPr>
      <t xml:space="preserve">DTPA-PNN KATIOS  </t>
    </r>
    <r>
      <rPr>
        <sz val="10"/>
        <color theme="1"/>
        <rFont val="Arial Narrow"/>
        <family val="2"/>
      </rPr>
      <t>56,3%</t>
    </r>
  </si>
  <si>
    <t>Afectación de los VOC debido a las situaciones UOT al interior del área protegida que se da al no contar con recursos para el  saneamiento predial, restauración ecológica y sistemas sostenibles de conservación este ultimo en la zona con función amortiguadora en el marco del plan de manejo del PNN Munchique.</t>
  </si>
  <si>
    <t>1. La problemática de UOT no había sido abordada integralmente a través de las diferentes instituciones del estado con competencia.</t>
  </si>
  <si>
    <t>Debilidad en la gobernabilidad y en el relacionamiento con las comunidades locales para  la conservación de los VOC del área protegida.
Perdida de coberturas vegetales, de los ecosistemas  protegidos en el PNN MUNCHIQUE especialmente en la selva cálida o inferior.</t>
  </si>
  <si>
    <t>PNN MUNCHIQUE</t>
  </si>
  <si>
    <t xml:space="preserve">Informes de programas de monitoreo </t>
  </si>
  <si>
    <t>1. Promover la coordinación interinstitucional a través  de reuniones y mesas de trabajo.</t>
  </si>
  <si>
    <t xml:space="preserve">Informe de gestión PAA </t>
  </si>
  <si>
    <t>DTPA - PNN Munchiuqe</t>
  </si>
  <si>
    <t># de informes de gestion meta pai presentados/ # de informes programados</t>
  </si>
  <si>
    <t>Iniciar procesos sancionatorios 
Fortalecer procesos de sensibilización y llegar a acuerdos con las comunidades y proponer alternativas viables</t>
  </si>
  <si>
    <r>
      <rPr>
        <b/>
        <sz val="10"/>
        <color theme="1"/>
        <rFont val="Arial Narrow"/>
        <family val="2"/>
      </rPr>
      <t xml:space="preserve">DTPA - PNN Munchiuqe: </t>
    </r>
    <r>
      <rPr>
        <sz val="10"/>
        <color theme="1"/>
        <rFont val="Arial Narrow"/>
        <family val="2"/>
      </rPr>
      <t>23/04/2021</t>
    </r>
  </si>
  <si>
    <r>
      <rPr>
        <b/>
        <sz val="10"/>
        <color theme="1"/>
        <rFont val="Arial Narrow"/>
        <family val="2"/>
      </rPr>
      <t xml:space="preserve">DTPA - PNN Munchiuqe: </t>
    </r>
    <r>
      <rPr>
        <sz val="10"/>
        <color theme="1"/>
        <rFont val="Arial Narrow"/>
        <family val="2"/>
      </rPr>
      <t>Para el año 2021 se tiene programado la realización de cuatro informes de gestión relacionados con las metas PAA programado de los cuales durante el primer cuatrimestre se ha realizado un reporte en la Matriz del PAA. Evidencias: 1. AP. Email Reporte Indicadores I TRI pMun, 1. AP. PEI-PAA 2021 Reporte 1 trimestre pMun</t>
    </r>
  </si>
  <si>
    <r>
      <rPr>
        <b/>
        <sz val="10"/>
        <color theme="1"/>
        <rFont val="Arial Narrow"/>
        <family val="2"/>
      </rPr>
      <t xml:space="preserve">DTPA - PNN Munchiuqe: </t>
    </r>
    <r>
      <rPr>
        <sz val="10"/>
        <color theme="1"/>
        <rFont val="Arial Narrow"/>
        <family val="2"/>
      </rPr>
      <t>13,3%</t>
    </r>
  </si>
  <si>
    <r>
      <rPr>
        <b/>
        <sz val="10"/>
        <color theme="1"/>
        <rFont val="Arial Narrow"/>
        <family val="2"/>
      </rPr>
      <t xml:space="preserve">DTPA - PNN Munchique: </t>
    </r>
    <r>
      <rPr>
        <sz val="10"/>
        <color theme="1"/>
        <rFont val="Arial Narrow"/>
        <family val="2"/>
      </rPr>
      <t>13/08/2021</t>
    </r>
  </si>
  <si>
    <r>
      <rPr>
        <b/>
        <sz val="10"/>
        <color theme="1"/>
        <rFont val="Arial Narrow"/>
        <family val="2"/>
      </rPr>
      <t>PNN Munchique:</t>
    </r>
    <r>
      <rPr>
        <sz val="10"/>
        <color theme="1"/>
        <rFont val="Arial Narrow"/>
        <family val="2"/>
      </rPr>
      <t xml:space="preserve"> se está definiendo el tema de Acuerdos para realizar negociaciones con las familias, con el fin de identificar áreas a restaurar. Se han realizado tres (e) acercamientos informales para dialogar  con las comunidades de ASOPAS MUNCHIQUE de la vereda  Sabanetas, el Cabildo Menor de la vereda El Rosal  y con algunos habitantes del Corregimiento La Gallera.Indicador No. 6. Objetivo de Gestión 1.2.Se eleaboró el informe de gestion del PNN Munchique correspondinete al II trimestre y se realiza el reporte en la Matriz del PAA. Evidenica. 1. Inf.Gestión PNN MUN II TRI.docx.</t>
    </r>
  </si>
  <si>
    <r>
      <rPr>
        <b/>
        <sz val="10"/>
        <color theme="1"/>
        <rFont val="Arial Narrow"/>
        <family val="2"/>
      </rPr>
      <t>DTPA - PNN Munchique</t>
    </r>
    <r>
      <rPr>
        <sz val="10"/>
        <color theme="1"/>
        <rFont val="Arial Narrow"/>
        <family val="2"/>
      </rPr>
      <t>: 26,66%</t>
    </r>
  </si>
  <si>
    <t>2. Escasez de recursos económicos y de otras fuentes de cooperación para abordar los temas de UOT.</t>
  </si>
  <si>
    <t>Informe de estrategias de uso, ocupación y tenencia (al interior del parque) y sistemas sostenibles para la conservación (fuera del Parque)</t>
  </si>
  <si>
    <t>2. Buscar maximizar el uso de los recursos asignados al PNN Munchique y gestión de recursos con otras instituciones y organismos de cooperación.</t>
  </si>
  <si>
    <t>DTPA - PNN Munchique</t>
  </si>
  <si>
    <r>
      <rPr>
        <b/>
        <sz val="10"/>
        <color theme="1"/>
        <rFont val="Arial Narrow"/>
        <family val="2"/>
      </rPr>
      <t xml:space="preserve">DTPA - PNN Munchiuqe: </t>
    </r>
    <r>
      <rPr>
        <sz val="10"/>
        <color theme="1"/>
        <rFont val="Arial Narrow"/>
        <family val="2"/>
      </rPr>
      <t>23/04/2021</t>
    </r>
  </si>
  <si>
    <r>
      <rPr>
        <b/>
        <sz val="10"/>
        <color theme="1"/>
        <rFont val="Arial Narrow"/>
        <family val="2"/>
      </rPr>
      <t xml:space="preserve">DTPA - PNN Munchiuqe: </t>
    </r>
    <r>
      <rPr>
        <sz val="10"/>
        <color theme="1"/>
        <rFont val="Arial Narrow"/>
        <family val="2"/>
      </rPr>
      <t>Se tiene proyectado consolidar un proyecto con la comunidad indígena del Resguardo de Honduras sobre el "Fortalecimiento de los situios sagrados por medio de la medicina tradicional", hasta el momento, se ha concertado una fecha de reunión de trabajo para el 7 de mayo del presente. No se anexa evidencias.</t>
    </r>
  </si>
  <si>
    <r>
      <rPr>
        <b/>
        <sz val="10"/>
        <color theme="1"/>
        <rFont val="Arial Narrow"/>
        <family val="2"/>
      </rPr>
      <t xml:space="preserve">DTPA - PNN Munchiuqe: </t>
    </r>
    <r>
      <rPr>
        <sz val="10"/>
        <color theme="1"/>
        <rFont val="Arial Narrow"/>
        <family val="2"/>
      </rPr>
      <t>0%</t>
    </r>
  </si>
  <si>
    <r>
      <rPr>
        <b/>
        <sz val="10"/>
        <color theme="1"/>
        <rFont val="Arial Narrow"/>
        <family val="2"/>
      </rPr>
      <t xml:space="preserve">DTPA - PNN Munchique: </t>
    </r>
    <r>
      <rPr>
        <sz val="10"/>
        <color theme="1"/>
        <rFont val="Arial Narrow"/>
        <family val="2"/>
      </rPr>
      <t>13/08/2021</t>
    </r>
  </si>
  <si>
    <r>
      <rPr>
        <b/>
        <sz val="10"/>
        <color theme="1"/>
        <rFont val="Arial Narrow"/>
        <family val="2"/>
      </rPr>
      <t xml:space="preserve">PNN Munchique:  </t>
    </r>
    <r>
      <rPr>
        <sz val="10"/>
        <color theme="1"/>
        <rFont val="Arial Narrow"/>
        <family val="2"/>
      </rPr>
      <t>Se cuenta con una versión preliminar de la propuesta del proyecto "Fortalecimiento de los situios sagrados por medio de la medicina tradicional" lacual se debe concertar con la comunidad del Rsguardo Indigena de Honduras.Evidencias.2. Prop Proyecto FortalecimientoMedicinaAncestral.docx.</t>
    </r>
  </si>
  <si>
    <r>
      <rPr>
        <b/>
        <sz val="10"/>
        <color theme="1"/>
        <rFont val="Arial Narrow"/>
        <family val="2"/>
      </rPr>
      <t>DTPA - PNN Munchique:</t>
    </r>
    <r>
      <rPr>
        <sz val="10"/>
        <color theme="1"/>
        <rFont val="Arial Narrow"/>
        <family val="2"/>
      </rPr>
      <t xml:space="preserve"> 5%</t>
    </r>
  </si>
  <si>
    <t>3.  El aumento de la frontera agrícola  debido al conflicto por uso ocupación  y tenencia en el área, por  ocupantes en las zonas limítrofes con el área protegida y por la presencia de cultivos de uso ilícito.</t>
  </si>
  <si>
    <t xml:space="preserve">Análisis multitemporales de cobertura  de la tierra </t>
  </si>
  <si>
    <t>3. Continuar la puesta en marcha de las estrategias de restauración ecológica, SSC,  y otras, en  la búsqueda de soluciones para la problemática de uso y ocupación y tenencia en el marco de los procesos de concertación con comunidades campesinas e instituciones del estado del PNN Munchique.</t>
  </si>
  <si>
    <t>Informes trimestrales de gestión</t>
  </si>
  <si>
    <t># de informe de realizados/ # informes a gestionar</t>
  </si>
  <si>
    <r>
      <rPr>
        <b/>
        <sz val="10"/>
        <color theme="1"/>
        <rFont val="Arial Narrow"/>
        <family val="2"/>
      </rPr>
      <t xml:space="preserve">DTPA - PNN Munchiuqe: </t>
    </r>
    <r>
      <rPr>
        <sz val="10"/>
        <color theme="1"/>
        <rFont val="Arial Narrow"/>
        <family val="2"/>
      </rPr>
      <t>23/04/2021</t>
    </r>
  </si>
  <si>
    <r>
      <rPr>
        <b/>
        <sz val="10"/>
        <color theme="1"/>
        <rFont val="Arial Narrow"/>
        <family val="2"/>
      </rPr>
      <t xml:space="preserve">DTPA - PNN Munchiuqe: </t>
    </r>
    <r>
      <rPr>
        <sz val="10"/>
        <color theme="1"/>
        <rFont val="Arial Narrow"/>
        <family val="2"/>
      </rPr>
      <t>Se tiene proyectado consolidar un proyecto con la comunidad indígena del Resguardo de Honduras sobre el "Fortalecimiento de los situios sagrados por medio de la medicina tradicional", hasta el momento, se ha concertado una fecha de reunión de trabajo para el 7 de mayo del presente. Evidencia: 3. AP. pMun Inf UOT Ind 4 I TRI</t>
    </r>
  </si>
  <si>
    <r>
      <rPr>
        <b/>
        <sz val="10"/>
        <color theme="1"/>
        <rFont val="Arial Narrow"/>
        <family val="2"/>
      </rPr>
      <t xml:space="preserve">DTPA - PNN Munchiuqe: </t>
    </r>
    <r>
      <rPr>
        <sz val="10"/>
        <color theme="1"/>
        <rFont val="Arial Narrow"/>
        <family val="2"/>
      </rPr>
      <t>10%</t>
    </r>
  </si>
  <si>
    <r>
      <rPr>
        <b/>
        <sz val="10"/>
        <color theme="1"/>
        <rFont val="Arial Narrow"/>
        <family val="2"/>
      </rPr>
      <t xml:space="preserve">DTPA - PNN Munchique: </t>
    </r>
    <r>
      <rPr>
        <sz val="10"/>
        <color theme="1"/>
        <rFont val="Arial Narrow"/>
        <family val="2"/>
      </rPr>
      <t>13/08/2021</t>
    </r>
  </si>
  <si>
    <r>
      <rPr>
        <b/>
        <sz val="10"/>
        <color theme="1"/>
        <rFont val="Arial Narrow"/>
        <family val="2"/>
      </rPr>
      <t xml:space="preserve">DTPA - PNN Munchique: </t>
    </r>
    <r>
      <rPr>
        <sz val="10"/>
        <color theme="1"/>
        <rFont val="Arial Narrow"/>
        <family val="2"/>
      </rPr>
      <t>Se reporta un avance de 23 has bajo sistemas sostenibles para la conservación en el predio El Guayabal de la señora Gloria Rengifo, El Guayacán del señor Didier Rengifo y el Mirador de la señora Yudy Rengifo, en el marco de los Acuerdos para Conservacion de la Biodiversidad y Buen Vivir en la zona con función Amortiguadora en el corregimiento la Gallera.Evidencias.3.3. Inf Gestión UOT-REP Ind 4 DSL II TRI.docx.</t>
    </r>
  </si>
  <si>
    <r>
      <rPr>
        <b/>
        <sz val="10"/>
        <color theme="1"/>
        <rFont val="Arial Narrow"/>
        <family val="2"/>
      </rPr>
      <t>DTPA - PNN Munchique:</t>
    </r>
    <r>
      <rPr>
        <sz val="10"/>
        <color theme="1"/>
        <rFont val="Arial Narrow"/>
        <family val="2"/>
      </rPr>
      <t xml:space="preserve"> 33,3%</t>
    </r>
  </si>
  <si>
    <t>Hace referencia a las malas prácticas de uso del recurso hidrobiológico por parte de las comunidades aledañas al área protegida</t>
  </si>
  <si>
    <t>1. No implementar estrategias para el uso adecuado del recurso hidrobiológico con las comunidades aledañas al área protegida</t>
  </si>
  <si>
    <t>Pérdida del recurso hidrobiológico
Insostenibilidad económica de las comunidades negras de la Bahía</t>
  </si>
  <si>
    <t>PNN URAMBA BAHIA MALAGA</t>
  </si>
  <si>
    <t xml:space="preserve">Informes de monitoreo de recurso hidrobiológico.
</t>
  </si>
  <si>
    <t>1. Realizar reuniones con las comunidades para socializar el preacuerdo de recurso hidrobiológico incluyendo los resultados del monitoreo</t>
  </si>
  <si>
    <t>DTPA -PNN Uramba bahia malaga</t>
  </si>
  <si>
    <t># reuniones realizdas/ # reuniones programadas*100</t>
  </si>
  <si>
    <r>
      <rPr>
        <b/>
        <sz val="10"/>
        <color theme="1"/>
        <rFont val="Arial Narrow"/>
        <family val="2"/>
      </rPr>
      <t xml:space="preserve">DTPA -PNN Uramba bahia malaga: </t>
    </r>
    <r>
      <rPr>
        <sz val="10"/>
        <color theme="1"/>
        <rFont val="Arial Narrow"/>
        <family val="2"/>
      </rPr>
      <t>22/04/2021</t>
    </r>
  </si>
  <si>
    <r>
      <rPr>
        <b/>
        <sz val="10"/>
        <color theme="1"/>
        <rFont val="Arial Narrow"/>
        <family val="2"/>
      </rPr>
      <t xml:space="preserve">DTPA -PNN Uramba bahia malaga: </t>
    </r>
    <r>
      <rPr>
        <sz val="10"/>
        <color theme="1"/>
        <rFont val="Arial Narrow"/>
        <family val="2"/>
      </rPr>
      <t>Se desarrollaron reuniones entre los diferentes niveles de parques para revisar el estado de avance del documento del acuerdo de pesca para PNN UBM, sobre el cual es necesario ajustar una última versión de acuerdo a las observaciones dadas por el Consejo Comunitario de La Barra y por la oficina jurídica de PNN (Acta 11 de marzo PNN UBM y DTPA). Se avanza con el intercambio de información entre el Área protegida y DTPA del Backup del SIPEIN 2019 con el objetivo de construir el tablero de control para la línea de recurso hidrobiológico y cumplir con el protocolo de monitoreo y la custodia de información para que esta sea revisada en DTPA y migrada a la plataforma institucional. De la misma forma se planifica por medio de una matriz de plan de trabajo para el 2021, acciones concernientes al Esquema de Manejo Conjunto, la adopción del acuerdo de pesca y su implementación, como también espacios para replantear con apoyo de la DTPA- RH el diseño de monitoreo pesquero, teniendo en cuenta la viabilidad para la toma de datos continuada en meses y años, con participación de la comunidad. Evidencias: 2. Reunión Temas Varios PNN UBM - DTPA 11 Marzo 2021, 3. Acta Reunión del 11-03-2021 EEMM, 4. Reunión Planeación PNN UBM - DTPA 17 Marzo 2021</t>
    </r>
  </si>
  <si>
    <r>
      <rPr>
        <b/>
        <sz val="10"/>
        <color theme="1"/>
        <rFont val="Arial Narrow"/>
        <family val="2"/>
      </rPr>
      <t xml:space="preserve">DTPA -PNN Uramba bahia malaga: </t>
    </r>
    <r>
      <rPr>
        <sz val="10"/>
        <color theme="1"/>
        <rFont val="Arial Narrow"/>
        <family val="2"/>
      </rPr>
      <t>20%</t>
    </r>
  </si>
  <si>
    <r>
      <rPr>
        <b/>
        <sz val="10"/>
        <color theme="1"/>
        <rFont val="Arial Narrow"/>
        <family val="2"/>
      </rPr>
      <t>DTPA -PNN Uramba bahia malaga:</t>
    </r>
    <r>
      <rPr>
        <sz val="10"/>
        <color theme="1"/>
        <rFont val="Arial Narrow"/>
        <family val="2"/>
      </rPr>
      <t xml:space="preserve"> 11/08/2021</t>
    </r>
  </si>
  <si>
    <r>
      <rPr>
        <b/>
        <sz val="10"/>
        <color theme="1"/>
        <rFont val="Arial Narrow"/>
        <family val="2"/>
      </rPr>
      <t xml:space="preserve">DTPA -PNN Uramba bahia malaga: </t>
    </r>
    <r>
      <rPr>
        <sz val="10"/>
        <color theme="1"/>
        <rFont val="Arial Narrow"/>
        <family val="2"/>
      </rPr>
      <t>Es necesario resaltar que el manejo conjunto prevee que todas las decisiones se toman en la mesa conjunta. Siendo asi  y teniendo en cuenta la disposicion de recursos económicos (no aprobaron recursos para reuniones de la mesa), por pandemia, y/o por no concertación o entendimiento con los consejos comunitarios de comunidades negras, no se ha podido avanzar en las actividades planificadas, entre las cuales se destaca las referidas en dicho riesgo.</t>
    </r>
  </si>
  <si>
    <r>
      <rPr>
        <b/>
        <sz val="10"/>
        <color theme="1"/>
        <rFont val="Arial Narrow"/>
        <family val="2"/>
      </rPr>
      <t>DTPA -PNN Uramba bahia malaga:</t>
    </r>
    <r>
      <rPr>
        <sz val="10"/>
        <color theme="1"/>
        <rFont val="Arial Narrow"/>
        <family val="2"/>
      </rPr>
      <t xml:space="preserve"> 20%</t>
    </r>
  </si>
  <si>
    <t>2. No implementar estrategias para el uso adecuado del recurso hidrobiológico con las comunidades aledañas al área protegida</t>
  </si>
  <si>
    <t>Recorridos e informes de prevención, vigilancia y control</t>
  </si>
  <si>
    <t xml:space="preserve">2. Programar, ejecutar y presentar informes de recorridos  de prevención, vigilancia y control
</t>
  </si>
  <si>
    <r>
      <rPr>
        <b/>
        <sz val="10"/>
        <color theme="1"/>
        <rFont val="Arial Narrow"/>
        <family val="2"/>
      </rPr>
      <t xml:space="preserve">DTPA -PNN Uramba bahia malaga: </t>
    </r>
    <r>
      <rPr>
        <sz val="10"/>
        <color theme="1"/>
        <rFont val="Arial Narrow"/>
        <family val="2"/>
      </rPr>
      <t>27/04/2021</t>
    </r>
  </si>
  <si>
    <r>
      <rPr>
        <b/>
        <sz val="10"/>
        <color theme="1"/>
        <rFont val="Arial Narrow"/>
        <family val="2"/>
      </rPr>
      <t xml:space="preserve">DTPA -PNN Uramba bahia malaga: </t>
    </r>
    <r>
      <rPr>
        <sz val="10"/>
        <color theme="1"/>
        <rFont val="Arial Narrow"/>
        <family val="2"/>
      </rPr>
      <t>Se avanzó en la elaboración del informe trimestral de PVC del área protegida que tiene inmerso el plan de trabajo anual. Se describen las acciones de prevención realizadas hasta el momento y se resaltan las dificultades que se tuvieron en este primer trimestre correspondientes a situaciones administrativas como la solicitud de Certificado de matrícula definitiva y/o provisional de una de las naves (La Cantora) que requieren de tiempo para posteriormente ser movilizadas y el mantenimiento preventivo de la segunda embarcación 8La Uramba), lo que restringio la movilidad en el AP.  Evidencias: 20210409_pURAMapaVisibilidadTrimestreI, aamb_fo_25_programacion-trimestral-de-recorridos-de-prevencion-vigilancia-y-control_v_1, aamb_fo_26_-ejecucion-trimestral-de-recorridos-de-prevencion-vigilancia-y-control_v_1, aamb_fo_34_actividades PVC, Modelo informe PVC. Version 2. PAA Porcentaje de informes de PVC</t>
    </r>
  </si>
  <si>
    <r>
      <rPr>
        <b/>
        <sz val="10"/>
        <color theme="1"/>
        <rFont val="Arial Narrow"/>
        <family val="2"/>
      </rPr>
      <t xml:space="preserve">DTPA -PNN Uramba bahia malaga: </t>
    </r>
    <r>
      <rPr>
        <sz val="10"/>
        <color theme="1"/>
        <rFont val="Arial Narrow"/>
        <family val="2"/>
      </rPr>
      <t>13,3%</t>
    </r>
  </si>
  <si>
    <r>
      <rPr>
        <b/>
        <sz val="10"/>
        <color theme="1"/>
        <rFont val="Arial Narrow"/>
        <family val="2"/>
      </rPr>
      <t>DTPA -PNN Uramba bahia malaga:</t>
    </r>
    <r>
      <rPr>
        <sz val="10"/>
        <color theme="1"/>
        <rFont val="Arial Narrow"/>
        <family val="2"/>
      </rPr>
      <t xml:space="preserve"> 11/08/2021</t>
    </r>
  </si>
  <si>
    <r>
      <rPr>
        <b/>
        <sz val="10"/>
        <color theme="1"/>
        <rFont val="Arial Narrow"/>
        <family val="2"/>
      </rPr>
      <t xml:space="preserve">DTPA -PNN Uramba bahia malaga: </t>
    </r>
    <r>
      <rPr>
        <sz val="10"/>
        <color theme="1"/>
        <rFont val="Arial Narrow"/>
        <family val="2"/>
      </rPr>
      <t xml:space="preserve">Se avanza con actividades de prevención y vigilancia que son definidas en el informe. Siendo así, se describen en total diez tipos de actividades que son descritas y relacionadas con las presiones del AP. Entre las mas destacadas son las capacitaciones de autoridad ambiental, que se han llevado al equipo del AP en donde ha participado DTPA y de esta misma forma las desarrolladas en el manejo de la plataforma Sico-smart. Por otro lado la ejecución de instancias de relacionamiento con CCCN referidas a la mesa del EMC que son de vital importancia para la coordinación y planeación, sin embargo cabe anotar que por desacuerdos en la redacción del acta no se ha podido firmar; comisión temática de ecoturismo y los recorridos realizados, entre otras. De igual forma se describen las dificultades que se han tenido por la situación del país con respecto al paro nacional y como ha influenciado en la ejecución de ciertas actividades. </t>
    </r>
    <r>
      <rPr>
        <b/>
        <sz val="10"/>
        <color theme="1"/>
        <rFont val="Arial Narrow"/>
        <family val="2"/>
      </rPr>
      <t>Evidencias:</t>
    </r>
    <r>
      <rPr>
        <sz val="10"/>
        <color theme="1"/>
        <rFont val="Arial Narrow"/>
        <family val="2"/>
      </rPr>
      <t xml:space="preserve"> ANEXOS (fORMATOS:  fo_34_PVC_ 04_Mayo_2021 (2).xlsx. fo_34_PVC_ 06_Mayo_2021 (1).xlsx.) y Informe PVC. Segundo trimestre.pdf.</t>
    </r>
  </si>
  <si>
    <r>
      <rPr>
        <b/>
        <sz val="10"/>
        <color theme="1"/>
        <rFont val="Arial Narrow"/>
        <family val="2"/>
      </rPr>
      <t>DTPA -PNN Uramba bahia malaga:</t>
    </r>
    <r>
      <rPr>
        <sz val="10"/>
        <color theme="1"/>
        <rFont val="Arial Narrow"/>
        <family val="2"/>
      </rPr>
      <t xml:space="preserve"> 26,6%</t>
    </r>
  </si>
  <si>
    <t>Usos de artes de pesca (mallas) afectando la viabilidad de las especies de peces de importancia socio-económica y ecológica.</t>
  </si>
  <si>
    <t xml:space="preserve"> No contar con el acuerdo de uso y manejo debidamente implementado en el componente de recurso hidrobiológico y pesquero entre los Consejos el Cedro, Consejo del Río Valle y el Consejo Mayor Delfines y el PNN Utría</t>
  </si>
  <si>
    <t>Pérdida del recurso hidrobiológico</t>
  </si>
  <si>
    <t>PNN  UTRIA</t>
  </si>
  <si>
    <t xml:space="preserve">1. Realizar acciones de educación y sensibilización con operadores turísticos locales para promover y afianzar la operación turística responsable conforme el ecoturismo como estrategia de conservación en el PNN Utría. </t>
  </si>
  <si>
    <t>Actas 
Informes de eventos
Visitas
Charlas
Memorias
Listas de asistencia</t>
  </si>
  <si>
    <t>DTPA - PNN UTRIA</t>
  </si>
  <si>
    <t># acciones realizadas/ # acciones programadas*100</t>
  </si>
  <si>
    <t>niciar procesos sancionatorios e informar a las instancias correspondientes</t>
  </si>
  <si>
    <r>
      <rPr>
        <b/>
        <sz val="10"/>
        <color theme="1"/>
        <rFont val="Arial Narrow"/>
        <family val="2"/>
      </rPr>
      <t xml:space="preserve">DTPA - PNN UTRIA: </t>
    </r>
    <r>
      <rPr>
        <sz val="10"/>
        <color theme="1"/>
        <rFont val="Arial Narrow"/>
        <family val="2"/>
      </rPr>
      <t>19/04/2021</t>
    </r>
  </si>
  <si>
    <r>
      <rPr>
        <b/>
        <sz val="10"/>
        <color theme="1"/>
        <rFont val="Arial Narrow"/>
        <family val="2"/>
      </rPr>
      <t xml:space="preserve">DTPA - PNN UTRIA: </t>
    </r>
    <r>
      <rPr>
        <sz val="10"/>
        <color theme="1"/>
        <rFont val="Arial Narrow"/>
        <family val="2"/>
      </rPr>
      <t xml:space="preserve">1.Se realizó visita de seguimiento a los emprendimientos de Ecoturismo del Corregimiento El Valle, con el evaluador de la Unión Europea. 2.Se anexa lista de asistencia de las visitas, como medio de verificación. Se elaboraron estudios previos (sobre mobiliarios y enseres) de inversiones pendientes para pescadores del Valle y ecoturismo de Jurubira. Medio de verificación estudio previo.
3. seguimiento a los emprendimientos indígenas de las comunidades de la loma y puerto indio, para verificar el estado de los productos y hacer plan de trabajo para este año. Medios de verificación listas de asistencias.
Evidencias: Programa DLS-UE PNN Utria Avances I trimestre, Reunión seguimiento organizativo y comercial Iniciativas Utria 10-03-2021, Revision de inversion 2020 UE_12-03-2021, Revisión planes de inversión_Ayuda de memoria_12-03-2021, Tabla  de inicativas - Tienda PNNU, VisitaSeguimientoEmprendimientos_26-03-2021
</t>
    </r>
  </si>
  <si>
    <r>
      <rPr>
        <b/>
        <sz val="10"/>
        <color theme="1"/>
        <rFont val="Arial Narrow"/>
        <family val="2"/>
      </rPr>
      <t>DTPA - PNN UTRIA: 1</t>
    </r>
    <r>
      <rPr>
        <sz val="10"/>
        <color theme="1"/>
        <rFont val="Arial Narrow"/>
        <family val="2"/>
      </rPr>
      <t>3,3%</t>
    </r>
  </si>
  <si>
    <r>
      <rPr>
        <b/>
        <sz val="10"/>
        <color theme="1"/>
        <rFont val="Arial Narrow"/>
        <family val="2"/>
      </rPr>
      <t>DTPA - PNN UTRIA:</t>
    </r>
    <r>
      <rPr>
        <sz val="10"/>
        <color theme="1"/>
        <rFont val="Arial Narrow"/>
        <family val="2"/>
      </rPr>
      <t xml:space="preserve"> 11/08/2021</t>
    </r>
  </si>
  <si>
    <r>
      <rPr>
        <b/>
        <sz val="10"/>
        <color theme="1"/>
        <rFont val="Arial Narrow"/>
        <family val="2"/>
      </rPr>
      <t>DTPA - PNN UTRIA</t>
    </r>
    <r>
      <rPr>
        <sz val="10"/>
        <color theme="1"/>
        <rFont val="Arial Narrow"/>
        <family val="2"/>
      </rPr>
      <t xml:space="preserve">: Atención y control de la visitancia turística según normatividad y regulación establecida para el Área, en varios de los atractivos turísticos.
Reuniones (u otros) con operadores turísticos para reforzar aspectos de la normatividad y la regulación de usos y buenas prácticas relacionadas con el desarrollo del ecoturismo en el Área.
Ajustes necesarios a los estudios previos de los emprendimientos relacionados con el ecoturismo del programa DLS-UE, y a los de los diferentes espacios/eventos de capacitación para fortalecimiento y acompañamiento a dichos emprendimientos.
Reunión de la mesa (instancia) de ecoturismo del acuerdo de uso y manejo con consejos comunitarios para abordar asuntos de coordinación y plan de trabajo.
</t>
    </r>
    <r>
      <rPr>
        <b/>
        <sz val="10"/>
        <color theme="1"/>
        <rFont val="Arial Narrow"/>
        <family val="2"/>
      </rPr>
      <t>Evidencias</t>
    </r>
    <r>
      <rPr>
        <sz val="10"/>
        <color theme="1"/>
        <rFont val="Arial Narrow"/>
        <family val="2"/>
      </rPr>
      <t>: ANEXO 1. AYUDA DE MEMORIA 2 MESA DE ECOTURISMO PNN UTRIA.pdf, 
ANEXO 2 INFORME 2do  TRIMESTRE ECOTURISMO PNNUTRIA.2021.pdf
ANEXO 3 INFORME CONSOLIDADO ECOTURISMO MAYO 2021.pdf
ANEXO 4 INFORME DE IMPLEMENTACION EMPRENDIMIENTOS UTRIA_ Junio 2021(1).pdf
ANEXO 5 lista_asistencia_-POE UTRIA_24062021_Revisiónplandeacción.pdf
ANEXO 6 Reunión Revisión acciones ecoturismo.20-06-2021.pdf
ANEXO 7 Revisión ajustes prediseño sendero.10-06-2021.pdf</t>
    </r>
  </si>
  <si>
    <r>
      <rPr>
        <b/>
        <sz val="10"/>
        <color theme="1"/>
        <rFont val="Arial Narrow"/>
        <family val="2"/>
      </rPr>
      <t>DTPA - PNN UTRIA:</t>
    </r>
    <r>
      <rPr>
        <sz val="10"/>
        <color theme="1"/>
        <rFont val="Arial Narrow"/>
        <family val="2"/>
      </rPr>
      <t xml:space="preserve"> 26,6%</t>
    </r>
  </si>
  <si>
    <t>PNN UTRIA</t>
  </si>
  <si>
    <t>2. Informes de prevención, vigilancia y control</t>
  </si>
  <si>
    <t># recorridos Realizados/ # recorridos programados*100</t>
  </si>
  <si>
    <t>Iniciar procesos sancionatorios e informar a las instancias correspondientes</t>
  </si>
  <si>
    <r>
      <rPr>
        <b/>
        <sz val="10"/>
        <color theme="1"/>
        <rFont val="Arial Narrow"/>
        <family val="2"/>
      </rPr>
      <t xml:space="preserve">DTPA - PNN UTRIA: </t>
    </r>
    <r>
      <rPr>
        <sz val="10"/>
        <color theme="1"/>
        <rFont val="Arial Narrow"/>
        <family val="2"/>
      </rPr>
      <t>19/04/2021</t>
    </r>
  </si>
  <si>
    <r>
      <rPr>
        <b/>
        <sz val="10"/>
        <color theme="1"/>
        <rFont val="Arial Narrow"/>
        <family val="2"/>
      </rPr>
      <t>DTPA - PNN UTRIA:</t>
    </r>
    <r>
      <rPr>
        <sz val="10"/>
        <color theme="1"/>
        <rFont val="Arial Narrow"/>
        <family val="2"/>
      </rPr>
      <t xml:space="preserve"> Programar, ejecutar y realizar informes de PVC: Se adjunta el informe trimestral de PVC que contiene el mapa de visibilidad puntos de control, el equipo del área realizó  recorridos en los sitios de presión. Evidencias: aamb_fo_25_programacion-trimestral-de-recorridos-de-prevencion-vigilancia-y-control_v_1, aamb_fo_26_-ejecucion-trimestral-de-recorridos-de-prevencion-vigilancia-y-control_v_1 (Autoguardado), Informe PVC. I Trimestre Version 2. PAA Porcentaje de informes de PVC</t>
    </r>
  </si>
  <si>
    <r>
      <rPr>
        <b/>
        <sz val="10"/>
        <color theme="1"/>
        <rFont val="Arial Narrow"/>
        <family val="2"/>
      </rPr>
      <t xml:space="preserve">DTPA - PNN UTRIA: </t>
    </r>
    <r>
      <rPr>
        <sz val="10"/>
        <color theme="1"/>
        <rFont val="Arial Narrow"/>
        <family val="2"/>
      </rPr>
      <t>20%</t>
    </r>
  </si>
  <si>
    <r>
      <rPr>
        <b/>
        <sz val="10"/>
        <color theme="1"/>
        <rFont val="Arial Narrow"/>
        <family val="2"/>
      </rPr>
      <t>DTPA - PNN UTRIA:</t>
    </r>
    <r>
      <rPr>
        <sz val="10"/>
        <color theme="1"/>
        <rFont val="Arial Narrow"/>
        <family val="2"/>
      </rPr>
      <t xml:space="preserve"> 11/08/2021</t>
    </r>
  </si>
  <si>
    <r>
      <rPr>
        <b/>
        <sz val="10"/>
        <color theme="1"/>
        <rFont val="Arial Narrow"/>
        <family val="2"/>
      </rPr>
      <t>DTPA - PNN UTRIA:</t>
    </r>
    <r>
      <rPr>
        <sz val="10"/>
        <color theme="1"/>
        <rFont val="Arial Narrow"/>
        <family val="2"/>
      </rPr>
      <t xml:space="preserve"> Programar, ejecutar y realizar informes de PVC: Se adjunta el informe trimestral de PVC correspondiente al segundo trimestre 2021.Evidencias.Informe PVC. II Trimestre Version  2. PAA Porcentaje de informes de PVC, MapaVisibilidadTrimestreII, puntos de control.jpg. 
El equipo del área realizó recorridos en los sitios de presión. Evidencias: aamb_fo_25_programacion-trimestral-de-recorridos-de-prevencion-vigilancia-y-control_v_1, aamb_fo_26_-ejecucion-trimestral-de-recorridos-de-prevencion-vigilancia-y-control_v_1,.</t>
    </r>
  </si>
  <si>
    <r>
      <rPr>
        <b/>
        <sz val="10"/>
        <color theme="1"/>
        <rFont val="Arial Narrow"/>
        <family val="2"/>
      </rPr>
      <t>DTPA - PNN UTRIA:</t>
    </r>
    <r>
      <rPr>
        <sz val="10"/>
        <color theme="1"/>
        <rFont val="Arial Narrow"/>
        <family val="2"/>
      </rPr>
      <t xml:space="preserve"> 40%</t>
    </r>
  </si>
  <si>
    <t>Relacionado con la afectación de los peces en el AP</t>
  </si>
  <si>
    <t xml:space="preserve"> Embarcaciones ilegales realizando pesca en el AP</t>
  </si>
  <si>
    <t>Afectación del VOC peces cartilaginosos y óseos de la columna de agua.</t>
  </si>
  <si>
    <t>SFF MALPELO</t>
  </si>
  <si>
    <t>Protocolo de prevención, control y vigilancia.
Reporte y seguimiento en Sico-smart.
Planeación de recorridos PVC según formato Código: AMSPNN_FO_57</t>
  </si>
  <si>
    <t>1. Realizar recorridos de Prevención, Vigilancia y Control</t>
  </si>
  <si>
    <t>Reporte consolidados recorridos plataforma Sico-smart</t>
  </si>
  <si>
    <t>DTPA - SFF MALPELO</t>
  </si>
  <si>
    <t># Recorridos      realizados/ # recoorridos programados*100</t>
  </si>
  <si>
    <t>Al momento del avistamiento de un presunto infractor, la primera medida es informar a la ARC - Fuerza Naval del Pacifico y solicitar apoyo.
Si la ARC no está presente en el lugar de los hechos, no se podrá hacer interdicción; sin embargo, se recogerán los artes de pesca que se encentren a el agua y el procedimiento se realizará según lo dispuesto en los protocolo de prevención, control y vigilancia y del Plan de Riesgo Publico.</t>
  </si>
  <si>
    <r>
      <rPr>
        <b/>
        <sz val="10"/>
        <color theme="1"/>
        <rFont val="Arial Narrow"/>
        <family val="2"/>
      </rPr>
      <t xml:space="preserve">DTPA - SFF MALPELO: </t>
    </r>
    <r>
      <rPr>
        <sz val="10"/>
        <color theme="1"/>
        <rFont val="Arial Narrow"/>
        <family val="2"/>
      </rPr>
      <t>27/04/2021</t>
    </r>
  </si>
  <si>
    <r>
      <rPr>
        <b/>
        <sz val="10"/>
        <color theme="1"/>
        <rFont val="Arial Narrow"/>
        <family val="2"/>
      </rPr>
      <t xml:space="preserve">DTPA - SFF MALPELO: </t>
    </r>
    <r>
      <rPr>
        <sz val="10"/>
        <color theme="1"/>
        <rFont val="Arial Narrow"/>
        <family val="2"/>
      </rPr>
      <t>Se planificaron y ejecutaron recorridos de PVC de acuerdo al protocolo estabecido. Debido a la contigencia por COVID-19, las embarcaciones que apoyan el proceso de PVC ingresaron de forma intermitente al área. Se sistematizo la informacion de PVC en la plataforma Sico-Smart que se encuentra actualizadda al 30  de marzo. Se generó el mapa de Visibilidad de los recorridos de las hectares bajo presión logrando recorrer  el 25% de las mismas. Evidencias: Anexo_1_SFF-MAL_aamb_fo_34_I-TRIM_2021, Anexo_2_SFF-MAL_aamb_fo_26_-ejecucion-trimestral-de-recorridos-de-prevencion-vigilancia-y-control_v_1-1, Anexo_3_SFF-MAL_aamb_fo_25_programacion-trimestral-de-recorridos-de-prevencion-vigilancia-y-control_v_1-1, Anexo_4_SFF-MAL_BackUp_SMART_20210407.bak</t>
    </r>
  </si>
  <si>
    <r>
      <rPr>
        <b/>
        <sz val="10"/>
        <color theme="1"/>
        <rFont val="Arial Narrow"/>
        <family val="2"/>
      </rPr>
      <t xml:space="preserve">DTPA - SFF MALPELO: </t>
    </r>
    <r>
      <rPr>
        <sz val="10"/>
        <color theme="1"/>
        <rFont val="Arial Narrow"/>
        <family val="2"/>
      </rPr>
      <t>33,3%</t>
    </r>
  </si>
  <si>
    <r>
      <rPr>
        <b/>
        <sz val="10"/>
        <color theme="1"/>
        <rFont val="Arial Narrow"/>
        <family val="2"/>
      </rPr>
      <t xml:space="preserve">DTPA - SFF MALPELO: </t>
    </r>
    <r>
      <rPr>
        <sz val="10"/>
        <color theme="1"/>
        <rFont val="Arial Narrow"/>
        <family val="2"/>
      </rPr>
      <t>12/08/2021</t>
    </r>
  </si>
  <si>
    <r>
      <rPr>
        <b/>
        <sz val="10"/>
        <color theme="1"/>
        <rFont val="Arial Narrow"/>
        <family val="2"/>
      </rPr>
      <t>SFF MALPELO:</t>
    </r>
    <r>
      <rPr>
        <sz val="10"/>
        <color theme="1"/>
        <rFont val="Arial Narrow"/>
        <family val="2"/>
      </rPr>
      <t xml:space="preserve"> Se planificaron y ejecutaron recorridos de PVC de acuerdo al protocolo estabecido. Debido a la contigencia por COVID-19, las embarcaciones que apoyan el proceso de PVC ingresaron de forma intermitente al área. Se sistematizo la informacion de PVC en la plataforma Sico-Smart que se encuentra actualizadda al 30 de marzo. Se generó el mapa de Visibilidad de los recorridos de las hectares bajo presión logrando recorrer el 25% de las mismas. Evidencias: Anexo_1_aamb_fo_38-formato-actividades-de-Prevencion-vigilancia-y-control-v_4.pdf., Anexo_2_aamb_fo_25_programacion-trimestral-de-recorridos-de-prevencion-vigilancia-y-control_v_1-1.xlsx, Anexo_3_aamb_fo_26_-ejecucion-trimestral-de-recorridos-de-prevencion-vigilancia-y-control_v_1-1.xlsx., Anexo_4 20210708_sMALmapaVisibilidadTrimestreII Anexo_5 SFF-MAL-Informe_trimestral_PVC_II_2021.pdf</t>
    </r>
  </si>
  <si>
    <r>
      <rPr>
        <b/>
        <sz val="10"/>
        <color theme="1"/>
        <rFont val="Arial Narrow"/>
        <family val="2"/>
      </rPr>
      <t>DTPA - SFF MALPELO:</t>
    </r>
    <r>
      <rPr>
        <sz val="10"/>
        <color theme="1"/>
        <rFont val="Arial Narrow"/>
        <family val="2"/>
      </rPr>
      <t xml:space="preserve"> 66,66%</t>
    </r>
  </si>
  <si>
    <t>1. La persona asignada en el AP para el tema de riesgo desastres, actualizará y socializará el Plan de Emergencias y Contingencias de Riesgos Naturales y Socionaturales al personal del AP y/o las instancias municipales y departamental cuando se requiera.</t>
  </si>
  <si>
    <t>Orfeo remisorio del Plan de Emergencias y Contingencias de Riesgos Naturales y Socionaturales actualizado
 Registros de Asistencia</t>
  </si>
  <si>
    <t>DTAO - PNN Cueva de los Guacharos.</t>
  </si>
  <si>
    <t>Socialización del Plan de Emergencias y Contingencias de Riesgos Naturales y Socionaturales actualizado.</t>
  </si>
  <si>
    <t>(Número de memorandos remitidos en el año/ Número de memorandos programados en el año) *100</t>
  </si>
  <si>
    <t>PNN Cueva de los Guacharos: 14/04/2021</t>
  </si>
  <si>
    <r>
      <rPr>
        <b/>
        <sz val="10"/>
        <color theme="1"/>
        <rFont val="Arial Narrow"/>
        <family val="2"/>
      </rPr>
      <t>PNN Cueva de los Guacharos:</t>
    </r>
    <r>
      <rPr>
        <sz val="10"/>
        <color theme="1"/>
        <rFont val="Arial Narrow"/>
        <family val="2"/>
      </rPr>
      <t xml:space="preserve"> El PECDNIF se encuentra priorizado para el segundo trimestre por deficit de personal, se adjuntan. 2021-01 MATRIZ PAA PNN CUEVAG y 2021-01 PECDNIF INF TRIM</t>
    </r>
  </si>
  <si>
    <r>
      <rPr>
        <b/>
        <sz val="10"/>
        <color theme="1"/>
        <rFont val="Arial Narrow"/>
        <family val="2"/>
      </rPr>
      <t xml:space="preserve">PNN Cueva de los Guacharos: </t>
    </r>
    <r>
      <rPr>
        <sz val="10"/>
        <color theme="1"/>
        <rFont val="Arial Narrow"/>
        <family val="2"/>
      </rPr>
      <t>0%</t>
    </r>
  </si>
  <si>
    <r>
      <rPr>
        <b/>
        <sz val="10"/>
        <color theme="1"/>
        <rFont val="Arial Narrow"/>
        <family val="2"/>
      </rPr>
      <t>DIRECCIÓN  TERRITORIAL ANDES OCCIDENTALES 
PNN Cueva de los Guacharos</t>
    </r>
    <r>
      <rPr>
        <sz val="10"/>
        <color theme="1"/>
        <rFont val="Arial Narrow"/>
        <family val="2"/>
      </rPr>
      <t>:9/8/2021</t>
    </r>
  </si>
  <si>
    <r>
      <rPr>
        <b/>
        <sz val="10"/>
        <color theme="1"/>
        <rFont val="Arial Narrow"/>
        <family val="2"/>
      </rPr>
      <t>DIRECCIÓN  TERRITORIAL ANDES OCCIDENTALES 
PNN Cueva de los Guacharos</t>
    </r>
    <r>
      <rPr>
        <sz val="10"/>
        <color theme="1"/>
        <rFont val="Arial Narrow"/>
        <family val="2"/>
      </rPr>
      <t>:Se actualizó el documento PECDNS y se remitió a la DTAO con orfeo 2021618000793
Anexo 1 Memorando 20216180000793
Anexo 2 PECDNS 2021</t>
    </r>
  </si>
  <si>
    <r>
      <rPr>
        <b/>
        <sz val="10"/>
        <color theme="1"/>
        <rFont val="Arial Narrow"/>
        <family val="2"/>
      </rPr>
      <t xml:space="preserve">
DIRECCIÓN  TERRITORIAL ANDES OCCIDENTALES</t>
    </r>
    <r>
      <rPr>
        <sz val="10"/>
        <color theme="1"/>
        <rFont val="Arial Narrow"/>
        <family val="2"/>
      </rPr>
      <t xml:space="preserve"> 
PNN Cueva de los Guacharos: 80%</t>
    </r>
  </si>
  <si>
    <t>Insuficiente análisis, aplicación y sistematización de los resultados obtenidos de la implementación de los programas de monitoreo y/o portafolios de investigación por parte de las AP.</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</si>
  <si>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t>
  </si>
  <si>
    <t>1. Reportar en el PAA las gestiones y acciones generadas para la ejecución del monitoreo e investigación por el AP y DT.</t>
  </si>
  <si>
    <t>PAA reportado con las correspondientes evidencias de gestión y Print de pantalla donde se evidencia el cargue  y  la validación de datos de monitoreo e investigación en el Sistema de Información.</t>
  </si>
  <si>
    <t xml:space="preserve">DTAO - PNN Los Nevados   </t>
  </si>
  <si>
    <t># de gestiones generadas conforme las oportunidades presentadas.</t>
  </si>
  <si>
    <r>
      <rPr>
        <b/>
        <sz val="10"/>
        <color theme="1"/>
        <rFont val="Arial Narrow"/>
        <family val="2"/>
      </rPr>
      <t>PNN Los Nevados:</t>
    </r>
    <r>
      <rPr>
        <sz val="10"/>
        <color theme="1"/>
        <rFont val="Arial Narrow"/>
        <family val="2"/>
      </rPr>
      <t xml:space="preserve"> 13/04/2021</t>
    </r>
  </si>
  <si>
    <r>
      <rPr>
        <b/>
        <sz val="10"/>
        <color theme="1"/>
        <rFont val="Arial Narrow"/>
        <family val="2"/>
      </rPr>
      <t>PNN Los Nevado</t>
    </r>
    <r>
      <rPr>
        <sz val="10"/>
        <color theme="1"/>
        <rFont val="Arial Narrow"/>
        <family val="2"/>
      </rPr>
      <t>s: De acuerdo con el primer reporte PAA (Plan de Acción Anual), se presenta el avance en la implementación del programa de monitoreo del PNN Los Nevados, al respecto, se avanzó en la articulación entre el Área Protegida, la DTAO y el Nivel Central para la preparación del taller VOC Nevados parte SMART como ejercicio de nivelación conceptual respecto a la nueva plataforma de registro de la información de monitoreo, así mismo, se adelantó el primer espacio de capacitación para el fortalecimiento de capacidades del equipo de trabajo del PNN Los Nevados denominado "Taller virtual de capacitación para toma de datos en campo del programa de monitoreo del PNN Los Nevados". Finalmente, se identificaron los sitios de muestreo, para la toma de datos en campo de los protocolos de monitoreo priorizados para la vigencia 2021.  A partir de mes de abril de 2021, se proyecta iniciar el proceso de toma de datos de monitoreo de los VOC priorizados por el PNN Los Nevados en la vigencia 2021. 
Anexos:</t>
    </r>
    <r>
      <rPr>
        <b/>
        <sz val="10"/>
        <color theme="1"/>
        <rFont val="Arial Narrow"/>
        <family val="2"/>
      </rPr>
      <t xml:space="preserve"> Anexo 1</t>
    </r>
    <r>
      <rPr>
        <sz val="10"/>
        <color theme="1"/>
        <rFont val="Arial Narrow"/>
        <family val="2"/>
      </rPr>
      <t xml:space="preserve"> Rgto asis ayuda memo reunión 1 mar 202, </t>
    </r>
    <r>
      <rPr>
        <b/>
        <sz val="10"/>
        <color theme="1"/>
        <rFont val="Arial Narrow"/>
        <family val="2"/>
      </rPr>
      <t>Anexo 2</t>
    </r>
    <r>
      <rPr>
        <sz val="10"/>
        <color theme="1"/>
        <rFont val="Arial Narrow"/>
        <family val="2"/>
      </rPr>
      <t xml:space="preserve"> Rgto asis ayuda memo reunión 17 mar 2021 y </t>
    </r>
    <r>
      <rPr>
        <b/>
        <sz val="10"/>
        <color theme="1"/>
        <rFont val="Arial Narrow"/>
        <family val="2"/>
      </rPr>
      <t>Anexo 3</t>
    </r>
    <r>
      <rPr>
        <sz val="10"/>
        <color theme="1"/>
        <rFont val="Arial Narrow"/>
        <family val="2"/>
      </rPr>
      <t>. Print PAA los Nevados .pdf.  Para el caso del cargue de información en SMART, se precisa que las áreas protegidas de la DTAO realizan reportes de PVC en la herramienta SMART, ya que las capacitaciones para cada AP para el registro de modelos de datos ecológicos y de monitoreo en Smart se realizarán en junio y julio de 2021.</t>
    </r>
  </si>
  <si>
    <r>
      <rPr>
        <b/>
        <sz val="10"/>
        <color theme="1"/>
        <rFont val="Arial Narrow"/>
        <family val="2"/>
      </rPr>
      <t>PNN Los Nevados:</t>
    </r>
    <r>
      <rPr>
        <sz val="10"/>
        <color theme="1"/>
        <rFont val="Arial Narrow"/>
        <family val="2"/>
      </rPr>
      <t xml:space="preserve"> 15%</t>
    </r>
  </si>
  <si>
    <r>
      <rPr>
        <b/>
        <sz val="10"/>
        <color theme="1"/>
        <rFont val="Arial Narrow"/>
        <family val="2"/>
      </rPr>
      <t xml:space="preserve">PNN Los Nevados: </t>
    </r>
    <r>
      <rPr>
        <sz val="10"/>
        <color theme="1"/>
        <rFont val="Arial Narrow"/>
        <family val="2"/>
      </rPr>
      <t>De acuerdo con el segundo reporte PAA (Plan de Acción Anual), se presenta el avance en la implementación del programa de monitoreo del PNN Los Nevados. Al respecto, se realizó durante el mes de junio, la semana de monitoreo en el PNN Los Nevados de los dos VOC priorizados para este año: Periquito de los Nevados (Bolborhynchus ferrugineifrons) y Pato Andino (Oxyura jamaicensis). En esta jornada se realizó la toma de datos en campo de las dos especies, que para el caso de Periquito fue la realización de transectos lineales, en el cual se contabilizaba el número de periquitos que se pudieran encontrar a lo largo de transecto y otras variables como: distancia perpendicular, actividad, sexo, estado de madures y presiones. Para el caso de Pato andino: se establecieron cuadrantes de 3 x 3 Km, donde se seleccionaron todas las lagunas que se encontraban en cada cuadrante seleccionado, en cada laguna se observó la presencia del Pato, además de otras variables como: Tipo de registro, número de individuos, altura de la vegetación,  tamaño del humedal y presiones, en esta primera semana de monitoreo se abarcaron 5 sectores del parque: Norte del Tolima, Brisas, El Cisne, Potosí y Laguna del Otún, donde el mayor registro de avistamiento de las dos especies se realizó en la laguna del Otún.
En cuanto al cargue de información en el Sistema de Información, se precisa que las áreas protegidas de la DTAO realizan reportes de PVC en la herramienta SMART, ya que las capacitaciones orientadas a cada Área Protegida para el registro de modelos de datos ecológicos y de monitoreo en Smart aún no se han realizado. Hasta tanto, se viene publicando la información resultado del monitoreo de los VOC del PNN Los Nevados en el drive habilitado por la DTAO.
Anexos:  Anexo 1: Inf II Trim Monitoreo - Anexo 2(carpeta): Registro datos VOC- Anexo 3: Print  reporte PAA II Trimestre 2021- Anexo 4: Print datos monitoreo.</t>
    </r>
  </si>
  <si>
    <t xml:space="preserve">Afectación negativa del pesonal de las AP al ejercer la autoridad ambiental (PVC),en las diferentes situaciones de orden público. 
</t>
  </si>
  <si>
    <t>Desconocimiento del personal de las áreas protegidas de las directrices sobre seguridad de la institucion (Plan de Contingencia de Riesgo Público, Protocolo de Seguridad, Conducta y Comportamiento, Procedimiento de Gestión del Riesgo Público, Medidas para la movilización del personal)</t>
  </si>
  <si>
    <t>1. La persona asignada en el AP para el tema de riesgo público, actualizará y socializará mínimo 2 veces al año a todo el personal del AP el plan de contingencia de riesgo público en los casos que se requiera. Y presentará informe trimestral de las acciones preventivas realizadas.</t>
  </si>
  <si>
    <t>Registros de Asistencia
 Orfeo remisorio de Plan de contigencia de Riesgo Público actualizado.
 Informe trimestral de implementación de las acciones preventivas del PCRP</t>
  </si>
  <si>
    <t>DTAO - PNN Los Nevados</t>
  </si>
  <si>
    <t>Informe trimestral de implementación de las acciones preventivas del PCRP</t>
  </si>
  <si>
    <t>Activar las acciones establecida en el Plan de Contingencia de Riesgo Público</t>
  </si>
  <si>
    <r>
      <rPr>
        <b/>
        <sz val="10"/>
        <color theme="1"/>
        <rFont val="Arial Narrow"/>
        <family val="2"/>
      </rPr>
      <t xml:space="preserve">PNN Los Nevados: </t>
    </r>
    <r>
      <rPr>
        <sz val="10"/>
        <color theme="1"/>
        <rFont val="Arial Narrow"/>
        <family val="2"/>
      </rPr>
      <t>13/04/2021</t>
    </r>
  </si>
  <si>
    <r>
      <rPr>
        <b/>
        <sz val="10"/>
        <color theme="1"/>
        <rFont val="Arial Narrow"/>
        <family val="2"/>
      </rPr>
      <t xml:space="preserve">PNN Los Nevados: </t>
    </r>
    <r>
      <rPr>
        <sz val="10"/>
        <color theme="1"/>
        <rFont val="Arial Narrow"/>
        <family val="2"/>
      </rPr>
      <t>El Plan Contingencia para la Gestión de Riesgo Público generado por el Ejercicio de la Autoridad Ambiental en el PNN Los Nevados se aprobó mediante memorando 20201500001173 del 21 de mayo de 2020.
Entre las acciones adelantadas para este periodo de reporte y relacionadas con la implementación del Plan de Contingencia para la Gestión de Riesgo Público generado por el Ejercicio de la Autoridad Ambiental, se destacan:
Socialización del Plan de Contingencia para la Gestión de Riesgo Público generado por el Ejercicio de la Autoridad Ambiental durante espacio de inducción al personal contratista en proceso de vinculación al equipo de trabajo del PNN Los Nevados.
Articulación con la fuerza pública para el apoyo en el control de ingresos no regulados en el PNN Los Nevados.
Mejoramiento del sistema de radiocomunicaciones del PNN Los Nevados como herramienta básica para la actuación frente a situaciones de emergencias en el área protegida.
Anexo 1: Informe avance implementación PCRP con sus respectivos soportes;  Anexo 2: Registro de asistencia jornada de inducción 24 de febrero de 2021.</t>
    </r>
  </si>
  <si>
    <t>PNN Los Nevados: 33%</t>
  </si>
  <si>
    <r>
      <rPr>
        <b/>
        <sz val="10"/>
        <color theme="1"/>
        <rFont val="Arial Narrow"/>
        <family val="2"/>
      </rPr>
      <t xml:space="preserve">DIRECCIÓN  TERRITORIAL ANDES OCCIDENTALES
 PNN Los Nevados:
</t>
    </r>
    <r>
      <rPr>
        <sz val="10"/>
        <color theme="1"/>
        <rFont val="Arial Narrow"/>
        <family val="2"/>
      </rPr>
      <t>10/8/2021</t>
    </r>
  </si>
  <si>
    <r>
      <rPr>
        <b/>
        <sz val="10"/>
        <color theme="1"/>
        <rFont val="Arial Narrow"/>
        <family val="2"/>
      </rPr>
      <t>DIRECCIÓN  TERRITORIAL ANDES OCCIDENTALES - PNN Los Nevados</t>
    </r>
    <r>
      <rPr>
        <sz val="10"/>
        <color theme="1"/>
        <rFont val="Arial Narrow"/>
        <family val="2"/>
      </rPr>
      <t>: avanza en la implementación y articulación local y regional del Plan de Contingencia de Riesgo Público o por el Ejercicio de la Autoridad Ambiental, en procura de velar por la seguridad e integridad personal de funcionarios y contratistas vinculados al equipo de trabajo del área protegida, quienes desarrollan labores que conllevan al cumplimiento del Plan de Manejo del Parque. Para el II reporte del año 2021 se destacan las siguientes acciones:
Actualización del Plan de Contingencia por Riesgo Público el cual fue remitido por el PNN Los Nevados a la DTAO a través del Memorando No. 20216200001583 del 10 de junio. El mismo fue trasladado de la DTAO a la Oficina de Gestión del Riesgo mediante Memorando No. 20216110000653 del 23 de junio para el respectivo concepto de aprobación.
Articulación con la Fuerza Pública (Asesores ambientales Sexta y Octava Brigada Ejercito Nacional) durante espacio de reunión,  cuyo objetivo fue la socialización de la sentencia SLT10716-2020 a través de la cual se declara al PNN Los Nevados sujeto especial de derechos y que entre otros ordena al Presidente de la República, como jefe supremo de las Fuerzas Armadas, designar un grupo especial de las fuerzas militares o de la Policía Nacional que acompañe de manera continua y permanente las labores de conservación, manejo y protección que realiza Parque Nacionales Naturales de Colombia en el Parque Nacional Natural Los Nevados, en especial, en aquella zona de riesgo. A su vez se coordinó los acompañamientos de la fuerza pública a las actividades de control de ingreso de visitantes en los diferentes sectores identificados en el PNN Los Nevados. También se registra participación en el Consejo de Seguridad Ciudadana ordinario del municipio de Santa Isabel Tolima.</t>
    </r>
    <r>
      <rPr>
        <b/>
        <sz val="10"/>
        <color theme="1"/>
        <rFont val="Arial Narrow"/>
        <family val="2"/>
      </rPr>
      <t xml:space="preserve">
Anexos:</t>
    </r>
    <r>
      <rPr>
        <sz val="10"/>
        <color theme="1"/>
        <rFont val="Arial Narrow"/>
        <family val="2"/>
      </rPr>
      <t xml:space="preserve">
Anexo 1: Mem 20216110000653
Anexo 1: Mem 20216200001583 
Anexo 2: Dto PCRP Actualizado 2021
Anexo 3: Acta 10 junio 2021 Batallón de Infantería No 16 “Patriotas”
Anexo 4: Dto Informe Riesgo Público</t>
    </r>
  </si>
  <si>
    <r>
      <rPr>
        <b/>
        <sz val="10"/>
        <color theme="1"/>
        <rFont val="Arial Narrow"/>
        <family val="2"/>
      </rPr>
      <t xml:space="preserve">DIRECCIÓN  TERRITORIAL ANDES OCCIDENTALES 
</t>
    </r>
    <r>
      <rPr>
        <sz val="10"/>
        <color theme="1"/>
        <rFont val="Arial Narrow"/>
        <family val="2"/>
      </rPr>
      <t>PNN Los Nevados:66%</t>
    </r>
  </si>
  <si>
    <t xml:space="preserve">Al presentarse la emergencia por un fenómeno natural o incendio forestal al interior del área protegida, el personal no actue conforme el protocolo de plan de emergencias y contigencias del AP </t>
  </si>
  <si>
    <t xml:space="preserve">Desconocimiento del  personal del área protegida del protocolo de actuación,  medidas y demás aspectos planteados en el plan de emergencias y contingencia del AP.
</t>
  </si>
  <si>
    <t>1. La persona asignada en el AP para el tema de riesgo desastres, actualizará y socializará el Plan de Emergencias y Contingencias de Riesgos Naturales y Socionaturales al personal del AP y/o las instancias municipales y departamental cuando se requiera. Y presentará informe trimestral de la implementacion del PECDNS.</t>
  </si>
  <si>
    <t>Registros de Asistencia 
 Orfeo remisorio del Plan de Emergencias y Contingencias de Riesgos Naturales y Socionaturales actualizado.
 Informe trimestral de la implementación Plan de emergencia y contingencia de riesgo de desastres naturales.</t>
  </si>
  <si>
    <t>Informe trimestral de la implementación Plan de emergencia y contingencia de riesgo de desastres naturales.</t>
  </si>
  <si>
    <r>
      <rPr>
        <b/>
        <sz val="10"/>
        <color theme="1"/>
        <rFont val="Arial Narrow"/>
        <family val="2"/>
      </rPr>
      <t>PNN Los Nevados:</t>
    </r>
    <r>
      <rPr>
        <sz val="10"/>
        <color theme="1"/>
        <rFont val="Arial Narrow"/>
        <family val="2"/>
      </rPr>
      <t xml:space="preserve"> 13/04/2021</t>
    </r>
  </si>
  <si>
    <r>
      <rPr>
        <b/>
        <sz val="10"/>
        <color theme="1"/>
        <rFont val="Arial Narrow"/>
        <family val="2"/>
      </rPr>
      <t>PNN Los Nevados:</t>
    </r>
    <r>
      <rPr>
        <sz val="10"/>
        <color theme="1"/>
        <rFont val="Arial Narrow"/>
        <family val="2"/>
      </rPr>
      <t xml:space="preserve"> Se avanza en la actualización del documento plan de emergencias y contingencias por desastres naturales y socionaturales del Parque Nacional Natural Los Nevados, incorporando las recomendaciones generadas por la Oficina de Gestión del Riesgo. En paralelo, se dinamizan las líneas del plan de acción del plan de emergencias, reportando avance en la articulación interinstitucional para lo cual se aporta a la Corporación Autónoma Regional de Caldas - Corpocaldas los resultados de la actuación del Parque frente a la atención de incendios forestales así como el plan de contingencia establecido para ello, en aras de ser incluido en la actualización del plan departamental de incendios forestales de Caldas. También se reporta la participación en las reuniones de la Comisión de Incendios de Risaralda e inclusión de la gestión del riesgo en espacios de ordenamiento cuenca río Campoalegre. Se avanza en la actualización del inventario con que se cuenta para la atención a emergencias desde el área protegida. Apoyo y fortalecimiento en emergencias en el departamento de Risaralda a través de la autorización de ingreso a la brigada departamental de Bomberos de Risaralda en actividades de entrenamiento y acondicionamiento físico en el sector Laguna del Otún.
 Los avances detallados se evidencian en el documento I Reporte PAA 2021 procedimiento AAMB_PR_06 Gestión del riesgo desastres naturales y socionaturales, en el cual se incluyen los soportes relacionados en este informe.
</t>
    </r>
    <r>
      <rPr>
        <b/>
        <sz val="10"/>
        <color theme="1"/>
        <rFont val="Arial Narrow"/>
        <family val="2"/>
      </rPr>
      <t xml:space="preserve"> Anex 1 </t>
    </r>
    <r>
      <rPr>
        <sz val="10"/>
        <color theme="1"/>
        <rFont val="Arial Narrow"/>
        <family val="2"/>
      </rPr>
      <t>Info Implem PDECDNIF I reporte PAA y carpeta Soportes Informe PDECD</t>
    </r>
  </si>
  <si>
    <r>
      <rPr>
        <b/>
        <sz val="10"/>
        <color theme="1"/>
        <rFont val="Arial Narrow"/>
        <family val="2"/>
      </rPr>
      <t xml:space="preserve">PNN Los Nevados: </t>
    </r>
    <r>
      <rPr>
        <sz val="10"/>
        <color theme="1"/>
        <rFont val="Arial Narrow"/>
        <family val="2"/>
      </rPr>
      <t>33%</t>
    </r>
  </si>
  <si>
    <r>
      <rPr>
        <b/>
        <sz val="10"/>
        <color theme="1"/>
        <rFont val="Arial Narrow"/>
        <family val="2"/>
      </rPr>
      <t xml:space="preserve">DIRECCIÓN  TERRITORIAL ANDES OCCIDENTALES 
</t>
    </r>
    <r>
      <rPr>
        <sz val="10"/>
        <color theme="1"/>
        <rFont val="Arial Narrow"/>
        <family val="2"/>
      </rPr>
      <t>PNN Los Nevados:</t>
    </r>
    <r>
      <rPr>
        <b/>
        <sz val="10"/>
        <color theme="1"/>
        <rFont val="Arial Narrow"/>
        <family val="2"/>
      </rPr>
      <t xml:space="preserve"> 10/8/2021</t>
    </r>
  </si>
  <si>
    <r>
      <rPr>
        <b/>
        <sz val="10"/>
        <color theme="1"/>
        <rFont val="Arial Narrow"/>
        <family val="2"/>
      </rPr>
      <t xml:space="preserve">DIRECCIÓN  TERRITORIAL ANDES OCCIDENTALES - PNN Los Nevados:  </t>
    </r>
    <r>
      <rPr>
        <sz val="10"/>
        <color theme="1"/>
        <rFont val="Arial Narrow"/>
        <family val="2"/>
      </rPr>
      <t>Se procede actualización del documento Plan de Emergencias y Contingencias del PNN Los Nevados, ejercicio remitido a la DTAO para el respectivo trámite a través del memorando 20216200001403 del 4 de junio de 2021.
En términos de la implementación de acciones asociadas al Plan de Emergencias, se resalta la socialización del plan de emergencias y en especial las emergencias de montaña a los guías y operadoras nuevas en proceso de aval REPSE para el periodo 2021. Participación en espacios de planificación y seguimiento como la comisión departamental de incendios de Risaralda y en otros espacios como consejos de cuenca de los Ríos Chinchiná y Campo alegre. Articulación  y comunicación permanente con las entidades de socorro y encargadas del monitoreo de la actividad volcánica en el PNN Los Nevados.
Se garantizan mantenimientos preventivos de los equipos de radiocomunicación, vehículos, carreteables para mejorar la condición de respuesta ante emergencias en el PNN Los Nevados.</t>
    </r>
    <r>
      <rPr>
        <b/>
        <sz val="10"/>
        <color theme="1"/>
        <rFont val="Arial Narrow"/>
        <family val="2"/>
      </rPr>
      <t xml:space="preserve">
Anexos:
</t>
    </r>
    <r>
      <rPr>
        <sz val="10"/>
        <color theme="1"/>
        <rFont val="Arial Narrow"/>
        <family val="2"/>
      </rPr>
      <t>Anexo 1: Memo  remisión Plan de Emerg
Anexo 2: Plan  Emergencias V Junio 3 21
Anexo 3: Acta capacit REPSE Plan Emerg
Anexo 4: Regis Asis Com Ince Rda
Anexo 5: Informe II Trim reporte PAA PECDNS</t>
    </r>
  </si>
  <si>
    <r>
      <rPr>
        <b/>
        <sz val="10"/>
        <color theme="1"/>
        <rFont val="Arial Narrow"/>
        <family val="2"/>
      </rPr>
      <t xml:space="preserve">DIRECCIÓN  TERRITORIAL ANDES OCCIDENTALES 
</t>
    </r>
    <r>
      <rPr>
        <sz val="10"/>
        <color theme="1"/>
        <rFont val="Arial Narrow"/>
        <family val="2"/>
      </rPr>
      <t>PNN Los Nevados: 66%</t>
    </r>
  </si>
  <si>
    <t>1. La persona asignada en el AP para el tema de riesgo desastres, actualizará y socializará el Plan de Emergencias y Contingencias de Riesgos Naturales y Socionaturales al personal del AP y/o las instancias municipales y departamental cuando se requiera</t>
  </si>
  <si>
    <t>DTAO - PNN Selva de Florencia</t>
  </si>
  <si>
    <t>Selva de Florencia: 14/04/2021</t>
  </si>
  <si>
    <r>
      <rPr>
        <b/>
        <sz val="10"/>
        <color theme="1"/>
        <rFont val="Arial Narrow"/>
        <family val="2"/>
      </rPr>
      <t xml:space="preserve">Selva de Florencia: </t>
    </r>
    <r>
      <rPr>
        <sz val="10"/>
        <color theme="1"/>
        <rFont val="Arial Narrow"/>
        <family val="2"/>
      </rPr>
      <t>Se realiza informe de las actividades realizadas durante el I trimestre de 2021 (Evidencia: Informe PEC. I Trimestre). Hay una participación y comunicación activa en los CMGR de los municipios de Pensilvania y Samaná. Se participó de una reunión con el CMGR Pensilvania y se realizó seguimiento a las labores de Desminado Humanitario, que se desarrollan en el corregimiento de Florencia.</t>
    </r>
  </si>
  <si>
    <r>
      <rPr>
        <b/>
        <sz val="10"/>
        <color theme="1"/>
        <rFont val="Arial Narrow"/>
        <family val="2"/>
      </rPr>
      <t>Selva de Florencia</t>
    </r>
    <r>
      <rPr>
        <sz val="10"/>
        <color theme="1"/>
        <rFont val="Arial Narrow"/>
        <family val="2"/>
      </rPr>
      <t>: 33,34%</t>
    </r>
  </si>
  <si>
    <r>
      <rPr>
        <b/>
        <sz val="10"/>
        <color theme="1"/>
        <rFont val="Arial Narrow"/>
        <family val="2"/>
      </rPr>
      <t xml:space="preserve">DIRECCIÓN  TERRITORIAL ANDES OCCIDENTALES 
PNN Selva de Florencia:  </t>
    </r>
    <r>
      <rPr>
        <sz val="10"/>
        <color theme="1"/>
        <rFont val="Arial Narrow"/>
        <family val="2"/>
      </rPr>
      <t>2/8/2021</t>
    </r>
  </si>
  <si>
    <r>
      <rPr>
        <b/>
        <sz val="10"/>
        <color theme="1"/>
        <rFont val="Arial Narrow"/>
        <family val="2"/>
      </rPr>
      <t xml:space="preserve">DIRECCIÓN  TERRITORIAL ANDES OCCIDENTALES - PNN Selva de Florencia: </t>
    </r>
    <r>
      <rPr>
        <sz val="10"/>
        <color theme="1"/>
        <rFont val="Arial Narrow"/>
        <family val="2"/>
      </rPr>
      <t xml:space="preserve">Se realiza informe de las actividades realizadas durante el II trimestre de 2021 (Anexo_1_Informe Implementación PECDN.Trimestre II-2021 Final). Se realiza socialización del PEC al equipo del AP durante Comité técnico local (Anexo_2_Acta Comite Local Junio del 2021_PEC). </t>
    </r>
  </si>
  <si>
    <r>
      <rPr>
        <b/>
        <sz val="10"/>
        <color theme="1"/>
        <rFont val="Arial Narrow"/>
        <family val="2"/>
      </rPr>
      <t>DIRECCIÓN  TERRITORIAL ANDES OCCIDENTALES 
PNN Selva de Florencia</t>
    </r>
    <r>
      <rPr>
        <sz val="10"/>
        <color theme="1"/>
        <rFont val="Arial Narrow"/>
        <family val="2"/>
      </rPr>
      <t>:66%</t>
    </r>
  </si>
  <si>
    <t>Registros de Asistencia 
 Orfeo remisorio del Plan de Emergencias y Contingencias de Riesgos Naturales y Socionaturales actualizado.</t>
  </si>
  <si>
    <t>DTAO - PNN COMPLEJO VOLCANICO DOÑA JUANA</t>
  </si>
  <si>
    <r>
      <rPr>
        <b/>
        <sz val="10"/>
        <color theme="1"/>
        <rFont val="Arial Narrow"/>
        <family val="2"/>
      </rPr>
      <t xml:space="preserve">PNN CV Doña Juana: </t>
    </r>
    <r>
      <rPr>
        <sz val="10"/>
        <color theme="1"/>
        <rFont val="Arial Narrow"/>
        <family val="2"/>
      </rPr>
      <t>14/04/2021</t>
    </r>
  </si>
  <si>
    <r>
      <rPr>
        <b/>
        <sz val="10"/>
        <color theme="1"/>
        <rFont val="Arial Narrow"/>
        <family val="2"/>
      </rPr>
      <t xml:space="preserve">PNN CV Doña Juana: </t>
    </r>
    <r>
      <rPr>
        <sz val="10"/>
        <color theme="1"/>
        <rFont val="Arial Narrow"/>
        <family val="2"/>
      </rPr>
      <t>En el PAA no se tiene programado para el primer trimestre, Aún no se ha realizado la reunión de socialización. La actualización se tiene prevista para el último trimestre. Evidencia: Print PAA CVDoña Juana no programado 1trim</t>
    </r>
  </si>
  <si>
    <r>
      <rPr>
        <b/>
        <sz val="10"/>
        <color theme="1"/>
        <rFont val="Arial Narrow"/>
        <family val="2"/>
      </rPr>
      <t xml:space="preserve">PNN CV Doña Juana: </t>
    </r>
    <r>
      <rPr>
        <sz val="10"/>
        <color theme="1"/>
        <rFont val="Arial Narrow"/>
        <family val="2"/>
      </rPr>
      <t>0%</t>
    </r>
  </si>
  <si>
    <r>
      <rPr>
        <b/>
        <sz val="10"/>
        <color theme="1"/>
        <rFont val="Arial Narrow"/>
        <family val="2"/>
      </rPr>
      <t xml:space="preserve">DIRECCIÓN  TERRITORIAL ANDES OCCIDENTALES </t>
    </r>
    <r>
      <rPr>
        <sz val="10"/>
        <color theme="1"/>
        <rFont val="Arial Narrow"/>
        <family val="2"/>
      </rPr>
      <t xml:space="preserve">
</t>
    </r>
    <r>
      <rPr>
        <b/>
        <sz val="10"/>
        <color theme="1"/>
        <rFont val="Arial Narrow"/>
        <family val="2"/>
      </rPr>
      <t xml:space="preserve">PNN CV Doña Juana:
</t>
    </r>
    <r>
      <rPr>
        <sz val="10"/>
        <color theme="1"/>
        <rFont val="Arial Narrow"/>
        <family val="2"/>
      </rPr>
      <t>10/8/2021</t>
    </r>
  </si>
  <si>
    <r>
      <rPr>
        <b/>
        <sz val="10"/>
        <color theme="1"/>
        <rFont val="Arial Narrow"/>
        <family val="2"/>
      </rPr>
      <t>DIRECCIÓN  TERRITORIAL ANDES OCCIDENTALES - PNN CV Doña Juana:</t>
    </r>
    <r>
      <rPr>
        <sz val="10"/>
        <color theme="1"/>
        <rFont val="Arial Narrow"/>
        <family val="2"/>
      </rPr>
      <t>.
1. Se Socializó el PECDNS con el equipo del PNN CVDJC 27 mayo  2021 .
2. Se Actualizó y ajustó el PECDNS, se envió a la DTAO para su revisión Orfeo 20216170000603.
Anexo 1. lista Asist Socialización PECDNS  PNN CVDJC
Anexo 2. Orfeo 2021617000 envió  PECDNS Ajust</t>
    </r>
  </si>
  <si>
    <r>
      <rPr>
        <b/>
        <sz val="10"/>
        <color theme="1"/>
        <rFont val="Arial Narrow"/>
        <family val="2"/>
      </rPr>
      <t>DIRECCIÓN  TERRITORIAL ANDES OCCIDENTALES 
PNN CV Doña Juana:</t>
    </r>
    <r>
      <rPr>
        <sz val="10"/>
        <color theme="1"/>
        <rFont val="Arial Narrow"/>
        <family val="2"/>
      </rPr>
      <t xml:space="preserve"> 80%</t>
    </r>
  </si>
  <si>
    <t>DTAO - SFF GALERAS</t>
  </si>
  <si>
    <t>Plan de Emergencias y Contingencias de Riesgos Naturales y Socionaturales actualizado.</t>
  </si>
  <si>
    <t>SFF GALERAS: 14/04/2021</t>
  </si>
  <si>
    <r>
      <rPr>
        <b/>
        <sz val="10"/>
        <color theme="1"/>
        <rFont val="Arial Narrow"/>
        <family val="2"/>
      </rPr>
      <t>SFF GALERAS:</t>
    </r>
    <r>
      <rPr>
        <sz val="10"/>
        <color theme="1"/>
        <rFont val="Arial Narrow"/>
        <family val="2"/>
      </rPr>
      <t xml:space="preserve"> En enero de 2021 se recibio los aportes del NC del PEC enviado el año pasado. (Ver anexo 8. orfeo 20211500000263).
 Semanalmente se socializa al equipo de trabajo via correo electrónico el boletin de actividad volcánica del Galeras emitido por el SGC (Ver Anexo 9. BOLETINES ACTIVIDAD VOLCANICA I CUATRIMESTRE 2021).
 El SFF Galeras ha participado de las reuniones convocados por el CDGRD realizadas los días 15 de marzo de 2021, (Anexo 10_ACTA CDGRD_15-03- 2021).Participación en Jornada 1: Fortalecimiento de capacidades técnicas para la primera temporada típica de más lluvias Gestión del riesgo, incertidumbre costo - beneficio realizada 25-03-2021 (Ver Anexo 11_Listado de asistentes 25-03-2021).
 Se cuenta con un cuadro de seguimiento a la implementacion del PEC que se adjunta (Anexo 12 - cuadro de seguimiento PEC).</t>
    </r>
  </si>
  <si>
    <r>
      <rPr>
        <b/>
        <sz val="10"/>
        <color theme="1"/>
        <rFont val="Arial Narrow"/>
        <family val="2"/>
      </rPr>
      <t>SFF GALERAS:</t>
    </r>
    <r>
      <rPr>
        <sz val="10"/>
        <color theme="1"/>
        <rFont val="Arial Narrow"/>
        <family val="2"/>
      </rPr>
      <t xml:space="preserve"> 30%</t>
    </r>
  </si>
  <si>
    <r>
      <rPr>
        <b/>
        <sz val="10"/>
        <color theme="1"/>
        <rFont val="Arial Narrow"/>
        <family val="2"/>
      </rPr>
      <t xml:space="preserve">DIRECCIÓN  TERRITORIAL ANDES OCCIDENTALES 
SFF Galeras: </t>
    </r>
    <r>
      <rPr>
        <sz val="10"/>
        <color theme="1"/>
        <rFont val="Arial Narrow"/>
        <family val="2"/>
      </rPr>
      <t>11/8/2021</t>
    </r>
  </si>
  <si>
    <r>
      <rPr>
        <b/>
        <sz val="10"/>
        <color theme="1"/>
        <rFont val="Arial Narrow"/>
        <family val="2"/>
      </rPr>
      <t xml:space="preserve">DIRECCIÓN  TERRITORIAL ANDES OCCIDENTALES - SFF GALERAS: </t>
    </r>
    <r>
      <rPr>
        <sz val="10"/>
        <color theme="1"/>
        <rFont val="Arial Narrow"/>
        <family val="2"/>
      </rPr>
      <t>1) Se socializó el PEC al personal del proyecto reactivación económica el 2 de agosto (Anexo 1. Acta 2 agosto)
2. Se adjunta oficio remisorio del PECDNS  actualizado con corte 3 agosto con los ajustes solicitados por PNN y sus anexos (Anexo 2_Memo remisorio PEC ajustado, Anexo 3. Soportes PECDNS).</t>
    </r>
    <r>
      <rPr>
        <b/>
        <sz val="10"/>
        <color theme="1"/>
        <rFont val="Arial Narrow"/>
        <family val="2"/>
      </rPr>
      <t xml:space="preserve"> Nota. </t>
    </r>
    <r>
      <rPr>
        <sz val="10"/>
        <color theme="1"/>
        <rFont val="Arial Narrow"/>
        <family val="2"/>
      </rPr>
      <t>se anexan evidencias en abril por cuanto por la fecha del reporte anterior no se lograron entregar.</t>
    </r>
  </si>
  <si>
    <r>
      <rPr>
        <b/>
        <sz val="10"/>
        <color theme="1"/>
        <rFont val="Arial Narrow"/>
        <family val="2"/>
      </rPr>
      <t xml:space="preserve">DIRECCIÓN  TERRITORIAL ANDES OCCIDENTALES
SFF Galeras: 
</t>
    </r>
    <r>
      <rPr>
        <sz val="10"/>
        <color theme="1"/>
        <rFont val="Arial Narrow"/>
        <family val="2"/>
      </rPr>
      <t>70%</t>
    </r>
  </si>
  <si>
    <t>DTAO - SFF ISLA DE LA COROTA</t>
  </si>
  <si>
    <r>
      <rPr>
        <b/>
        <sz val="10"/>
        <color theme="1"/>
        <rFont val="Arial Narrow"/>
        <family val="2"/>
      </rPr>
      <t xml:space="preserve">DTAO - SFF ISLA DE LA COROTA: </t>
    </r>
    <r>
      <rPr>
        <sz val="10"/>
        <color theme="1"/>
        <rFont val="Arial Narrow"/>
        <family val="2"/>
      </rPr>
      <t>12/04/2021</t>
    </r>
  </si>
  <si>
    <r>
      <rPr>
        <b/>
        <sz val="10"/>
        <color theme="1"/>
        <rFont val="Arial Narrow"/>
        <family val="2"/>
      </rPr>
      <t xml:space="preserve">DTAO - SFF ISLA DE LA COROTA: </t>
    </r>
    <r>
      <rPr>
        <sz val="10"/>
        <color theme="1"/>
        <rFont val="Arial Narrow"/>
        <family val="2"/>
      </rPr>
      <t xml:space="preserve"> A través de memorando No 20216120000063 se remite la actualización del documento PECDNS desde la DTAO al  Nivel Central para la respectiva aprobación. En dicho documento se consolidaron las observaciones y ajustes realizados por el equipo de trabajo en las reuniones previas.
El día 19/01/2021 se llevó a cabo una reunión con el equipo de trabajo del AP para socialización del documento PCRP y revisión de las actualizaciones realizadas correspondientes a la vigencia 2021.
EVIDENCIAS:
1. Evidencia 1_Documento Plan de Contingencia PECDNS actualizado 2021
2. Evidencia 2_20216120000063_memorando envio a NC
3. Evidencia 3_Acta socialización y ajustes PECDNS_SFIC-19-01-2021
4. Evidencia 3_Acta socialización y ajustes PECDNS_SFIC-19-01-2021
5. Evidencia 5_Anexos</t>
    </r>
  </si>
  <si>
    <r>
      <rPr>
        <b/>
        <sz val="10"/>
        <color theme="1"/>
        <rFont val="Arial Narrow"/>
        <family val="2"/>
      </rPr>
      <t xml:space="preserve">DTAO - SFF ISLA DE LA COROTA: </t>
    </r>
    <r>
      <rPr>
        <sz val="10"/>
        <color theme="1"/>
        <rFont val="Arial Narrow"/>
        <family val="2"/>
      </rPr>
      <t>40%</t>
    </r>
  </si>
  <si>
    <r>
      <rPr>
        <b/>
        <sz val="10"/>
        <color theme="1"/>
        <rFont val="Arial Narrow"/>
        <family val="2"/>
      </rPr>
      <t>DIRECCIÓN  TERRITORIAL ANDES OCCIDENTALES 
- SFF Isla de la Corota:</t>
    </r>
    <r>
      <rPr>
        <sz val="10"/>
        <color theme="1"/>
        <rFont val="Arial Narrow"/>
        <family val="2"/>
      </rPr>
      <t xml:space="preserve"> 11/8/2021</t>
    </r>
  </si>
  <si>
    <r>
      <rPr>
        <b/>
        <sz val="10"/>
        <color theme="1"/>
        <rFont val="Arial Narrow"/>
        <family val="2"/>
      </rPr>
      <t xml:space="preserve">DIRECCIÓN  TERRITORIAL ANDES OCCIDENTALES - SFF Isla de la Corota: </t>
    </r>
    <r>
      <rPr>
        <sz val="10"/>
        <color theme="1"/>
        <rFont val="Arial Narrow"/>
        <family val="2"/>
      </rPr>
      <t xml:space="preserve">En el mes de febrero a través de memorando no. 20216120000063 se envió la actualización del PECDNS de la de DTAO a Oficina de Gestión de Riesgo, evidencia que se reportó en el primer seguimiento de mapa de riesgos,a la fecha no se tiene respuesta.
La  segunda socialización del PECDNS se tiene prevista una vez este aprobado el PECDNS
No se anexa evidencias
</t>
    </r>
  </si>
  <si>
    <r>
      <rPr>
        <b/>
        <sz val="10"/>
        <color theme="1"/>
        <rFont val="Arial Narrow"/>
        <family val="2"/>
      </rPr>
      <t xml:space="preserve">DIRECCIÓN  TERRITORIAL ANDES OCCIDENTALES 
</t>
    </r>
    <r>
      <rPr>
        <sz val="10"/>
        <color theme="1"/>
        <rFont val="Arial Narrow"/>
        <family val="2"/>
      </rPr>
      <t>SFF Isla de la Corota: 40%</t>
    </r>
  </si>
  <si>
    <t>DTAO - PNN LAS HERMOSAS</t>
  </si>
  <si>
    <r>
      <rPr>
        <b/>
        <sz val="10"/>
        <color theme="1"/>
        <rFont val="Arial Narrow"/>
        <family val="2"/>
      </rPr>
      <t>PNN Las Hermosas:</t>
    </r>
    <r>
      <rPr>
        <sz val="10"/>
        <color theme="1"/>
        <rFont val="Arial Narrow"/>
        <family val="2"/>
      </rPr>
      <t xml:space="preserve"> 14/04/2021</t>
    </r>
  </si>
  <si>
    <r>
      <rPr>
        <b/>
        <sz val="10"/>
        <color theme="1"/>
        <rFont val="Arial Narrow"/>
        <family val="2"/>
      </rPr>
      <t>PNN Las Hermosas:</t>
    </r>
    <r>
      <rPr>
        <sz val="10"/>
        <color theme="1"/>
        <rFont val="Arial Narrow"/>
        <family val="2"/>
      </rPr>
      <t xml:space="preserve"> El Plan de Emergencias y Contingencias por Desatres Naturales e Incendios Forestales se encuentra en ajuste por requerimiento de la OGR, por lo cual se ajustó por parte del funcionario encargado y fue enviado al profesional temático para su revisión y validación, previa aprobación y envió a la DTAO y OGR por parte del Jefe de área protegida. Anexo: Evidencia_135 PDF linea historica de correo-e que evidencia envió para validación.</t>
    </r>
  </si>
  <si>
    <r>
      <rPr>
        <b/>
        <sz val="10"/>
        <color theme="1"/>
        <rFont val="Arial Narrow"/>
        <family val="2"/>
      </rPr>
      <t>PNN Las Hermosas:</t>
    </r>
    <r>
      <rPr>
        <sz val="10"/>
        <color theme="1"/>
        <rFont val="Arial Narrow"/>
        <family val="2"/>
      </rPr>
      <t xml:space="preserve"> 33%</t>
    </r>
  </si>
  <si>
    <r>
      <rPr>
        <b/>
        <sz val="10"/>
        <color theme="1"/>
        <rFont val="Arial Narrow"/>
        <family val="2"/>
      </rPr>
      <t xml:space="preserve">DIRECCIÓN  TERRITORIAL ANDES OCCIDENTALES </t>
    </r>
    <r>
      <rPr>
        <sz val="10"/>
        <color theme="1"/>
        <rFont val="Arial Narrow"/>
        <family val="2"/>
      </rPr>
      <t xml:space="preserve">
PNN Las Hermosas:11/8/2021</t>
    </r>
  </si>
  <si>
    <r>
      <rPr>
        <b/>
        <sz val="10"/>
        <color theme="1"/>
        <rFont val="Arial Narrow"/>
        <family val="2"/>
      </rPr>
      <t xml:space="preserve">DIRECCIÓN  TERRITORIAL ANDES OCCIDENTALES - PNN Las Hermosas: </t>
    </r>
    <r>
      <rPr>
        <sz val="10"/>
        <color theme="1"/>
        <rFont val="Arial Narrow"/>
        <family val="2"/>
      </rPr>
      <t>El Plan de Emergencias y Contingencias por Desatres Naturales e Incendios Forestales fue actualizado y ajustado de acuerdo a las recomendaciones de la OGR  y enviado a la DTAO para su revisión mediante Orfeo  20216190000353 con fecha:01-07-202.  Anexo 1. Orfeo 20216190000353_ remis PECDNS</t>
    </r>
  </si>
  <si>
    <r>
      <rPr>
        <b/>
        <sz val="10"/>
        <color theme="1"/>
        <rFont val="Arial Narrow"/>
        <family val="2"/>
      </rPr>
      <t xml:space="preserve">DIRECCIÓN  TERRITORIAL ANDES OCCIDENTALES 
</t>
    </r>
    <r>
      <rPr>
        <sz val="10"/>
        <color theme="1"/>
        <rFont val="Arial Narrow"/>
        <family val="2"/>
      </rPr>
      <t>PNN Las Hermosas:66%</t>
    </r>
  </si>
  <si>
    <t xml:space="preserve">Desconocimiento del  personal del área protegida del protocolo de actuación,  medidas y demás aspectos planteados en el plan de emergencias y contingencia del AP.
</t>
  </si>
  <si>
    <t>DTAO - PNN LAS ORQUIDEAS</t>
  </si>
  <si>
    <t>PNN Orquideas:12/04/2021</t>
  </si>
  <si>
    <r>
      <rPr>
        <b/>
        <sz val="10"/>
        <color theme="1"/>
        <rFont val="Arial Narrow"/>
        <family val="2"/>
      </rPr>
      <t xml:space="preserve">PNN Orquideas: </t>
    </r>
    <r>
      <rPr>
        <sz val="10"/>
        <color theme="1"/>
        <rFont val="Arial Narrow"/>
        <family val="2"/>
      </rPr>
      <t>Este indicador no fue priorizado para reporte en el primer trimestre del PAA 2021, se iniciará en el segundo trimestre. Se anexa print de pantalla como soporte de esta descripción.Evidencias:1. Print_I_reporte_PAA_2021_PECDNIF</t>
    </r>
  </si>
  <si>
    <r>
      <rPr>
        <b/>
        <sz val="10"/>
        <color theme="1"/>
        <rFont val="Arial Narrow"/>
        <family val="2"/>
      </rPr>
      <t>PNN Orquideas</t>
    </r>
    <r>
      <rPr>
        <sz val="10"/>
        <color theme="1"/>
        <rFont val="Arial Narrow"/>
        <family val="2"/>
      </rPr>
      <t>: 0%</t>
    </r>
  </si>
  <si>
    <r>
      <rPr>
        <b/>
        <sz val="10"/>
        <color theme="1"/>
        <rFont val="Arial Narrow"/>
        <family val="2"/>
      </rPr>
      <t xml:space="preserve">DIRECCIÓN  TERRITORIAL ANDES OCCIDENTALES 
</t>
    </r>
    <r>
      <rPr>
        <sz val="10"/>
        <color theme="1"/>
        <rFont val="Arial Narrow"/>
        <family val="2"/>
      </rPr>
      <t>PNN Orquideas</t>
    </r>
    <r>
      <rPr>
        <b/>
        <sz val="10"/>
        <color theme="1"/>
        <rFont val="Arial Narrow"/>
        <family val="2"/>
      </rPr>
      <t xml:space="preserve">: </t>
    </r>
    <r>
      <rPr>
        <sz val="10"/>
        <color theme="1"/>
        <rFont val="Arial Narrow"/>
        <family val="2"/>
      </rPr>
      <t>9/08/2021</t>
    </r>
  </si>
  <si>
    <r>
      <rPr>
        <b/>
        <sz val="10"/>
        <color theme="1"/>
        <rFont val="Arial Narrow"/>
        <family val="2"/>
      </rPr>
      <t>DIRECCIÓN  TERRITORIAL ANDES OCCIDENTALES  - PNN Orquideas</t>
    </r>
    <r>
      <rPr>
        <sz val="10"/>
        <color theme="1"/>
        <rFont val="Arial Narrow"/>
        <family val="2"/>
      </rPr>
      <t>: 1. El documento del PECDNS esta en ajustes por parte del PNN, se tiene programado entregarlo en el tercer trimestre de 2021.
2. La socialización no se ha podido realizar por motivos de conectividad, se tiene previsto realizarla en tercer trimestre de 2021.
Evidencia: PRINT II REPORTE INDICADOR PLAN DE EMRGENCIA Y CONTINGENCIA EN DESASTRES NATURALES E INCENDIOS FORESTALES.</t>
    </r>
  </si>
  <si>
    <r>
      <rPr>
        <b/>
        <sz val="10"/>
        <color theme="1"/>
        <rFont val="Arial Narrow"/>
        <family val="2"/>
      </rPr>
      <t xml:space="preserve">DIRECCIÓN  TERRITORIAL ANDES OCCIDENTALES 
</t>
    </r>
    <r>
      <rPr>
        <sz val="10"/>
        <color theme="1"/>
        <rFont val="Arial Narrow"/>
        <family val="2"/>
      </rPr>
      <t>PNN Orquideas</t>
    </r>
    <r>
      <rPr>
        <b/>
        <sz val="10"/>
        <color theme="1"/>
        <rFont val="Arial Narrow"/>
        <family val="2"/>
      </rPr>
      <t>:</t>
    </r>
    <r>
      <rPr>
        <sz val="10"/>
        <color theme="1"/>
        <rFont val="Arial Narrow"/>
        <family val="2"/>
      </rPr>
      <t>0%</t>
    </r>
  </si>
  <si>
    <t>DTAO - PNN NEVADO DEL HUILA</t>
  </si>
  <si>
    <r>
      <rPr>
        <b/>
        <sz val="10"/>
        <color theme="1"/>
        <rFont val="Arial Narrow"/>
        <family val="2"/>
      </rPr>
      <t>PNN Nevado del Huila</t>
    </r>
    <r>
      <rPr>
        <sz val="10"/>
        <color theme="1"/>
        <rFont val="Arial Narrow"/>
        <family val="2"/>
      </rPr>
      <t>: 13/04/2021</t>
    </r>
  </si>
  <si>
    <r>
      <rPr>
        <b/>
        <sz val="10"/>
        <color theme="1"/>
        <rFont val="Arial Narrow"/>
        <family val="2"/>
      </rPr>
      <t>PNN Nevado del Huila:</t>
    </r>
    <r>
      <rPr>
        <sz val="10"/>
        <color theme="1"/>
        <rFont val="Arial Narrow"/>
        <family val="2"/>
      </rPr>
      <t xml:space="preserve"> Durante el primer cuatrimestre del año 2021, se han realizado diversas socializaciones del Plan de Emergencia y Contingencia del PNN Nevado del Huila al interior del equipo de trabajo y el diferentes escenarios interinstitucionales, sin embargo, el Plan no ha sido aprobado ni retroalimentado por parte del equipo del nivel central, siento este documento presentado en el mes de noviembre de 2020.
 Como evidencias de socialización del Plan de Emergencias y contingencias se presentan:
 1. CAPACITACIÓN PVC NHU 26022021 Acta)
 2. lista_asistencia_-CAPACITACIÓN PVC NHU 26022021
 3. ACTA íQUIRA Con su Registro de asistencia
 4. reunión 9 brigada neiva, con Registro de asistencia
 5. Reunión alcaldia planadas con Registro de asistencia</t>
    </r>
  </si>
  <si>
    <r>
      <rPr>
        <b/>
        <sz val="10"/>
        <color theme="1"/>
        <rFont val="Arial Narrow"/>
        <family val="2"/>
      </rPr>
      <t xml:space="preserve">PNN Nevado del Huila: </t>
    </r>
    <r>
      <rPr>
        <sz val="10"/>
        <color theme="1"/>
        <rFont val="Arial Narrow"/>
        <family val="2"/>
      </rPr>
      <t>33,3%</t>
    </r>
  </si>
  <si>
    <r>
      <rPr>
        <b/>
        <sz val="10"/>
        <color theme="1"/>
        <rFont val="Arial Narrow"/>
        <family val="2"/>
      </rPr>
      <t xml:space="preserve">DIRECCIÓN  TERRITORIAL ANDES OCCIDENTALES 
PNN Nevado del Huila:
</t>
    </r>
    <r>
      <rPr>
        <sz val="10"/>
        <color theme="1"/>
        <rFont val="Arial Narrow"/>
        <family val="2"/>
      </rPr>
      <t>10/08/2021</t>
    </r>
  </si>
  <si>
    <r>
      <rPr>
        <b/>
        <sz val="10"/>
        <color theme="1"/>
        <rFont val="Arial Narrow"/>
        <family val="2"/>
      </rPr>
      <t xml:space="preserve">DIRECCIÓN  TERRITORIAL ANDES OCCIDENTALES - PNN Nevado del Huila: </t>
    </r>
    <r>
      <rPr>
        <sz val="10"/>
        <color theme="1"/>
        <rFont val="Arial Narrow"/>
        <family val="2"/>
      </rPr>
      <t>Durtante el II Cuatrimestre del año 2021,en el mes de agosto, se realizaron dos reuniones. Una de ellas al interior del equipo del AP en donde se analizaron los eventos de riesgo que se presentaron en los municipios de jurisdicción del AP en el lapso 2015-2020 y una reunión interinstitucional de socialización del PEC del área protegida.
Como evidencias se presenta:
1. Lista de asistencia y notas de socialización PEC NHU 13jul21
2. Lista de asistencia y notas de eventos en el AP NHU  6 de Agosto 2021</t>
    </r>
  </si>
  <si>
    <r>
      <rPr>
        <b/>
        <sz val="10"/>
        <color theme="1"/>
        <rFont val="Arial Narrow"/>
        <family val="2"/>
      </rPr>
      <t xml:space="preserve">DIRECCIÓN  TERRITORIAL ANDES OCCIDENTALES
 PNN Nevado del Huila:
</t>
    </r>
    <r>
      <rPr>
        <sz val="10"/>
        <color theme="1"/>
        <rFont val="Arial Narrow"/>
        <family val="2"/>
      </rPr>
      <t>66%</t>
    </r>
  </si>
  <si>
    <t>DTAO - SFF OTUN QUIMBAYA</t>
  </si>
  <si>
    <r>
      <rPr>
        <b/>
        <sz val="10"/>
        <color theme="1"/>
        <rFont val="Arial Narrow"/>
        <family val="2"/>
      </rPr>
      <t>SFF Otún Quimbaya</t>
    </r>
    <r>
      <rPr>
        <sz val="10"/>
        <color theme="1"/>
        <rFont val="Arial Narrow"/>
        <family val="2"/>
      </rPr>
      <t>:15/04/2021</t>
    </r>
  </si>
  <si>
    <r>
      <rPr>
        <b/>
        <sz val="10"/>
        <color theme="1"/>
        <rFont val="Arial Narrow"/>
        <family val="2"/>
      </rPr>
      <t>SFF Otún Quimbaya</t>
    </r>
    <r>
      <rPr>
        <sz val="10"/>
        <color theme="1"/>
        <rFont val="Arial Narrow"/>
        <family val="2"/>
      </rPr>
      <t>: Durante el primer trimestre del año se ha venido implementando acciones del Plan de emergencias y contingencias de desastres naturales, enfocadas en: actualización del documento según observaciones de la DTAO, mantenimiento del sistema de acueducto, articulación con el Comite Permanente de Incendios de cobertura vegetal de Risaralda, mantenimiento de infraestrurctura y seguimiento a condiciones climaticas. Evidencia: ANEXO 1.Informe plan emergencias  trimestre 1 2021.</t>
    </r>
  </si>
  <si>
    <r>
      <rPr>
        <b/>
        <sz val="10"/>
        <color theme="1"/>
        <rFont val="Arial Narrow"/>
        <family val="2"/>
      </rPr>
      <t xml:space="preserve">SFF Otún Quimbaya: </t>
    </r>
    <r>
      <rPr>
        <sz val="10"/>
        <color theme="1"/>
        <rFont val="Arial Narrow"/>
        <family val="2"/>
      </rPr>
      <t>25%</t>
    </r>
  </si>
  <si>
    <r>
      <rPr>
        <b/>
        <sz val="10"/>
        <color theme="1"/>
        <rFont val="Arial Narrow"/>
        <family val="2"/>
      </rPr>
      <t>DIRECCIÓN  TERRITORIAL ANDES OCCIDENTALES 
SFF Otún Quimbaya:</t>
    </r>
    <r>
      <rPr>
        <sz val="10"/>
        <color theme="1"/>
        <rFont val="Arial Narrow"/>
        <family val="2"/>
      </rPr>
      <t xml:space="preserve"> 11/8/2021</t>
    </r>
  </si>
  <si>
    <r>
      <rPr>
        <b/>
        <sz val="10"/>
        <color theme="1"/>
        <rFont val="Arial Narrow"/>
        <family val="2"/>
      </rPr>
      <t>DIRECCIÓN  TERRITORIAL ANDES OCCIDENTALES  - SFF Otún Quimbaya:</t>
    </r>
    <r>
      <rPr>
        <sz val="10"/>
        <color theme="1"/>
        <rFont val="Arial Narrow"/>
        <family val="2"/>
      </rPr>
      <t xml:space="preserve"> El SFF actualizó y ajustó el PECDNS el cual fue revisado por la DTAO y remitido a la OGR con orfeo 20216120000633 con fecha 11-06-2021. 
La socialización del PECDNS se realizó el 28 de julio de 2021.
Anexo 1. Orfeo 20216120000633_remi PECDNS OTUN OGR
Anexo 2. Plan Emergencias_SFFOQ_Rev DT
Anexo 3, ACTA N° 08 28 Julio 2021 
</t>
    </r>
  </si>
  <si>
    <r>
      <rPr>
        <b/>
        <sz val="10"/>
        <color theme="1"/>
        <rFont val="Arial Narrow"/>
        <family val="2"/>
      </rPr>
      <t xml:space="preserve">DIRECCIÓN  TERRITORIAL ANDES OCCIDENTALES 
</t>
    </r>
    <r>
      <rPr>
        <sz val="10"/>
        <color theme="1"/>
        <rFont val="Arial Narrow"/>
        <family val="2"/>
      </rPr>
      <t>SFF Otún Quimbaya: 80%</t>
    </r>
  </si>
  <si>
    <t>DTAO - PNN PURACE</t>
  </si>
  <si>
    <r>
      <rPr>
        <b/>
        <sz val="10"/>
        <color theme="1"/>
        <rFont val="Arial Narrow"/>
        <family val="2"/>
      </rPr>
      <t>PNN Puracé:</t>
    </r>
    <r>
      <rPr>
        <sz val="10"/>
        <color theme="1"/>
        <rFont val="Arial Narrow"/>
        <family val="2"/>
      </rPr>
      <t xml:space="preserve"> 14/04/2021</t>
    </r>
  </si>
  <si>
    <r>
      <rPr>
        <b/>
        <sz val="10"/>
        <color theme="1"/>
        <rFont val="Arial Narrow"/>
        <family val="2"/>
      </rPr>
      <t>PNN Puracé:</t>
    </r>
    <r>
      <rPr>
        <sz val="10"/>
        <color theme="1"/>
        <rFont val="Arial Narrow"/>
        <family val="2"/>
      </rPr>
      <t xml:space="preserve"> Se envían orfeos remisorios a las alcaldía que tienen activos sus CMGRD (Sotará, Puracé, San Sebastián, Isnos y San Agustin) con asunto: Solicitud de espacio para socializar el Plan de Emergencias y Contingencia de Desastres Naturales (PECDNS) del Parque al Comité Municipal de Gestión del Riesgo (Anexo 3. ISNOS- HUILA.pdf, Anexo 4. PURACE.pdf, Anexo 5. SAN AGUSTIN RAD.pdf, Anexo 6. SAN SEBASTIAN.pdf y Anexo 7. SOTARÁ RAD.pdf). Se anexa el documento PECDNS del PNN Puracé aprobado el día 19 de marzo de 2021 por la OGR del Nivel Central(Anexo 1. 120201500002113_Aprob PEC PUR.docx, Anexo 2. PECDNS Aprob PUR.xlsx). </t>
    </r>
  </si>
  <si>
    <r>
      <rPr>
        <b/>
        <sz val="10"/>
        <color theme="1"/>
        <rFont val="Arial Narrow"/>
        <family val="2"/>
      </rPr>
      <t>PNN Puracé</t>
    </r>
    <r>
      <rPr>
        <sz val="10"/>
        <color theme="1"/>
        <rFont val="Arial Narrow"/>
        <family val="2"/>
      </rPr>
      <t>: 50%</t>
    </r>
  </si>
  <si>
    <r>
      <rPr>
        <b/>
        <sz val="10"/>
        <color theme="1"/>
        <rFont val="Arial Narrow"/>
        <family val="2"/>
      </rPr>
      <t xml:space="preserve">DIRECCIÓN  TERRITORIAL ANDES OCCIDENTALES </t>
    </r>
    <r>
      <rPr>
        <sz val="10"/>
        <color theme="1"/>
        <rFont val="Arial Narrow"/>
        <family val="2"/>
      </rPr>
      <t xml:space="preserve">
</t>
    </r>
    <r>
      <rPr>
        <b/>
        <sz val="10"/>
        <color theme="1"/>
        <rFont val="Arial Narrow"/>
        <family val="2"/>
      </rPr>
      <t xml:space="preserve">PNN Puracé:
</t>
    </r>
    <r>
      <rPr>
        <sz val="10"/>
        <color theme="1"/>
        <rFont val="Arial Narrow"/>
        <family val="2"/>
      </rPr>
      <t>10/8/2021</t>
    </r>
  </si>
  <si>
    <r>
      <rPr>
        <b/>
        <sz val="10"/>
        <color theme="1"/>
        <rFont val="Arial Narrow"/>
        <family val="2"/>
      </rPr>
      <t xml:space="preserve">DIRECCIÓN  TERRITORIAL ANDES OCCIDENTALES  - PNN Puracé: </t>
    </r>
    <r>
      <rPr>
        <sz val="10"/>
        <color theme="1"/>
        <rFont val="Arial Narrow"/>
        <family val="2"/>
      </rPr>
      <t xml:space="preserve">En el CMGRD del municipio de Puracé se realizó socialización del PECDNS </t>
    </r>
    <r>
      <rPr>
        <b/>
        <sz val="10"/>
        <color theme="1"/>
        <rFont val="Arial Narrow"/>
        <family val="2"/>
      </rPr>
      <t>(Anexo 1</t>
    </r>
    <r>
      <rPr>
        <sz val="10"/>
        <color theme="1"/>
        <rFont val="Arial Narrow"/>
        <family val="2"/>
      </rPr>
      <t>. Socializacion PECDNS en CMGRD Puracé). En el municipio de Sotará en el marco del CMGRD se participó de jornada de socialización de amenazas por remoción en masa, se dió a conocer lo referente a riesgos naturales que cuenta el PNN Puracé (</t>
    </r>
    <r>
      <rPr>
        <b/>
        <sz val="10"/>
        <color theme="1"/>
        <rFont val="Arial Narrow"/>
        <family val="2"/>
      </rPr>
      <t>Anexo 2</t>
    </r>
    <r>
      <rPr>
        <sz val="10"/>
        <color theme="1"/>
        <rFont val="Arial Narrow"/>
        <family val="2"/>
      </rPr>
      <t>. Listado de asistencia CMGRD Sotará); en espacio interno el sector Alto Caquetá realizó un conversatorio para el conocimiento del PECDNS (</t>
    </r>
    <r>
      <rPr>
        <b/>
        <sz val="10"/>
        <color theme="1"/>
        <rFont val="Arial Narrow"/>
        <family val="2"/>
      </rPr>
      <t>Anexo 3</t>
    </r>
    <r>
      <rPr>
        <sz val="10"/>
        <color theme="1"/>
        <rFont val="Arial Narrow"/>
        <family val="2"/>
      </rPr>
      <t>. Listado de asistencia, socialización sector Alto Caquetá). Es de mencionar que los CMGRD de los municipios a quienes se solicitó el espacio para la socialización no realizaron convocatoria.</t>
    </r>
  </si>
  <si>
    <r>
      <rPr>
        <b/>
        <sz val="10"/>
        <color theme="1"/>
        <rFont val="Arial Narrow"/>
        <family val="2"/>
      </rPr>
      <t xml:space="preserve">DIRECCIÓN  TERRITORIAL ANDES OCCIDENTALES 
PNN Puracé:
</t>
    </r>
    <r>
      <rPr>
        <sz val="10"/>
        <color theme="1"/>
        <rFont val="Arial Narrow"/>
        <family val="2"/>
      </rPr>
      <t>75%</t>
    </r>
  </si>
  <si>
    <t>Toma de decisiones de manejo  con poca informacion relacionada con el estado de los VOC de las áreas protegidas.</t>
  </si>
  <si>
    <t>Tomar decisiones e implementar acciones con poca informacion de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</si>
  <si>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en la implementación de los programas de monitoreo y/o portafolios de investigación por parte de las AP.</t>
  </si>
  <si>
    <t xml:space="preserve">
Poca informaciòn de soporte  para la toma de decisiones  y bajo control en las presiones sobre los VOC.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</si>
  <si>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Direcciones Territoriales los informes de monitoreo e investigación correspondientes a las áreas protegidas.
Las AP generarán  y entregarán  anualmente el informe de monitoreo y el de investigación en cumplimiento a la guía anexada en el memorando se solicitud. </t>
  </si>
  <si>
    <t xml:space="preserve">1. Reportar en el PAA las gestiones y acciones generadas en el marco de la la ejecución del Programa de monitoreo y el Portafolio de  investigaciones por el AP.
</t>
  </si>
  <si>
    <t>Informes de implementacion del Portafolio de Investigaciones y programa de monitoreo reportado en informes de gestion del PAA con su debida validacion por parte de la e evidencia el cargue y validación de datos de monitoreo e investigación en el Sistema de Información.</t>
  </si>
  <si>
    <t xml:space="preserve">DTAO - PNN TATAMA
</t>
  </si>
  <si>
    <t>No de reportes realizados.</t>
  </si>
  <si>
    <r>
      <rPr>
        <b/>
        <sz val="10"/>
        <color theme="1"/>
        <rFont val="Arial Narrow"/>
        <family val="2"/>
      </rPr>
      <t>PNN Tatama:</t>
    </r>
    <r>
      <rPr>
        <sz val="10"/>
        <color theme="1"/>
        <rFont val="Arial Narrow"/>
        <family val="2"/>
      </rPr>
      <t xml:space="preserve"> 15/04/2021</t>
    </r>
  </si>
  <si>
    <r>
      <rPr>
        <b/>
        <sz val="10"/>
        <color theme="1"/>
        <rFont val="Arial Narrow"/>
        <family val="2"/>
      </rPr>
      <t>PNN Tatama</t>
    </r>
    <r>
      <rPr>
        <sz val="10"/>
        <color theme="1"/>
        <rFont val="Arial Narrow"/>
        <family val="2"/>
      </rPr>
      <t xml:space="preserve">: Durante el trimestre correspondiente y como evidencia de la implementación del Portafolio de investigaciones se tiene el acta, memorando y proyecto para el desarrollo de una investigación en la modalidad de aval. "Caracterización taxonómica y fitogeográfica de la familia Bromeliacae en el Parque Nacional Natural Tatamá" y se recibió la resolución No 023/marzo 2021 por medio de la cual se otorga permiso de investigación “Ecología química y biología de angiospermas en los Parques Nacionales Naturales Selva de Florencia, Farallones de Cali y Tatamá”. En cuanto el programa de monitoreo, el 10 de abril se hizo la socialización en el municipio de El Águila para dar inicio al monitoreo de oso andino. 
</t>
    </r>
    <r>
      <rPr>
        <b/>
        <sz val="10"/>
        <color theme="1"/>
        <rFont val="Arial Narrow"/>
        <family val="2"/>
      </rPr>
      <t>Anexos</t>
    </r>
    <r>
      <rPr>
        <sz val="10"/>
        <color theme="1"/>
        <rFont val="Arial Narrow"/>
        <family val="2"/>
      </rPr>
      <t>: carpetas de evidencias “aval” y “permiso” y “Print PAA Tatamá”.
Para el caso del cargue de información en  SMART, se precisa que las áreas protegidas de la DTAO realizan reportes de PVC en la herramienta SMART, ya que las capacitaciones para cada AP para el registro de modelos de datos ecológicos y de monitoreo en Smart se realizarán en junio y julio de 2021.</t>
    </r>
  </si>
  <si>
    <r>
      <rPr>
        <b/>
        <sz val="10"/>
        <color theme="1"/>
        <rFont val="Arial Narrow"/>
        <family val="2"/>
      </rPr>
      <t>PNN Tatama</t>
    </r>
    <r>
      <rPr>
        <sz val="10"/>
        <color theme="1"/>
        <rFont val="Arial Narrow"/>
        <family val="2"/>
      </rPr>
      <t>: 25%</t>
    </r>
  </si>
  <si>
    <r>
      <rPr>
        <b/>
        <sz val="10"/>
        <color theme="1"/>
        <rFont val="Arial Narrow"/>
        <family val="2"/>
      </rPr>
      <t>PNN Tatama:</t>
    </r>
    <r>
      <rPr>
        <sz val="10"/>
        <color theme="1"/>
        <rFont val="Arial Narrow"/>
        <family val="2"/>
      </rPr>
      <t xml:space="preserve"> Durante el período correspondientede mayo a julio, los avances se pueden evidenciar en el informe de investigaciones presentados para el informe de gestión, el cual presenta el estado de las investigaciones del AP a la fecha.
Además, el documento de Portafolio de investigaciones se realizaron todos los ajustes recomendados por la SGM.
El Programa de monitoreo no se ha podido avanzar debido a la situacion de pandemia y orden público.
Anexos:
INVESTIGACIONES (Anexo2.Fto.InfoInvestigación_PNN_TATAMA_junio_2021, Porafolio_Inv_Tatama_13_julio_2021)
MONITOREO: (Aplazamiento_taller_oso_santuario- Coordinación_WCS_Bangsia)
print reporte PAA y validación PNN Tatamá.</t>
    </r>
  </si>
  <si>
    <t xml:space="preserve">Alta vulnerabilidad en la  integridad fisica y mental  del personal de las áreas protegidas que desarrollan el ejercicio de autoridad ambiental </t>
  </si>
  <si>
    <t xml:space="preserve">Afectación negativa de las pesonas de las AP que  desarrollan el ejercicio de  la autoridad ambiental.
</t>
  </si>
  <si>
    <t>Debil apropiación por parte de las  personas de las áreas protegidas de las directrices sobre seguridad de la institucion (Plan de Contingencia de Riesgo Público, Protocolo de Seguridad, Conducta y Comportamiento, Procedimiento de Gestión del Riesgo Público, Medidas para la movilización del personal)</t>
  </si>
  <si>
    <t xml:space="preserve">Afectación a la  integridad de las personas de las áreas protegidas que desarrollan acciones de auotoridad ambiental.
</t>
  </si>
  <si>
    <t xml:space="preserve">1. Socialización del Plan de Contingencia de Riesgo Público, Protocolo de Seguridad, Conducta y Comportamiento, Procedimiento de Gestión del Riesgo Público, Medidas para la movilización del persona mínimo 2 veces al año. </t>
  </si>
  <si>
    <t>Registros de asitencia y actas.</t>
  </si>
  <si>
    <t>Número de reuniones de equipo de trabajo en que se socialice documentos.</t>
  </si>
  <si>
    <r>
      <rPr>
        <b/>
        <sz val="10"/>
        <color theme="1"/>
        <rFont val="Arial Narrow"/>
        <family val="2"/>
      </rPr>
      <t>PNN Tatama:</t>
    </r>
    <r>
      <rPr>
        <sz val="10"/>
        <color theme="1"/>
        <rFont val="Arial Narrow"/>
        <family val="2"/>
      </rPr>
      <t xml:space="preserve"> 15/04/2021</t>
    </r>
  </si>
  <si>
    <r>
      <rPr>
        <b/>
        <sz val="10"/>
        <color theme="1"/>
        <rFont val="Arial Narrow"/>
        <family val="2"/>
      </rPr>
      <t xml:space="preserve">PNN Tatama: </t>
    </r>
    <r>
      <rPr>
        <sz val="10"/>
        <color theme="1"/>
        <rFont val="Arial Narrow"/>
        <family val="2"/>
      </rPr>
      <t>Se realizó una jornada de socialización de PCR con el equipo del Parque, en esta reunión se hizo hincapié en la necesidad de actar los protocolos y el acatamiento a las alertas tempranas.
Evidencia: Asistencia_Ayuda_memoria_Socialización_PCRP- PNN Tatamá (1)</t>
    </r>
  </si>
  <si>
    <r>
      <rPr>
        <b/>
        <sz val="10"/>
        <color theme="1"/>
        <rFont val="Arial Narrow"/>
        <family val="2"/>
      </rPr>
      <t>PNN Tatama:</t>
    </r>
    <r>
      <rPr>
        <sz val="10"/>
        <color theme="1"/>
        <rFont val="Arial Narrow"/>
        <family val="2"/>
      </rPr>
      <t xml:space="preserve"> 50%</t>
    </r>
  </si>
  <si>
    <r>
      <rPr>
        <b/>
        <sz val="10"/>
        <color theme="1"/>
        <rFont val="Arial Narrow"/>
        <family val="2"/>
      </rPr>
      <t xml:space="preserve">DIRECCIÓN  TERRITORIAL ANDES OCCIDENTALES 
PNN Tatamá:
</t>
    </r>
    <r>
      <rPr>
        <sz val="10"/>
        <color theme="1"/>
        <rFont val="Arial Narrow"/>
        <family val="2"/>
      </rPr>
      <t>3/8/2021</t>
    </r>
  </si>
  <si>
    <r>
      <rPr>
        <b/>
        <sz val="10"/>
        <color theme="1"/>
        <rFont val="Arial Narrow"/>
        <family val="2"/>
      </rPr>
      <t xml:space="preserve">DIRECCIÓN  TERRITORIAL ANDES OCCIDENTALES  - PNN Tatamá: </t>
    </r>
    <r>
      <rPr>
        <sz val="10"/>
        <color theme="1"/>
        <rFont val="Arial Narrow"/>
        <family val="2"/>
      </rPr>
      <t xml:space="preserve">El 30 de mayo realizó un comité técnico virtual, en el cual además de algunos temas específicos por sector se abordó el PCRP. </t>
    </r>
    <r>
      <rPr>
        <b/>
        <sz val="10"/>
        <color theme="1"/>
        <rFont val="Arial Narrow"/>
        <family val="2"/>
      </rPr>
      <t xml:space="preserve">
Anexo 1</t>
    </r>
    <r>
      <rPr>
        <sz val="10"/>
        <color theme="1"/>
        <rFont val="Arial Narrow"/>
        <family val="2"/>
      </rPr>
      <t>._lista_asistencia_mayo_2021</t>
    </r>
  </si>
  <si>
    <r>
      <rPr>
        <b/>
        <sz val="10"/>
        <color theme="1"/>
        <rFont val="Arial Narrow"/>
        <family val="2"/>
      </rPr>
      <t>DIRECCIÓN  TERRITORIAL ANDES OCCIDENTALES 
PNN Tatamá:</t>
    </r>
    <r>
      <rPr>
        <sz val="10"/>
        <color theme="1"/>
        <rFont val="Arial Narrow"/>
        <family val="2"/>
      </rPr>
      <t>50%</t>
    </r>
  </si>
  <si>
    <t>Al presentarse la emergencia por un fenómeno natural o incendio forestal al interior del área protegida, el personal no actue conforme el protocolo de plan de emergencias y contigencias del AP.</t>
  </si>
  <si>
    <t xml:space="preserve">Falta de cualificacion  de las  personas que trabajan en el área protegida para actuar conforme a los protocolos establecidos en el Plan de Emergencia. 
</t>
  </si>
  <si>
    <t xml:space="preserve">Afectación los ecosistemas del área protegida y la integridad de las personas que actuan en la emergencia. </t>
  </si>
  <si>
    <t xml:space="preserve">1. Socializar el Plan de Emergencias y contingencias por desastres naturales  al equipo de trabajo del  AP  y realizar actividades de capacitación de los protocolos de actuación. </t>
  </si>
  <si>
    <t>Registros de asitencia e informes de actividades realizadas.</t>
  </si>
  <si>
    <t>No de jornadas de socialización y capacitacion en protocolos de actuación y Plan de Emergencia del AP</t>
  </si>
  <si>
    <t>Actuar conforme a lo  establecido en el Plan de Emergencia y Contingencia por Desastres Naturales</t>
  </si>
  <si>
    <r>
      <rPr>
        <b/>
        <sz val="10"/>
        <color theme="1"/>
        <rFont val="Arial Narrow"/>
        <family val="2"/>
      </rPr>
      <t>PNN Tatama:</t>
    </r>
    <r>
      <rPr>
        <sz val="10"/>
        <color theme="1"/>
        <rFont val="Arial Narrow"/>
        <family val="2"/>
      </rPr>
      <t>15/04/2021</t>
    </r>
  </si>
  <si>
    <r>
      <rPr>
        <b/>
        <sz val="10"/>
        <color theme="1"/>
        <rFont val="Arial Narrow"/>
        <family val="2"/>
      </rPr>
      <t xml:space="preserve">PNN Tatama: </t>
    </r>
    <r>
      <rPr>
        <sz val="10"/>
        <color theme="1"/>
        <rFont val="Arial Narrow"/>
        <family val="2"/>
      </rPr>
      <t>El Plan de emergencia está programado para ser socializado en el mes de mayo del 2021. Por lo que para este trimestre no se reporta avances. No se Anexan evidencias</t>
    </r>
  </si>
  <si>
    <r>
      <rPr>
        <b/>
        <sz val="10"/>
        <color theme="1"/>
        <rFont val="Arial Narrow"/>
        <family val="2"/>
      </rPr>
      <t xml:space="preserve">PNN Tatama: </t>
    </r>
    <r>
      <rPr>
        <sz val="10"/>
        <color theme="1"/>
        <rFont val="Arial Narrow"/>
        <family val="2"/>
      </rPr>
      <t>0%</t>
    </r>
  </si>
  <si>
    <r>
      <rPr>
        <b/>
        <sz val="10"/>
        <color theme="1"/>
        <rFont val="Arial Narrow"/>
        <family val="2"/>
      </rPr>
      <t xml:space="preserve">DIRECCIÓN  TERRITORIAL ANDES OCCIDENTALES 
</t>
    </r>
    <r>
      <rPr>
        <sz val="10"/>
        <color theme="1"/>
        <rFont val="Arial Narrow"/>
        <family val="2"/>
      </rPr>
      <t>PNN Tatamá:3/8/2021</t>
    </r>
  </si>
  <si>
    <r>
      <rPr>
        <b/>
        <sz val="10"/>
        <color theme="1"/>
        <rFont val="Arial Narrow"/>
        <family val="2"/>
      </rPr>
      <t xml:space="preserve">DIRECCIÓN  TERRITORIAL ANDES OCCIDENTALES - PNN Tatama: </t>
    </r>
    <r>
      <rPr>
        <sz val="10"/>
        <color theme="1"/>
        <rFont val="Arial Narrow"/>
        <family val="2"/>
      </rPr>
      <t>El 30 de mayo realizó un comité técnico virtual, en el cual además de algunos temas especificos por sector se abordaron temas de Plan de Emergencias y se priorizaron las acciones de intervención en los sectores.
El PNN Tatamá participa en comites locales de gestión del riesgo y en el comisión departamental de incendios forestales. 
Anexo: Anexo 1._lista_asistencia_mayo_2021
2.Informe_Implementación_PECDN_PNN_TATAMÁ_Trimestre_II.pdf
3. Anexos inf. PECDNS</t>
    </r>
  </si>
  <si>
    <r>
      <rPr>
        <b/>
        <sz val="10"/>
        <color theme="1"/>
        <rFont val="Arial Narrow"/>
        <family val="2"/>
      </rPr>
      <t xml:space="preserve">DIRECCIÓN  TERRITORIAL ANDES OCCIDENTALES 
</t>
    </r>
    <r>
      <rPr>
        <sz val="10"/>
        <color theme="1"/>
        <rFont val="Arial Narrow"/>
        <family val="2"/>
      </rPr>
      <t>PNN Tatamá:25%</t>
    </r>
  </si>
  <si>
    <t>Desde la década de los 80 se iniciaron procesos de colonización en el sector de Platanillo asociados a los valles de los ríos Guaduas, Platanillo y Chigüiro, generando dinámicas de uso y ocupación con efectos de fragmentación y perdida de bosques inundables, selva húmeda tropical y bosque andino. Esta dinámica generada por diversos motivos, trae consigo la construcción de infraestructura como escuelas, puentes, vías, viviendas e infraestructura productiva para más de 200 familias asentadas en el área del Parque y que hacen parte de una asociación comunitaria de primer nivel conocida como la Asociación campesina ambiental del interfluvio Losada Guayabero (Ascal-g). El aumento de presione a los VOC de Área Protegida se deriva, entres situaciones; por uso, ocupación y tenencia.</t>
  </si>
  <si>
    <t>1. Ausencia de una visión compartida de Ordenamiento Ambiental en el territorio.</t>
  </si>
  <si>
    <t>Situaciones de riesgo de los funcionarios.
Perdida de gobernabilidad
Aumento de las presiones y amenazas
Fragmentación de los ecosistemas
Afectación a la biodiversidad presente en el parque.
Contaminación y alteración a los componentes ambientales.</t>
  </si>
  <si>
    <t>PNN Cordillera de los Picachos</t>
  </si>
  <si>
    <t>Monitoreo de Riesgos Institucionales</t>
  </si>
  <si>
    <t>1. Continuar la coordinación con las diferentes instancias de Parques Nacionales para realizar las acciones que permitan mitigar el riesgo a través de la generación de alianzas publico privadas.</t>
  </si>
  <si>
    <t>Informe de acciones desarrolladas</t>
  </si>
  <si>
    <t>PNN Cordillera de los Picachos - Jefe de Área Protegida.</t>
  </si>
  <si>
    <t># de reuniones asistidas</t>
  </si>
  <si>
    <r>
      <rPr>
        <b/>
        <sz val="10"/>
        <color theme="1"/>
        <rFont val="Arial Narrow"/>
        <family val="2"/>
      </rPr>
      <t>PNN Cordillera de los Picachos:</t>
    </r>
    <r>
      <rPr>
        <sz val="10"/>
        <color theme="1"/>
        <rFont val="Arial Narrow"/>
        <family val="2"/>
      </rPr>
      <t xml:space="preserve"> En el primer trimestre del 2021 el área protegida adelantó tres reuniones con las Asociación Municipal de Colonos del Pato AMCOP, organización representativa de la Zona de Reservas Campesionas (ZRC), Cuenca del Rio Pato y Valle de Balsillas, espacio orientados a coordinar acciones a implementar en este sector de gestión. Adicionalmente adelantó una reunión entre AMCOP y Banco Agrario, para  el abordaje del conflicto por nuevos lineamientos del Banco para la asignación de créditos a campesinos de la ZRC Pato Balsillas, a partir de los cuales, suspende la viabilidad de las inversiones por  traslape entre veredas de la ZRC y PNN Cordillera de los Picachos, generado por el reporte de áreas en el RUNAP desde nivel central de PNN ante Banco Agrario.
Teniendo en cuenta la coordinación entre WWF y los diferentes niveles de PNN para la implementación del proyecto de Áreas Protegidas y Paz, se coordinó para que la Fundación FCDS adelantar el análisis de conflictividades socioambientales, causas y posibilidades de manejo, mediante un taller en marco de la mesa de articulación para la resolución de conflictos socioambientales, del PDM de San Vicente del Caguán.
Adicionalmente, el Parque participó en el desarrollar de la jornada, sesión institucional # 5 para la Subregión Cuenca del Caguán y Piedemonte Caqueteño, liderada por el Consejero Presidencial para la Estabilización Emilio Archila, así mismo, participó en la socialización de la metodología para el análisis participativo de las causas y mecanismos de deforestación en el municipio de San Vicente del Caguán.  Y en la mesa municipal de manejo forestal de los Planes de Desarrollo con Enfoque Territorial, del municipio de San Vicente del Caguán, en este espacio se logró avanzar en la identificación de algunas zonas donde es posible desarrollar estrategias de aprovechamiento forestal de acuerdo a la normatividad y platear alternativas para  la mitigación de la deforestación.
(Anexo R 1.1.1. informe trimestral - UOT; y Anexos R 1.1.1.1. al R 1.1.1.14.).</t>
    </r>
  </si>
  <si>
    <r>
      <rPr>
        <b/>
        <sz val="10"/>
        <color theme="1"/>
        <rFont val="Arial Narrow"/>
        <family val="2"/>
      </rPr>
      <t xml:space="preserve">PNN Cordillera de los Picachos: </t>
    </r>
    <r>
      <rPr>
        <sz val="10"/>
        <color theme="1"/>
        <rFont val="Arial Narrow"/>
        <family val="2"/>
      </rPr>
      <t xml:space="preserve">Se ha venido gestionando y desarrollando espacios de diálogos con actores sociales estratégicos e institucionales, en los que se resaltan la Zona de Reserva Campesina (ZRC) Cuenca del Rio Pato y Valle de Balsillas para continuar los procesos que se adelantan en este sector de gestión; el desarrollo de actividades de propagación de material vegetal de especies nativas, identificación y concertación de áreas de interés ambiental para adelantar restauración activa y siembra en marco de los sistemas sostenibles para la conservación.
Definición de mecanismos transitorios para la resolución de conflicto por nuevos lineamientos del Banco Agrario de Colombia, en el marco del reporte de las áreas registradas ante el RUNAP, por PNN, donde aparece traslape de la ZRC Pato Balsillas con el AP.
Articulación desde UOT de la DTOR, PNN Cordillera de los Picachos, PNN Tinigua y PNN Macarena para el análisis y construcción de una propuesta de protocolo para el aprovechamiento de Productos Forestales No Maderables (PFNM) para PNN.
Como parte de la implementación de proyecto Parques y Paz, que adelanta WWF y PNNC, el PNN Cordillera de los Picachos participó en el taller orientado por la Fundación para la Conservación y Desarrollo Sostenible (FCDS) y WWF para el análisis de conflictividades socioambientales, causas y posibilidades de manejo del conflicto de uso, ocupación y tenencia del sector de gestión Platanillo, este ejercicio se desarrolló en el marco de la mesa de articulación para la resolución de conflictos socioambientales del Plan de Desarrollo Municipal de San Vicente del Caguán y contó con la participación de delegados de comunidad del sector de gestión de Platanillo representado por delgados de la Asociación Campesina Lozada Guayabero (ASCALG). También participaron delegados de la AMCOP, alcaldía del municipio y otras instituciones presenten en el territorio.
El PNN Cordillera de los Picachos desde la línea de Uso, Ocupación y Tenencia viene participando en los espacios de implementación de los PDET como escenario local y regional para el desarrollo de programas y proyectos que involucran a las comunidades campesinas que se encuentran al interior del Parque o su zona de influencia. En este sentido, el parque participó en el desarrollo de la mesa de impulso Pilar 1, Ordenamiento Social de la Propiedad Rural y Uso del Suelo PDET Macarena-Guaviare, asimismo, se participó en el desarrollo de la mesa de impulso Pilar 1: Cuenca del Caguán y Piedemonte Caqueteño.
Finalmente, como parte de la consolidación de un plan de trabajo articulado entre PNN CP, AMCOP, MAVECOOP y WWF, en el marco de proyecto AP &amp; Paz, desde la línea de UOT se ha venido apoyando la construcción y ajuste de modelo de acuerdo de voluntades que permita impulsar conjuntamente acciones de conservación del AP y modelos de Sistema Sostenible de Conservación en la zona con función amortiguadora del Parque que conlleven a la reducción de la deforestación en la ZRC Pato Balsillas.
(Anexos: R 1.1.1. Inf. 2T_PAA_UOT; R 1.1.1.1. al R 1.1.1.17. y R 1.1.2. Informe trimestral de la articulación interinstitucional (Nota: Los anexos correpondientes al mes de abril hacen parte del informe con periodicidad trimestral, realizado con corte 30 de junio de 2021)  R 1.1.3. _Informe de participación conversatorio FUNVIPAZ)  </t>
    </r>
  </si>
  <si>
    <t>Pérdida de boletería y/o del dinero recaudado por concepto de ingreso al parque.</t>
  </si>
  <si>
    <t>Perdida de Dinero por no realizar la debida custodia.</t>
  </si>
  <si>
    <t>1. No se cuenta con los controles suficientes que pemita salvaguardar los recurso que ingresan por boletería.</t>
  </si>
  <si>
    <t>Pérdidas económicas
 Procesos disciplinarios</t>
  </si>
  <si>
    <t>Nivel Central - Grupo de Gestión Financiera
 Direcciónes Territoriales y Áreas protegidas con vocación Ecoturístic</t>
  </si>
  <si>
    <t>Para el efectivo: Poliza de manejo, aplicar el procedimiento estableciendo la periodicidad de consignación, extensiones de caja (PNN- Tayrona), Recaudo por medio de consiganaciones (PNN-Chingaza) y
 Para la Boletería: Poliza de manejo.</t>
  </si>
  <si>
    <t>Realizar un control de boletería de acuerdo con el procedimiento establecido RECAUDO Y REGISTRO DE DERECHO DE INGRESO GRF_PR_17, en las áreas protegidas con vocación ecoturística.</t>
  </si>
  <si>
    <t>Inventario con consecutivos de la boletería.</t>
  </si>
  <si>
    <t># inventarios al año</t>
  </si>
  <si>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</si>
  <si>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sz val="10"/>
        <color theme="1"/>
        <rFont val="Arial Narrow"/>
        <family val="2"/>
      </rPr>
      <t xml:space="preserve">La acción de control se encuentra programada para dos inventarios al año, el primer inventario constara de información de enero a junio y el segundo de junio a octubre por lo cual para el siguiente reporte no se presentará información para ninguna de las DT a excepción de DTAN que remite un avance en el inventario.
</t>
    </r>
    <r>
      <rPr>
        <b/>
        <sz val="10"/>
        <color theme="1"/>
        <rFont val="Arial Narrow"/>
        <family val="2"/>
      </rPr>
      <t xml:space="preserve">DTCA: </t>
    </r>
    <r>
      <rPr>
        <sz val="10"/>
        <color theme="1"/>
        <rFont val="Arial Narrow"/>
        <family val="2"/>
      </rPr>
      <t xml:space="preserve">Para este monitoreo no se reporta de acuerdo con los criterios y metas establecidas por el GGF. 
</t>
    </r>
    <r>
      <rPr>
        <b/>
        <sz val="10"/>
        <color theme="1"/>
        <rFont val="Arial Narrow"/>
        <family val="2"/>
      </rPr>
      <t>DTAM</t>
    </r>
    <r>
      <rPr>
        <sz val="10"/>
        <color theme="1"/>
        <rFont val="Arial Narrow"/>
        <family val="2"/>
      </rPr>
      <t xml:space="preserve">:Para este monitoreo no se reporta de acuerdo con los criterios y metas establecidas por el GGF.
</t>
    </r>
    <r>
      <rPr>
        <b/>
        <sz val="10"/>
        <color theme="1"/>
        <rFont val="Arial Narrow"/>
        <family val="2"/>
      </rPr>
      <t>DTOR</t>
    </r>
    <r>
      <rPr>
        <sz val="10"/>
        <color theme="1"/>
        <rFont val="Arial Narrow"/>
        <family val="2"/>
      </rPr>
      <t xml:space="preserve">:Para este monitoreo no se reporta de acuerdo con los criterios y metas establecidas por el GGF.
</t>
    </r>
    <r>
      <rPr>
        <b/>
        <sz val="10"/>
        <color theme="1"/>
        <rFont val="Arial Narrow"/>
        <family val="2"/>
      </rPr>
      <t>DTPA</t>
    </r>
    <r>
      <rPr>
        <sz val="10"/>
        <color theme="1"/>
        <rFont val="Arial Narrow"/>
        <family val="2"/>
      </rPr>
      <t xml:space="preserve">:Para este monitoreo no se reporta de acuerdo con los criterios y metas establecidas por el GGF.
</t>
    </r>
    <r>
      <rPr>
        <b/>
        <sz val="10"/>
        <color theme="1"/>
        <rFont val="Arial Narrow"/>
        <family val="2"/>
      </rPr>
      <t>DTAN:</t>
    </r>
    <r>
      <rPr>
        <sz val="10"/>
        <color theme="1"/>
        <rFont val="Arial Narrow"/>
        <family val="2"/>
      </rPr>
      <t xml:space="preserve"> Se presenta avance de inventario Ver Anexos: Formato GRFN_FO_09, 120194300067111_00004, 1. Estado de boleteria en almacen..jpeg, 2. Relacion entrega de boleteria 1.jpeg, 3. Relacion entrega de boleteria 2.jpeg 
</t>
    </r>
    <r>
      <rPr>
        <b/>
        <sz val="10"/>
        <color theme="1"/>
        <rFont val="Arial Narrow"/>
        <family val="2"/>
      </rPr>
      <t>DTAO</t>
    </r>
    <r>
      <rPr>
        <sz val="10"/>
        <color theme="1"/>
        <rFont val="Arial Narrow"/>
        <family val="2"/>
      </rPr>
      <t>:Para este monitoreo no se reporta de acuerdo con los criterios y metas establecidas por el GGF</t>
    </r>
  </si>
  <si>
    <r>
      <rPr>
        <b/>
        <sz val="10"/>
        <color theme="1"/>
        <rFont val="Arial Narrow"/>
        <family val="2"/>
      </rPr>
      <t>DTCA</t>
    </r>
    <r>
      <rPr>
        <sz val="10"/>
        <color theme="1"/>
        <rFont val="Arial Narrow"/>
        <family val="2"/>
      </rPr>
      <t xml:space="preserve">:0%
</t>
    </r>
    <r>
      <rPr>
        <b/>
        <sz val="10"/>
        <color theme="1"/>
        <rFont val="Arial Narrow"/>
        <family val="2"/>
      </rPr>
      <t>DTAM</t>
    </r>
    <r>
      <rPr>
        <sz val="10"/>
        <color theme="1"/>
        <rFont val="Arial Narrow"/>
        <family val="2"/>
      </rPr>
      <t xml:space="preserve">:0%
</t>
    </r>
    <r>
      <rPr>
        <b/>
        <sz val="10"/>
        <color theme="1"/>
        <rFont val="Arial Narrow"/>
        <family val="2"/>
      </rPr>
      <t>DTOR</t>
    </r>
    <r>
      <rPr>
        <sz val="10"/>
        <color theme="1"/>
        <rFont val="Arial Narrow"/>
        <family val="2"/>
      </rPr>
      <t xml:space="preserve">:0%
</t>
    </r>
    <r>
      <rPr>
        <b/>
        <sz val="10"/>
        <color theme="1"/>
        <rFont val="Arial Narrow"/>
        <family val="2"/>
      </rPr>
      <t>DTPA:</t>
    </r>
    <r>
      <rPr>
        <sz val="10"/>
        <color theme="1"/>
        <rFont val="Arial Narrow"/>
        <family val="2"/>
      </rPr>
      <t xml:space="preserve">0%
</t>
    </r>
    <r>
      <rPr>
        <b/>
        <sz val="10"/>
        <color theme="1"/>
        <rFont val="Arial Narrow"/>
        <family val="2"/>
      </rPr>
      <t>DTAN</t>
    </r>
    <r>
      <rPr>
        <sz val="10"/>
        <color theme="1"/>
        <rFont val="Arial Narrow"/>
        <family val="2"/>
      </rPr>
      <t xml:space="preserve">:25%
</t>
    </r>
    <r>
      <rPr>
        <b/>
        <sz val="10"/>
        <color theme="1"/>
        <rFont val="Arial Narrow"/>
        <family val="2"/>
      </rPr>
      <t>DTAO</t>
    </r>
    <r>
      <rPr>
        <sz val="10"/>
        <color theme="1"/>
        <rFont val="Arial Narrow"/>
        <family val="2"/>
      </rPr>
      <t>:0%</t>
    </r>
  </si>
  <si>
    <t>DTCA: La DT no reporta inventario de boleteria dispobible de las  AP con corte a junio 30 2021.  
DTAM: La DT no tiene áreas protegidas con vocación ecoturística, por lo cual no debe reportar el inventario de boleteria. 
DTOR: La DT no reporta inventario de boleteria dispobible de las AP con corte a junio 30 2021. 
DTPA: La DT no reporta inventario de boleteria dispobible de las AP con corte a junio 30 2021. 
DTAN: Ver Anexos ABRIL - MATRIZ INGRESO RECAUDOS POR VISITANTES MES ABRIL 2021 - PNN EL COCUY, INVENTARIO BOLETERIA ENERO 2021, INVENTARIO BOLETERIA MARZO 2021, INVENTARIO BOLETERIA FEBRERO_2021, JUNIO -MATRIZ INGRESO DE VISITANTES Y CONTROL DE RECAUDO JUNIO 2021 - PNN EL COCUY, MAYO - MATRIZ INGRESO DE VISITANTES Y CONTROL DE RECAUDO PNN COCUY - MAYO 2021
DTAO:  Ver Anexos Inventario boletería DTAO 2021</t>
  </si>
  <si>
    <t>DTCA:0%
DTAM:N/A
DTOR:0%
DTPA:0%
DTAN:0%
DTAO:0%</t>
  </si>
  <si>
    <t xml:space="preserve">Afectación  del pesonal de las AP al ejercer la autoridad ambiental (PVC), sin tener en cuenta las directrices de seguridad de la Entidad en las diferentes situaciones de orden público. </t>
  </si>
  <si>
    <t xml:space="preserve">Actividades ilegales (caceria, tala, captacion ilegal del  recurso hidrico) dentro del AP.
Cambios sociopoliticos en el contexto regional y local.
</t>
  </si>
  <si>
    <t>Lesiones personales
Sectores limitados para el desarrollo de las accion programadas por el área protegida. 
Pérdida de bienes materiales.</t>
  </si>
  <si>
    <t>PNN CHINGAZA</t>
  </si>
  <si>
    <t>Generación de informes de reportes
-Seguimiento a los cronogramas de trabajo.
-capacitación del personal</t>
  </si>
  <si>
    <t>1. Socialización del plan de contingencia para riesgo público</t>
  </si>
  <si>
    <t>Actas de reunion
Listado de asistencia</t>
  </si>
  <si>
    <t>PNN CHINGAZA - Jefe de area protegida</t>
  </si>
  <si>
    <t>#de actividades ejecutdas /# de actividades programadas*100</t>
  </si>
  <si>
    <t>PNN CHINGAZA: 16/04/2021</t>
  </si>
  <si>
    <r>
      <rPr>
        <b/>
        <sz val="10"/>
        <color theme="1"/>
        <rFont val="Arial Narrow"/>
        <family val="2"/>
      </rPr>
      <t xml:space="preserve">PNN CHINGAZA: </t>
    </r>
    <r>
      <rPr>
        <sz val="10"/>
        <color theme="1"/>
        <rFont val="Arial Narrow"/>
        <family val="2"/>
      </rPr>
      <t>Socialización del Plan de Contingencia del Riesgo Público del PNN Chingaza, aprobado mediante memorando N° 20211500000023 fecha: 04-01-2021 por la Oficina de Gestión de Riesgo, el cual se socializó a funcionarios y contratistas para activar las acciones pertinentes referentes a las amenazas identificadas en cada uno de los sectores de manejo. Anexo 1.1. Acta de reunión socialización PCRP con listado de asistencia de reunión socialización.</t>
    </r>
  </si>
  <si>
    <r>
      <rPr>
        <b/>
        <sz val="10"/>
        <color theme="1"/>
        <rFont val="Arial Narrow"/>
        <family val="2"/>
      </rPr>
      <t xml:space="preserve"> PNN CHINGAZA: </t>
    </r>
    <r>
      <rPr>
        <sz val="10"/>
        <color theme="1"/>
        <rFont val="Arial Narrow"/>
        <family val="2"/>
      </rPr>
      <t>11/08/2021</t>
    </r>
  </si>
  <si>
    <r>
      <rPr>
        <b/>
        <sz val="10"/>
        <color theme="1"/>
        <rFont val="Arial Narrow"/>
        <family val="2"/>
      </rPr>
      <t>PNN CHINGAZA</t>
    </r>
    <r>
      <rPr>
        <sz val="10"/>
        <color theme="1"/>
        <rFont val="Arial Narrow"/>
        <family val="2"/>
      </rPr>
      <t xml:space="preserve">: Socializó el Plan de Contigencia de Riesgo Público a los funcionarios y contratistas a finales del primer cuatrimestre, con el fin de impartir la información a todo su equipo. 
</t>
    </r>
    <r>
      <rPr>
        <b/>
        <sz val="10"/>
        <color theme="1"/>
        <rFont val="Arial Narrow"/>
        <family val="2"/>
      </rPr>
      <t>Nota</t>
    </r>
    <r>
      <rPr>
        <sz val="10"/>
        <color theme="1"/>
        <rFont val="Arial Narrow"/>
        <family val="2"/>
      </rPr>
      <t>: De acuerdo a la acción del control y Peso porcentual de este indicador, el PNN Chingaza ya ejecutó el 100%, en tanto la acción de control "Socialización del plan de contingencia para riesgo público", se llevo acabo en el cuatrimestre anterior.</t>
    </r>
  </si>
  <si>
    <r>
      <rPr>
        <b/>
        <sz val="10"/>
        <color theme="1"/>
        <rFont val="Arial Narrow"/>
        <family val="2"/>
      </rPr>
      <t xml:space="preserve"> PNN CHINGAZA</t>
    </r>
    <r>
      <rPr>
        <sz val="10"/>
        <color theme="1"/>
        <rFont val="Arial Narrow"/>
        <family val="2"/>
      </rPr>
      <t>: 50%</t>
    </r>
  </si>
  <si>
    <t>2. implementación del plan de contingencia para riesgo público</t>
  </si>
  <si>
    <t>Informe de implementación del plan de contingencia</t>
  </si>
  <si>
    <r>
      <rPr>
        <b/>
        <sz val="10"/>
        <color theme="1"/>
        <rFont val="Arial Narrow"/>
        <family val="2"/>
      </rPr>
      <t xml:space="preserve">PNN CHINGAZA: </t>
    </r>
    <r>
      <rPr>
        <sz val="10"/>
        <color theme="1"/>
        <rFont val="Arial Narrow"/>
        <family val="2"/>
      </rPr>
      <t>En el ejercicio de la autoridad ambiental y en especial para el control de turismo no regulado y para evitar el ingreso de personas no autorizadas que puedan ejercer la cacería al interior del área protegida, el PNN Chingaza en alianza con el Ejército Nacional, Policía Nacional y RNSC realizó recorridos de PVC y retenes de control sobre algunas vías de ingreso. Anexo 2.1 Informe de implementación PCRP</t>
    </r>
  </si>
  <si>
    <r>
      <rPr>
        <b/>
        <sz val="10"/>
        <color theme="1"/>
        <rFont val="Arial Narrow"/>
        <family val="2"/>
      </rPr>
      <t xml:space="preserve">PNN CHINGAZA: </t>
    </r>
    <r>
      <rPr>
        <sz val="10"/>
        <color theme="1"/>
        <rFont val="Arial Narrow"/>
        <family val="2"/>
      </rPr>
      <t>11/08/2021</t>
    </r>
  </si>
  <si>
    <r>
      <rPr>
        <b/>
        <sz val="10"/>
        <color theme="1"/>
        <rFont val="Arial Narrow"/>
        <family val="2"/>
      </rPr>
      <t>PNN CHINGAZA</t>
    </r>
    <r>
      <rPr>
        <sz val="10"/>
        <color theme="1"/>
        <rFont val="Arial Narrow"/>
        <family val="2"/>
      </rPr>
      <t>: En el ejercicio de la autoridad ambiental y en especial las acciones ejecuatadas en la zona con función amartiguadora ZFA, se tienen en cuenta amenazas como, el turismo no regulado e ingreso de personas no autorizadas que pueden egercer la caceria al interior del AP. En estos casos, el equipo del PNN Chingaza se apoya en las autoridades competentes como la Policia y Ejercito Nacional, quienes acompañan los recoridos de PVC y puestos de control sobre algunas vías de ingresos con el fin de evitar afectaciónes de la integridad del personal del AP. (Ver anexo 1: Informe de implementación del plan de contingencia) (ver Anexo 1.1. Informe CTI Venados)</t>
    </r>
  </si>
  <si>
    <r>
      <rPr>
        <b/>
        <sz val="10"/>
        <color theme="1"/>
        <rFont val="Arial Narrow"/>
        <family val="2"/>
      </rPr>
      <t>PNN CHINGAZA:</t>
    </r>
    <r>
      <rPr>
        <sz val="10"/>
        <color theme="1"/>
        <rFont val="Arial Narrow"/>
        <family val="2"/>
      </rPr>
      <t xml:space="preserve"> 33,33%</t>
    </r>
  </si>
  <si>
    <t xml:space="preserve">En el PNN Sierra de la Macarena se evidencia afectación de los VOC a causa de presiones asociadas a conflictos socio-ambientales. </t>
  </si>
  <si>
    <t>Débil presencia del estado y la escasa disponibilidad de recursos económicos para el desarrollo de propuestas integrales y constantes que permitan  fortalecer la autogestión de los actores sociales y la gobernabilidad de la institución, que contribuya a  la estabilidad de la población en zonas legalmente permitidas.</t>
  </si>
  <si>
    <t xml:space="preserve">
Afectación de la integridad ecológica de los VOC y de sus servicios ecosistemicos. 
</t>
  </si>
  <si>
    <t xml:space="preserve">PNN Sierra de la Macarena </t>
  </si>
  <si>
    <t xml:space="preserve">Seguimiento a ejecución de recorridos de Prevención, vigilancia y control. 
Alertas tempranas derivadas de análisis multitemporal de las coberturas del Área Protegida.
Acuerdos firmados con las comunidades campesinas. </t>
  </si>
  <si>
    <t xml:space="preserve">1. Participación en espacios intra e interinstitucionales y con comunidades que permitan reducir el riesgo de incremento de presiones en el área protegida. </t>
  </si>
  <si>
    <t xml:space="preserve">listados de asistencia con ayudas de memoria
actas de reunión.
</t>
  </si>
  <si>
    <t>PNN Sierra de la Macarena  - Jefe del área protegida</t>
  </si>
  <si>
    <t>Numero de espacios participados</t>
  </si>
  <si>
    <t>Aperturar proceso sancionatorio</t>
  </si>
  <si>
    <r>
      <rPr>
        <b/>
        <sz val="10"/>
        <color theme="1"/>
        <rFont val="Arial Narrow"/>
        <family val="2"/>
      </rPr>
      <t>PNN Sierra de la Macarena:</t>
    </r>
    <r>
      <rPr>
        <sz val="10"/>
        <color theme="1"/>
        <rFont val="Arial Narrow"/>
        <family val="2"/>
      </rPr>
      <t xml:space="preserve"> Se adelantó reunión intrainstitucional con entidad de socorro Bomberos y Defensa Civil, en los municipios de La Macarena y San Juan de Arama y Vista Hermosa, para la articulación en atención de incendios forestales. Anexo 1_acta_def_Mac (Anexo 2. 2021_01_19_ Acta 001_ Reunión Focos de Incendios_Pnn S,Mac y Defensa Civil_ Macarena), (Anexo 2 2021_01_18_ Acta 01_ Reunión Equipo PVC Pnn S. Mac y Bomberos Vistahermosa.
En el marco de las acciones para la mitigación y control de presiones desde la línea de Ecoturismo se realizó reunión interinstitucional y con la cadena de valor del turismo de la Macarena, (Anexo 3. 2021_03_08_Acta No 6 _Reu_Pnn S Mac_Corma_ Cadena valor Turismo) 
Reunión Interinstitucional, Alcaldía de Vistahermosa, PNN S MAC, Secretaria Medio  Ambiente Departamental, Cormcarena, Dirección de Sustitución Cultivos Ilícitos,  Presidentes JAC Caño San José, Caño Cabra, Nueva Colombia, para abordar tema Deforestación Ceros(o), en el Núcleo de Nueva Colombia (Anexo 4. acta_defores).
</t>
    </r>
  </si>
  <si>
    <r>
      <rPr>
        <b/>
        <sz val="10"/>
        <color theme="1"/>
        <rFont val="Arial Narrow"/>
        <family val="2"/>
      </rPr>
      <t xml:space="preserve">PNN Sierra de la Macarena: </t>
    </r>
    <r>
      <rPr>
        <sz val="10"/>
        <color theme="1"/>
        <rFont val="Arial Narrow"/>
        <family val="2"/>
      </rPr>
      <t>Se realizó articulación interinstitucional con el objetivo de concertar estrategias para el fortalecimiento a las acciones que se vienen adelantando para disminuir las presiones en el AP, teniendo como actor estratégico las comunidades que convergen el Parque Sierra de la Macarena, (Ver Anexos: Anexo 1.  Acta Reun_ cota 300 UOT_Pnn S Mac_Vda Caño Indio, Anexo 2. Acta Reunión Personero Mpal_Equipo UOT_Pnn S Mac, Anexo 3. Memoria Reu Interint_Pnn S Mac).</t>
    </r>
  </si>
  <si>
    <t>2. Implementación de acciones priorizadas de la estrategia de uso, ocupación y tenencia de acuerdo con la asignación presupuestal de gobierno nacional y cooperación.</t>
  </si>
  <si>
    <t>listados de asistencia con ayudas de memoria
Informes técnicos y/o soportes de caracterización y/o acuerdos firmados con anexos tecnicos
actas de reunión</t>
  </si>
  <si>
    <t>Numero de acciones ejecutadas/numero de acciones programadas*100</t>
  </si>
  <si>
    <r>
      <rPr>
        <b/>
        <sz val="10"/>
        <color theme="1"/>
        <rFont val="Arial Narrow"/>
        <family val="2"/>
      </rPr>
      <t xml:space="preserve">PNN Sierra de la Macarena: </t>
    </r>
    <r>
      <rPr>
        <sz val="10"/>
        <color theme="1"/>
        <rFont val="Arial Narrow"/>
        <family val="2"/>
      </rPr>
      <t>Se adelantó reunión de socialización y planeación de los compromisos para el año 2021 en   los proyectos del programa de desarrollo local financiado por Unión Europea, proyecto de restauranción para el PNN Sierra de la Macarena financiado por el Banco Interamericano de Desarrollo y liderado por WWF, proyecto KFW face II y Áreas Protegidas &amp; Paz. 
Anexo 1. acta_planificacion.
Se realizó socialización para la verificación de límites de la cuota 300, con las comunidades de las Vdas El Billar y La Cachivera. Anexo 2_acta_limites (Anexo 2021_02_19_Acta 01_ Reunion_Limite_Cuota 300_ Macarena).
Se realizo reuniones con las comunidades de las veredas La Chacivera, Alto termales, La Borroscosa, en los municipio de La Macarena y San Juan de Arama, (Anexo 3. 2021_02_21_ Acta 02_UOT_Comunidad La Cachivera,
Anexo 4.  2021_03_16_Acta 02_ Reunión OUT_ WWF_Comunidad  Termales, Anexo 5. 2021_03_29_ Ayuda de memoria_Reun_ UOT_Comunidad La Borrascosa,).
Se adelantó caracterización de familias ubicadas en las vereda Bajo Raudal, Bajo Losada y El Billar para la generación de acuerdos. Anexo 6 info_caract_familias (Anexo Inform_de Caracterización_ UOT_Trimestral 2021).
Se adelantó capacitación de meliponicultura con familias campesinas a vincularse en fortalecimiento de emprendimientos en el marco del programa de desarrollo lcoar de Unión Europea.  Anexo 7 Inform_Empr_UOT</t>
    </r>
  </si>
  <si>
    <r>
      <rPr>
        <b/>
        <sz val="10"/>
        <color theme="1"/>
        <rFont val="Arial Narrow"/>
        <family val="2"/>
      </rPr>
      <t xml:space="preserve">PNN Sierra de la Macarena: </t>
    </r>
    <r>
      <rPr>
        <sz val="10"/>
        <color theme="1"/>
        <rFont val="Arial Narrow"/>
        <family val="2"/>
      </rPr>
      <t xml:space="preserve">Dentro de las acciones implementadas el área viene realizando seguimientos a los procesos con Cooperantes para el apoyo a los acuerdos con familias al interior del parque, con el apoyo del gobierno Noruego- y cooperantes como el BID, WWF y KFW. (Ver Anexos: Anexo 1.Acta Reunion con operador_UOT_Ecot Pnn S Mac, Anexo 2. Infor U E _Pnn S Mac_junio_2021) </t>
    </r>
  </si>
  <si>
    <t xml:space="preserve">En los últimos años se ha incrementado la afluencia de turistas al sector norte del área protegida, principalmente al sector aledaño a la Laguna de Chisacá o Los Tunjos, actividad que no está regulada debido a que el PNN Sumapaz no está considerado como parque con vocación ecoturística actualmente.  ecoturística. .    </t>
  </si>
  <si>
    <t>Ingreso descontrolado  de turistas al sector norte del área protegida</t>
  </si>
  <si>
    <t>Perdida de gobernabilidad
Fragmentación de los ecosistemas
Dificultades en el relacionamiento entre la Entidad y las Comunidades de la región.
Generación de conflictos que pueden darse de no organizarse el turismo, tales como "plantones". 
Afectación a la biodiversidad presente en el parque.
Contaminación del suelo, aire y agua.</t>
  </si>
  <si>
    <t>PNN Sumapaz</t>
  </si>
  <si>
    <t>Monitoreo de riesgos institucionales 
Seguimiento a la programación de recorridos de PVC 
Seguimiento a la gestión realizada con comunidad e instituciones</t>
  </si>
  <si>
    <t>1. Realizar ordenamiento del ecoturismo en el área protegida</t>
  </si>
  <si>
    <t>Informes técnicos de ordenamiento ecoturistico.
Actas de reuniones.
Listados de asistencia con ayudas de memoria.</t>
  </si>
  <si>
    <t>PNN Sumapaz - Jefe de Área Protegida</t>
  </si>
  <si>
    <t># de acciones ejecutadas para el ordenamiento del ecoturismo en la zona priorizada</t>
  </si>
  <si>
    <t>Diálogo directos con las partes involucradas</t>
  </si>
  <si>
    <r>
      <rPr>
        <b/>
        <sz val="10"/>
        <color theme="1"/>
        <rFont val="Arial Narrow"/>
        <family val="2"/>
      </rPr>
      <t>PNN Sumapaz:</t>
    </r>
    <r>
      <rPr>
        <sz val="10"/>
        <color theme="1"/>
        <rFont val="Arial Narrow"/>
        <family val="2"/>
      </rPr>
      <t xml:space="preserve"> En marzo 03 se llevó a cabo reunión de la línea de ecoturismo entre la DTOR y el PNN Sumapaz para concertar las acciones que se deberán llevar a cabo en el área protegida en la vigencia 2021, para dar continuidad al ordenamiento del ecoturismo.  
Se implementó línea base de monitoreo por ecoturismo del indicador “Variación del ancho de sendero” y “Variación en la afectación de frailejones” en el sendero Laguna Larga de Pasca. Se establecieron 6 parcelas permanentes de frailejón  y un total de 25 puntos de ancho de sendero.  
</t>
    </r>
    <r>
      <rPr>
        <b/>
        <sz val="10"/>
        <color theme="1"/>
        <rFont val="Arial Narrow"/>
        <family val="2"/>
      </rPr>
      <t>Anexo 1.</t>
    </r>
    <r>
      <rPr>
        <sz val="10"/>
        <color theme="1"/>
        <rFont val="Arial Narrow"/>
        <family val="2"/>
      </rPr>
      <t xml:space="preserve"> Acta_030321_Orden_Ecot
</t>
    </r>
    <r>
      <rPr>
        <b/>
        <sz val="10"/>
        <color theme="1"/>
        <rFont val="Arial Narrow"/>
        <family val="2"/>
      </rPr>
      <t>Anexo 2.</t>
    </r>
    <r>
      <rPr>
        <sz val="10"/>
        <color theme="1"/>
        <rFont val="Arial Narrow"/>
        <family val="2"/>
      </rPr>
      <t xml:space="preserve"> List_asist_300321</t>
    </r>
  </si>
  <si>
    <r>
      <rPr>
        <b/>
        <sz val="10"/>
        <color theme="1"/>
        <rFont val="Arial Narrow"/>
        <family val="2"/>
      </rPr>
      <t xml:space="preserve">PNN Sumapaz: </t>
    </r>
    <r>
      <rPr>
        <sz val="10"/>
        <color theme="1"/>
        <rFont val="Arial Narrow"/>
        <family val="2"/>
      </rPr>
      <t xml:space="preserve">En el marco de revisar el estado del Plan de Manejo del PNN Sumapaz (en actualización), específicamente en relación con el ordenamiento del ecoturismo, se adelantaron 3 reuniones entre el área protegida, la DTOR y el nivel central de la entidad. Se puso en contexto las medidas de manejo adelantadas para el turismo no regulado, las acciones desarrolladas relacionadas con las 3 líneas de acción priorizadas en el documento Plan de Ordenamiento Ecoturístico aprobado mediante memorando por la SGM y las dificultades que se han generado para incluir el componente de ecoturismo relacionadas a la aceptación comunitaria y la situación jurídica de la propiedad privada donde se proyectan los senderos.
Adicionalmente, como insumo técnico al ordenamiento ecoturístico se realizó el seguimiento al indicador “variación en la afectación de frailejones” en todas las parcelas del sendero Laguna Larga y sendero Gigantes del Glaciar en el sector lagunas de Chisacá.
Anexos: Acta_120721_Orden_Ecot, Acta_130721_Orden_Ecot, Acta_020821_Orden_Ecot, List_asist_ayu_memo_jun </t>
    </r>
  </si>
  <si>
    <t>2. Realizar control al turismo no regulado al interior del área protegida.</t>
  </si>
  <si>
    <t>Tablas de registro de visitantes.
Formatos PVC diligenciados</t>
  </si>
  <si>
    <t># de jornadas de Prevención, control y vigilancia en la zona priorizada</t>
  </si>
  <si>
    <r>
      <rPr>
        <b/>
        <sz val="10"/>
        <color theme="1"/>
        <rFont val="Arial Narrow"/>
        <family val="2"/>
      </rPr>
      <t>PNN Sumapaz</t>
    </r>
    <r>
      <rPr>
        <sz val="10"/>
        <color theme="1"/>
        <rFont val="Arial Narrow"/>
        <family val="2"/>
      </rPr>
      <t xml:space="preserve">: Para el presente periodo se han realizado las siguientes jornadas de PVC al turismo no regulado en el sector Lagunas de Chisacá: 
Enero 12 jornadas (01, 02, 03, 09, 10, 11, 16, 17, 23, 24, 30 y 31)
Febrero 9 jornadas (06, 07, 13, 14, 16, 20, 21, 27 y 28)
Marzo 12 jornadas (06, 07, 13, 14, 20, 21, 22, 27, 28, 29, 30 y 31)
Abril 4 jornadas (01, 02, 03, 04). 
</t>
    </r>
    <r>
      <rPr>
        <b/>
        <sz val="10"/>
        <color theme="1"/>
        <rFont val="Arial Narrow"/>
        <family val="2"/>
      </rPr>
      <t>Anexo 1.</t>
    </r>
    <r>
      <rPr>
        <sz val="10"/>
        <color theme="1"/>
        <rFont val="Arial Narrow"/>
        <family val="2"/>
      </rPr>
      <t xml:space="preserve"> Formatos PVC</t>
    </r>
  </si>
  <si>
    <r>
      <rPr>
        <b/>
        <sz val="10"/>
        <color theme="1"/>
        <rFont val="Arial Narrow"/>
        <family val="2"/>
      </rPr>
      <t xml:space="preserve">PNN Sumapaz: </t>
    </r>
    <r>
      <rPr>
        <sz val="10"/>
        <color theme="1"/>
        <rFont val="Arial Narrow"/>
        <family val="2"/>
      </rPr>
      <t>Para el presente periodo se han realizado 34 jornadas de recorridos de prevención, vigilancia y control (PVC) al turismo no regulado en el sector Lagunas de Chisacá, : 
Mayo 11 jornadas (01, 02, 08, 09, 15, 16, 17, 22, 23, 29 y 30)
Junio 10 jornadas (05, 06, 07, 12, 13, 14, 16, 20, 26 y 27)
Julio 12 jornadas (06, 07, 13, 14, 20, 21, 22, 27, 28, 29, 30 y 31)
Accion_2_Anexo1__formPVC</t>
    </r>
  </si>
  <si>
    <t>No contar con una comprensión y acción colectiva (intra e interinstitucional y comunidades) de los conflictos territoriales por Uso, Ocupación y Tenencia.</t>
  </si>
  <si>
    <t xml:space="preserve">Dentro de los avances que se deben tener intra  e interinstitucionalmente, desde la gestión del área protegida se ha identificado que nos hemos quedado cortos al momento de comprender los conflictos territoriales en el marco de UOT y por ende en la  implementación de acciones colectivas.
Se presenta desarticulación institucional en el territorio, ya que las instancias de participación (Mesas y Comisiones) y toma de decisiones se desarrollan con deficientes procesos de articulación entre todas las Entidades.  </t>
  </si>
  <si>
    <t xml:space="preserve">Articulación inter e intra institucional en proceso de fortalecimiento.  </t>
  </si>
  <si>
    <t>Perdida de gobernabilidad
Aumento de las presiones y amenazas
Fragmentación de los ecosistemas
Afectación a la biodiversidad presente en el parque.
Disminución en la prestación de servicios ecosistémicos. 
Dificultades en el relacionamiento entre la Entidad y las Comunidades de la región</t>
  </si>
  <si>
    <t xml:space="preserve">Mapa de Riesgos Institucionales </t>
  </si>
  <si>
    <t>1. Adelantar acciones para el fortalecimiento  de la articulación intra e inter institucional.</t>
  </si>
  <si>
    <t xml:space="preserve">Actas de reuniones
Informe articulación
Listados de asistencia con ayudas de memoria. </t>
  </si>
  <si>
    <t xml:space="preserve"># de acciones de articulacion institucional </t>
  </si>
  <si>
    <t xml:space="preserve">Dialogo directo con las partes involucradas </t>
  </si>
  <si>
    <r>
      <rPr>
        <b/>
        <sz val="10"/>
        <color theme="1"/>
        <rFont val="Arial Narrow"/>
        <family val="2"/>
      </rPr>
      <t>PNN Sumapaz</t>
    </r>
    <r>
      <rPr>
        <sz val="10"/>
        <color theme="1"/>
        <rFont val="Arial Narrow"/>
        <family val="2"/>
      </rPr>
      <t>: Se avanzó en la articulación inter institucional con La Alcaldía local de Sumapaz, en donde se expuso la normativa y el diagnóstico local de transformación del territorio en área protegida (</t>
    </r>
    <r>
      <rPr>
        <b/>
        <sz val="10"/>
        <color theme="1"/>
        <rFont val="Arial Narrow"/>
        <family val="2"/>
      </rPr>
      <t>anexo No. 003</t>
    </r>
    <r>
      <rPr>
        <sz val="10"/>
        <color theme="1"/>
        <rFont val="Arial Narrow"/>
        <family val="2"/>
      </rPr>
      <t>), con la administración Distrital de Bogotá (</t>
    </r>
    <r>
      <rPr>
        <b/>
        <sz val="10"/>
        <color theme="1"/>
        <rFont val="Arial Narrow"/>
        <family val="2"/>
      </rPr>
      <t>anexo No. 002</t>
    </r>
    <r>
      <rPr>
        <sz val="10"/>
        <color theme="1"/>
        <rFont val="Arial Narrow"/>
        <family val="2"/>
      </rPr>
      <t>), y la Alcaldía Municipal del Castillo Meta con el fin de coordinar acciones de acuerdo al Uso, Ocupación y/o tenencia en el marco de los acuerdos REP (</t>
    </r>
    <r>
      <rPr>
        <b/>
        <sz val="10"/>
        <color theme="1"/>
        <rFont val="Arial Narrow"/>
        <family val="2"/>
      </rPr>
      <t>anexo No. 007</t>
    </r>
    <r>
      <rPr>
        <sz val="10"/>
        <color theme="1"/>
        <rFont val="Arial Narrow"/>
        <family val="2"/>
      </rPr>
      <t>).
Se coordinan acciones intrainstitucionales con el equipo del PNN Sumapaz y la DTOR, con el fin de retroalimentar el ejercicio de seguimiento y la Ruta de los acuerdos transitorios de conservación y restauración en el área protegida (</t>
    </r>
    <r>
      <rPr>
        <b/>
        <sz val="10"/>
        <color theme="1"/>
        <rFont val="Arial Narrow"/>
        <family val="2"/>
      </rPr>
      <t>anexos No. 001 y  004 al 006</t>
    </r>
    <r>
      <rPr>
        <sz val="10"/>
        <color theme="1"/>
        <rFont val="Arial Narrow"/>
        <family val="2"/>
      </rPr>
      <t>).</t>
    </r>
  </si>
  <si>
    <r>
      <rPr>
        <b/>
        <sz val="10"/>
        <color theme="1"/>
        <rFont val="Arial Narrow"/>
        <family val="2"/>
      </rPr>
      <t xml:space="preserve">PNN Sumapaz: </t>
    </r>
    <r>
      <rPr>
        <sz val="10"/>
        <color theme="1"/>
        <rFont val="Arial Narrow"/>
        <family val="2"/>
      </rPr>
      <t>Se avanzó en la articulación intra institucional realizando pedagogía de la línea UOT; con los vigías ambientales de Bogotá, en el marco de las actividades de la Comisión Ambiental Local, se coordinaron acciones inter institucional con la DTOR y los sectores de manejo del PNN Sumapaz en aras de coordinar acciones de conservación a través de la suscripción de nuevos acuerdos, con apoyo financiero de UE y el proyecto áreas protegidas y paz.
Anexos: Anexo_No.1_Coord_DTOR_PNN_Apoyosalidas_Graficas, Anexo_No.2_Segu_Equipo_Meta_Nuevos_Acuerdos,Anexo_No.3_Articulación_Meta,Anexo_No.4_Reunión_Cundin,Anexo_No.5_Reunión_Meta,Anexo_No.6_Segu_Equipo_Meta_Nuevos_Acuerdos, Anexo_No.7_Acciones_WWF,Anexo_No.8_Acciones_WWF_Lejanias,Anexo_No.9_Acciones_Bogotá_CAL_Semana_Ambiental,Anexo_No.10_Coord_Acciones_Lejanias</t>
    </r>
  </si>
  <si>
    <t xml:space="preserve">DNMI Cinaruco </t>
  </si>
  <si>
    <t xml:space="preserve">El OGR informará mediante memorando periodicamente a las APs el estado de actualización de sus planes de contingencia de riesgo público con las recomendaciones pertinentes. </t>
  </si>
  <si>
    <t xml:space="preserve">1. Actualizar el Plan de Contigencia para el Riesgo Público. </t>
  </si>
  <si>
    <t xml:space="preserve">Plan de Contigencia para el Riesgo Público y memorando de envío a la Oficina de Gestión del Riesgo.  </t>
  </si>
  <si>
    <t>Número de Plan de Contigencia para el Riesgo Público construido</t>
  </si>
  <si>
    <r>
      <rPr>
        <b/>
        <sz val="10"/>
        <color theme="1"/>
        <rFont val="Arial Narrow"/>
        <family val="2"/>
      </rPr>
      <t xml:space="preserve">DNMI Cinaruco : </t>
    </r>
    <r>
      <rPr>
        <sz val="10"/>
        <color theme="1"/>
        <rFont val="Arial Narrow"/>
        <family val="2"/>
      </rPr>
      <t>16/04/2021</t>
    </r>
  </si>
  <si>
    <r>
      <rPr>
        <b/>
        <sz val="10"/>
        <color theme="1"/>
        <rFont val="Arial Narrow"/>
        <family val="2"/>
      </rPr>
      <t xml:space="preserve">DNMI Cinaruco : </t>
    </r>
    <r>
      <rPr>
        <sz val="10"/>
        <color theme="1"/>
        <rFont val="Arial Narrow"/>
        <family val="2"/>
      </rPr>
      <t xml:space="preserve">Se cuenta con documento base de Plan Contingencias para el Riesgo Público el cual fue aprobado por la oficina de gestión del riesgo a traves de memorando N. 20201500001343 del 16/06/2020. Se realizó reunión con la Dirección Territorial para la revisión de ítems a ajustar del plan de riesgo público del DNMI Cinaruco.Anexo 1 acc1 Acta_001_Ries_publico </t>
    </r>
  </si>
  <si>
    <r>
      <rPr>
        <b/>
        <sz val="10"/>
        <color theme="1"/>
        <rFont val="Arial Narrow"/>
        <family val="2"/>
      </rPr>
      <t>DNMI Cinaruco :</t>
    </r>
    <r>
      <rPr>
        <sz val="10"/>
        <color theme="1"/>
        <rFont val="Arial Narrow"/>
        <family val="2"/>
      </rPr>
      <t xml:space="preserve"> 16,66%</t>
    </r>
  </si>
  <si>
    <r>
      <rPr>
        <b/>
        <sz val="10"/>
        <color theme="1"/>
        <rFont val="Arial Narrow"/>
        <family val="2"/>
      </rPr>
      <t>DNMI CINARUCO:</t>
    </r>
    <r>
      <rPr>
        <sz val="10"/>
        <color theme="1"/>
        <rFont val="Arial Narrow"/>
        <family val="2"/>
      </rPr>
      <t xml:space="preserve"> 11/08/2021</t>
    </r>
  </si>
  <si>
    <r>
      <rPr>
        <b/>
        <sz val="10"/>
        <color theme="1"/>
        <rFont val="Arial Narrow"/>
        <family val="2"/>
      </rPr>
      <t>DNMI. CINARUCO</t>
    </r>
    <r>
      <rPr>
        <sz val="10"/>
        <color theme="1"/>
        <rFont val="Arial Narrow"/>
        <family val="2"/>
      </rPr>
      <t>: Se ajustó el plan de riesgo público para el DNMI Cinaruco, donde se incorporó información relacionada con los sectores de manejo, asi como las situaciones de amenaza en los mismos. Se incluyó información respecto al equipo y se ajustó la matriz de analisis de riesgos incorporando los sectores. Se remitio a  través de memorando N. 20217220000753 del 28 de junio el documento de Plan de Riesgo público a la oficina de gestión del riesgo (Anexo_1_Memo_env_pla_ries_publ y Anexo_2_Plan_Ries_publ_2021).</t>
    </r>
  </si>
  <si>
    <r>
      <rPr>
        <b/>
        <sz val="10"/>
        <color theme="1"/>
        <rFont val="Arial Narrow"/>
        <family val="2"/>
      </rPr>
      <t>DNMI. CINARUCO</t>
    </r>
    <r>
      <rPr>
        <sz val="10"/>
        <color theme="1"/>
        <rFont val="Arial Narrow"/>
        <family val="2"/>
      </rPr>
      <t>. 33,33%</t>
    </r>
  </si>
  <si>
    <t xml:space="preserve">2. Socializar el Plan de Contigencia para el Riesgo Público al equipo del Distrito. </t>
  </si>
  <si>
    <t>Acta de reunión conlistado asistencia de socialización del Plan de Contigencia para el Riesgo Público.</t>
  </si>
  <si>
    <t>(# socializaciones realizadas / # socializaciones programadas) * 100</t>
  </si>
  <si>
    <r>
      <rPr>
        <b/>
        <sz val="10"/>
        <color theme="1"/>
        <rFont val="Arial Narrow"/>
        <family val="2"/>
      </rPr>
      <t xml:space="preserve">DNMI Cinaruco : </t>
    </r>
    <r>
      <rPr>
        <sz val="10"/>
        <color theme="1"/>
        <rFont val="Arial Narrow"/>
        <family val="2"/>
      </rPr>
      <t>16/04/2021</t>
    </r>
  </si>
  <si>
    <r>
      <rPr>
        <b/>
        <sz val="10"/>
        <color theme="1"/>
        <rFont val="Arial Narrow"/>
        <family val="2"/>
      </rPr>
      <t xml:space="preserve">DNMI Cinaruco: </t>
    </r>
    <r>
      <rPr>
        <sz val="10"/>
        <color theme="1"/>
        <rFont val="Arial Narrow"/>
        <family val="2"/>
      </rPr>
      <t>Se realizó socialización del plan de contingencia de riesgo público al equipo del DNMI Cinaruco. Anexo 1 acc2 Acta_002_socializa_ries_publico.</t>
    </r>
  </si>
  <si>
    <r>
      <rPr>
        <b/>
        <sz val="10"/>
        <color theme="1"/>
        <rFont val="Arial Narrow"/>
        <family val="2"/>
      </rPr>
      <t xml:space="preserve">DNMI Cinaruco : </t>
    </r>
    <r>
      <rPr>
        <sz val="10"/>
        <color theme="1"/>
        <rFont val="Arial Narrow"/>
        <family val="2"/>
      </rPr>
      <t>16,66%</t>
    </r>
  </si>
  <si>
    <r>
      <rPr>
        <b/>
        <sz val="10"/>
        <color theme="1"/>
        <rFont val="Arial Narrow"/>
        <family val="2"/>
      </rPr>
      <t xml:space="preserve">DNMI. CINARUCO. </t>
    </r>
    <r>
      <rPr>
        <sz val="10"/>
        <color theme="1"/>
        <rFont val="Arial Narrow"/>
        <family val="2"/>
      </rPr>
      <t>11/08/2021</t>
    </r>
  </si>
  <si>
    <r>
      <rPr>
        <b/>
        <sz val="10"/>
        <color theme="1"/>
        <rFont val="Arial Narrow"/>
        <family val="2"/>
      </rPr>
      <t>DNMI. CINARUCO</t>
    </r>
    <r>
      <rPr>
        <sz val="10"/>
        <color theme="1"/>
        <rFont val="Arial Narrow"/>
        <family val="2"/>
      </rPr>
      <t>: Se realizó socialización  del plan de riesgo público con el equipo del DNMI Cinaruco, incluyendo a los nuevos operarios contratados por el proyecto de reactivación. (Anexo_3_AM_Soc_plan_ries_publ)</t>
    </r>
  </si>
  <si>
    <r>
      <rPr>
        <b/>
        <sz val="10"/>
        <color theme="1"/>
        <rFont val="Arial Narrow"/>
        <family val="2"/>
      </rPr>
      <t>DNMI. CINARUCO</t>
    </r>
    <r>
      <rPr>
        <sz val="10"/>
        <color theme="1"/>
        <rFont val="Arial Narrow"/>
        <family val="2"/>
      </rPr>
      <t>: 33,33%</t>
    </r>
  </si>
  <si>
    <t xml:space="preserve">En las Áreas Protegidas de la Territorial Orinoquia se presentan presiones hacia los VOC derivadas  de situaciones de  uso, ocupación y tenencia que afectan el cumplimiento de los objetivos de conservación de las mismas. </t>
  </si>
  <si>
    <t xml:space="preserve">1. Baja articulación  intra e interinstitucional y con actores sociales estratégicos. 
2. Situaciones de orden social que alteran los cronogramas y la acciones previstas con las comunidades locales que están dentro de las Áreas Protegidas y en su zona con función amortiguadora. </t>
  </si>
  <si>
    <t xml:space="preserve">Pérdida de la integridad y conectividad  de las áreas protegidas del Orden Nacional con las figuras de conservación a nivel regional. </t>
  </si>
  <si>
    <t>DTOR</t>
  </si>
  <si>
    <t xml:space="preserve">Monitoreo coberturas. 
Análisis multemporales de estado y presiones de las AP. 
Acuerdos con las comunidades </t>
  </si>
  <si>
    <t xml:space="preserve">1. Gestionar y articular espacios intra e interinstitucional y con actores sociales estratégicos, para el manejo de conflictos por Usos, ocupación y tenencia. 
</t>
  </si>
  <si>
    <t>Actas de reuniones
Listados de asistencia con ayudas de memoria.</t>
  </si>
  <si>
    <t>Director Territorial - DTOR</t>
  </si>
  <si>
    <t># de espacios generados con actores estrategicos</t>
  </si>
  <si>
    <r>
      <rPr>
        <b/>
        <sz val="10"/>
        <color theme="1"/>
        <rFont val="Arial Narrow"/>
        <family val="2"/>
      </rPr>
      <t xml:space="preserve">DTOR: </t>
    </r>
    <r>
      <rPr>
        <sz val="10"/>
        <color theme="1"/>
        <rFont val="Arial Narrow"/>
        <family val="2"/>
      </rPr>
      <t>Reactivación económica en diferentes escenarios del AMEM con comunidades e instituciones es el caso de la reunión sostenida con ITM, Alcaldía de la Macarena, Cormacarena para apertura de Caño Cristales  y posteriormente con la cadena de valor en el municipio para planificar la apertura de estos lugares y promover la activación económica. (Ver anexo</t>
    </r>
    <r>
      <rPr>
        <b/>
        <sz val="10"/>
        <color theme="1"/>
        <rFont val="Arial Narrow"/>
        <family val="2"/>
      </rPr>
      <t xml:space="preserve"> Anexo_1</t>
    </r>
    <r>
      <rPr>
        <sz val="10"/>
        <color theme="1"/>
        <rFont val="Arial Narrow"/>
        <family val="2"/>
      </rPr>
      <t xml:space="preserve">_mes_turi_mac y </t>
    </r>
    <r>
      <rPr>
        <b/>
        <sz val="10"/>
        <color theme="1"/>
        <rFont val="Arial Narrow"/>
        <family val="2"/>
      </rPr>
      <t>Anexo_2</t>
    </r>
    <r>
      <rPr>
        <sz val="10"/>
        <color theme="1"/>
        <rFont val="Arial Narrow"/>
        <family val="2"/>
      </rPr>
      <t>_ayu_cad_valor) 
Se adelantó Reunión de socialización de avances y articulación de acciones Programa Territorios de Oportunidad (USAID) (</t>
    </r>
    <r>
      <rPr>
        <b/>
        <sz val="10"/>
        <color theme="1"/>
        <rFont val="Arial Narrow"/>
        <family val="2"/>
      </rPr>
      <t>Anexo_3</t>
    </r>
    <r>
      <rPr>
        <sz val="10"/>
        <color theme="1"/>
        <rFont val="Arial Narrow"/>
        <family val="2"/>
      </rPr>
      <t>_act_usaid)</t>
    </r>
  </si>
  <si>
    <r>
      <rPr>
        <b/>
        <sz val="10"/>
        <color theme="1"/>
        <rFont val="Arial Narrow"/>
        <family val="2"/>
      </rPr>
      <t xml:space="preserve">DTOR: </t>
    </r>
    <r>
      <rPr>
        <sz val="10"/>
        <color theme="1"/>
        <rFont val="Arial Narrow"/>
        <family val="2"/>
      </rPr>
      <t>En el marco de las acciones para la resolución de conflictos por Uso, Ocupación y Tenencia, se avanza en la gestión, ordenamiento e implementación de procesos ecoturisticos en los PNNs Sierra de La Macarena y Tinigua, algunos resultados fueron:
i) Reunión de seguimiento para revisar los avances en el proceso de apertura de los escenarios ecoturísticos del municipio de La Macarena por parte de las entidades ambientales, trabajo que se viene articulando con la alcaldía de La Macarena y el Instituto de Turismo del Meta. (Anexo_1_ seguim_apert_CañoCristales)
ii) Espacio para la articulación plan de trabajo interinstitucional para el Ordenamiento ecoturistico del atractivo Cañon del Rio Güejar (Anexo_2_Reu_PlanTrabajo_Güejar), Anexo_3_Mem_AlcalSJA_Guejar, Anexo_4_Inf_Regl_PrestaCañonGuejar. 
iii) Reunion de articulacion del Plan de trabajo sector Raudal entre los PNNs Sierra de La Macarena, Tinigua y la
DTOR. (Anexo_5_reu_Tin_SMACJEfes). 
En el marco de los compromisos de la firma de acuerdos de restauración ecológica con el apoyo presupuestario de la Unión Europea y reactivación económica se han realizado espacios de planificación y seguimiento. Anexos: Anexo_6_Reac_Econ_DTOR_pMAC, Anexo_7_segui_AcuerdopPic, Anexo_8_Ruta_Acuerdo_pChing, Anexo_9_Reun_DLS-UE-NC_DTOR, Anexo_10_acta_segu_comp.</t>
    </r>
  </si>
  <si>
    <t xml:space="preserve">2.Gestionar y concertar acuerdos o procesos de restauración activa con las comunidades, para el manejo de conflictos por Usos, ocupación y tenencia. </t>
  </si>
  <si>
    <t xml:space="preserve">Informes de la línea de UOT - Restauración. 
Actas de reuniones
Listados de asistencia con ayudas de memoria. </t>
  </si>
  <si>
    <t># de acciones de ejecutadas</t>
  </si>
  <si>
    <r>
      <rPr>
        <b/>
        <sz val="10"/>
        <color theme="1"/>
        <rFont val="Arial Narrow"/>
        <family val="2"/>
      </rPr>
      <t>DTOR</t>
    </r>
    <r>
      <rPr>
        <sz val="10"/>
        <color theme="1"/>
        <rFont val="Arial Narrow"/>
        <family val="2"/>
      </rPr>
      <t>: En el marco del proyecto Áreas Protegidas y Paz (AP &amp; P), se adelantó reunión con las asociaciones de productores AMCOP y MMAVECOOP para la construcción de un plan de trabajo, los alistamientos para la salida de campo de caracterizaciones biológicas y reconocer los predios en donde se llevarán a cabo las implementaciones de los acuerdos de restauración (</t>
    </r>
    <r>
      <rPr>
        <b/>
        <sz val="10"/>
        <color theme="1"/>
        <rFont val="Arial Narrow"/>
        <family val="2"/>
      </rPr>
      <t>Anexo_1</t>
    </r>
    <r>
      <rPr>
        <sz val="10"/>
        <color theme="1"/>
        <rFont val="Arial Narrow"/>
        <family val="2"/>
      </rPr>
      <t xml:space="preserve">_socili_parques_paz). </t>
    </r>
  </si>
  <si>
    <r>
      <rPr>
        <b/>
        <sz val="10"/>
        <color theme="1"/>
        <rFont val="Arial Narrow"/>
        <family val="2"/>
      </rPr>
      <t xml:space="preserve">DTOR: </t>
    </r>
    <r>
      <rPr>
        <sz val="10"/>
        <color theme="1"/>
        <rFont val="Arial Narrow"/>
        <family val="2"/>
      </rPr>
      <t>Se participó en los espacios convocados por el equipo técnico de la mesa de impulso del Plan de Desarrollo con Enfoque Territorial - PDET- subregional Meta Guaviare y Cuarta sesión de los Consejos seccionales de desarrollo agropecuario (CONSEA) para el Departamento del Meta. (Anexo_1_Info_part_impul_PDET) y Anexo_2_Inf_tecn_espac_interi. 
Adicionalmente, se participó en el espacio convocado desde la secretaria técnica del SIRAP que tuvó como alcance</t>
    </r>
    <r>
      <rPr>
        <i/>
        <sz val="10"/>
        <color theme="1"/>
        <rFont val="Arial Narrow"/>
        <family val="2"/>
      </rPr>
      <t xml:space="preserve"> "Contextualizar sobre el proyecto para la gestión de recursos del sistema general de regalías para articular el desarrollo de la línea asociada al fortalecimiento de la ganadería sostenible dentro de la matriz de marco lógico"</t>
    </r>
    <r>
      <rPr>
        <sz val="10"/>
        <color theme="1"/>
        <rFont val="Arial Narrow"/>
        <family val="2"/>
      </rPr>
      <t xml:space="preserve"> (Anexo_3_reun_regalias_sirap, NOTA: el seguimiento al compromiso del acta se encuentra documentado en el riesgo 28).</t>
    </r>
    <r>
      <rPr>
        <i/>
        <sz val="10"/>
        <color theme="1"/>
        <rFont val="Arial Narrow"/>
        <family val="2"/>
      </rPr>
      <t xml:space="preserve"> 
</t>
    </r>
    <r>
      <rPr>
        <sz val="10"/>
        <color theme="1"/>
        <rFont val="Arial Narrow"/>
        <family val="2"/>
      </rPr>
      <t>Así mismo, se generó un espacio para la revisión de criterios para la priorización y justificación de áreas para PSA hídrico en la Cuenca Caño Yarumales - PNN Sierra de La Macarena con el Ministerio de Ambiente</t>
    </r>
    <r>
      <rPr>
        <i/>
        <sz val="10"/>
        <color theme="1"/>
        <rFont val="Arial Narrow"/>
        <family val="2"/>
      </rPr>
      <t xml:space="preserve">. </t>
    </r>
    <r>
      <rPr>
        <sz val="10"/>
        <color theme="1"/>
        <rFont val="Arial Narrow"/>
        <family val="2"/>
      </rPr>
      <t>Anexo_4_reun_psa_pSMac. Al igual, que se participó en el Primer Comité Departamental de Reducción del Consumo y Control de la Oferta Lícita de Sustancias Psicoaptivas (Anexo_5_Comit_planinteg_drogas).</t>
    </r>
  </si>
  <si>
    <t>La región correspondiente al PNN Cordillera de los Picachos, ha sufrido históricamente los efectos del conflicto armado. Esto ha derivado en restricciones al manejo por las grandes limitantes al acceso, al ejercicio de la autoridad ambiental y a la coordinación interinstitucional. 
Pese a lo anterior, durante los últimos años el Parque ha aumentado su presencia en el área y se ha articulado a los procesos sociales del territorio; generando reconocimiento y valoración del área.</t>
  </si>
  <si>
    <t xml:space="preserve">1. Inseguridad para el personal en cuanto a la aplicación de medidas de control, dificultando la coordinación con las organizaciones sociales que habitan en el área protegida.  </t>
  </si>
  <si>
    <t>Situaciones de riesgo de los funcionarios.
Perdida de gobernabilidad
Aumento de las presiones y amenazas
Fragmentación de los ecosistemas
Afectación a la biodiversidad presente en el parque.</t>
  </si>
  <si>
    <t xml:space="preserve">1. Implementación del Protocolo de Prevención, Vigilancia y Control - PVC </t>
  </si>
  <si>
    <t>Informe de  implementación del protocolo de PVC</t>
  </si>
  <si>
    <t># de protocolo de PVC implementado</t>
  </si>
  <si>
    <r>
      <rPr>
        <b/>
        <sz val="10"/>
        <color theme="1"/>
        <rFont val="Arial Narrow"/>
        <family val="2"/>
      </rPr>
      <t xml:space="preserve">PNN Cordillera de los Picachos: </t>
    </r>
    <r>
      <rPr>
        <sz val="10"/>
        <color theme="1"/>
        <rFont val="Arial Narrow"/>
        <family val="2"/>
      </rPr>
      <t>16/04/2021</t>
    </r>
  </si>
  <si>
    <r>
      <rPr>
        <b/>
        <sz val="10"/>
        <color theme="1"/>
        <rFont val="Arial Narrow"/>
        <family val="2"/>
      </rPr>
      <t>PNN Cordillera de los Picachos</t>
    </r>
    <r>
      <rPr>
        <sz val="10"/>
        <color theme="1"/>
        <rFont val="Arial Narrow"/>
        <family val="2"/>
      </rPr>
      <t xml:space="preserve">: Las acciones que se realizaron en temas de prevención, corresponden principalmente a buscar el espacio para instalar el Comité de Control y Vigilancia en San Vicente del Caguán, participar de dos escenarios de socialización, verificación y precisión de límites del área protegida, 3 espacios de reunión del Comité Municipal de Gestión del Riesgo en San Vicente del Caguán, 2 espacios de articulación entre el AP y la DTOR y acercamiento con la Fundación para la Conservación y el Desarrollo Sostenible - FCDS. Dando continuidad al seguimiento de las presiones identificadas al interior y en la zona amortiguadora, el equipo de PVC programó el desarrollo de 8 recorridos para el primer trimestre, logrando la ejecución de 8 recorridos , 6 recorridos en el sector de gestión Pato-Balsillas y 2 recorridos en el sector Huila, siempre guardando las medidas de bioseguridad, indicando que la visibilidad de área con presiones alcanzada con el desarrollo de recorridos de vigilancia es del 0,5%. Se adelanto articulación interinstitucional en actividades de Socialización de límites del PNN Cordillera de los Picachos con Banco Agrario, Asociación Municipal de Colonos del Pato - AMCOP y Alcaldía San Vicente del Caguán; también en actividades de Coordinar Verificación y precisión de límites en el sector Pato - Balsillas con Asociación Municipal de Colonos del Pato - AMCOP, PNN y WWF; finalmente en actividades de Coordinar taller en el marco del proceso del análisis de conflictos por la tierra, uso de la biodiversidad, degradación del suelo y deforestación en el PNN Cordillera de los Picachos con la Fundación para la Conservación y el Desarrollo Sostenible - FCDS.
Anexo. R.2.1.1. Informe PVC primer trimestre
</t>
    </r>
  </si>
  <si>
    <r>
      <rPr>
        <b/>
        <sz val="10"/>
        <color theme="1"/>
        <rFont val="Arial Narrow"/>
        <family val="2"/>
      </rPr>
      <t xml:space="preserve">PNN Cordillera de los Picachos : </t>
    </r>
    <r>
      <rPr>
        <sz val="10"/>
        <color theme="1"/>
        <rFont val="Arial Narrow"/>
        <family val="2"/>
      </rPr>
      <t>26,66%</t>
    </r>
  </si>
  <si>
    <r>
      <rPr>
        <b/>
        <sz val="10"/>
        <color theme="1"/>
        <rFont val="Arial Narrow"/>
        <family val="2"/>
      </rPr>
      <t>PNN CORDILLERA DE LOS PICACHOS:</t>
    </r>
    <r>
      <rPr>
        <sz val="10"/>
        <color theme="1"/>
        <rFont val="Arial Narrow"/>
        <family val="2"/>
      </rPr>
      <t xml:space="preserve"> 11/08/2021</t>
    </r>
  </si>
  <si>
    <r>
      <rPr>
        <b/>
        <sz val="10"/>
        <color theme="1"/>
        <rFont val="Arial Narrow"/>
        <family val="2"/>
      </rPr>
      <t>PNN CORDILLERA DE LOS PICACHOS</t>
    </r>
    <r>
      <rPr>
        <sz val="10"/>
        <color theme="1"/>
        <rFont val="Arial Narrow"/>
        <family val="2"/>
      </rPr>
      <t>:Las acciones que se realizaron en temas de prevención, corresponden principalmente a buscar el espacio para instalar el Comité de Control y Vigilancia en San Vicente del Caguán, participar de dos escenarios de verificación de límites del área protegida, 2 jornadas de sensibilización predio a predio, 3 acciones de capacitación y sensibilización en temas de conservación y restauración, 1 capacitación al ejército nacional en Balsillas para el control del tráfico de fauna y flora silvestre, 1 espacio de articulación con instituciones y alcaldía para articular, 5 espacios de reunión del Comité Municipal de Gestión del Riesgo en San Vicente del Caguán y Reporte matriz seguimiento sentencia de la Amazonia.
Dando continuidad al seguimiento de las presiones identificadas al interior y en la zona amortiguadora, el equipo de PVC programó 14 recorridos para el segundo trimestre, logrando la ejecución de 14 recorridos, 13 recorridos en el sector de gestión Pato-Balsillas y 1 recorridos en el sector Huila, siempre guardando las medidas de bioseguridad. Adicionalmente se realizó el seguimiento semanal a la presencia de focos de calor a través de la plataforma suministrada gratuitamente por la nasa 
https://firms.modaps.eosdis.nasa.gov/map/#z:9;c:-73.8,2.7;d:2020-03-29..2020-03-30;l:protected_areas,firms_noaa20-viirs,firms_viirs,firms_modis_a,firms_modis_t y de acuerdo con el análisis de la información recopilada por el equipo del área protegida, no se identificaron focos de calor al interior del área protegida. De forma complementaria se indica que la meta de visibilidad del área protegida se avanzó en un 52.33% durante el segundo trimestre del año 2021 que corresponde 8281,454 has visibilizadas de 15825,89 has en presión, visibilidad calculada por el equipo SIG de la Dirección Territorial Orinoquia y validada por GSIR.
Finalmente indicar que no se realizaron acciones de control al interior del PNN Cordillera de los Picachos, sin embargo, en coordinación con la DTOR se adelanta y recopila información de posibles infracciones ambientales en el sector Platanillo y adicionalmente gracias al trabajo articulado con el ejército nacional ubicado en el puesto de control de Balsillas se incautan en el marco de una requisa dos Loros Caricecos que eran movilizados en vehículo particular, estas aves son entregadas al equipo del AP para su recuperación.
(Anexos: R 2.1.1. Informe II trimestre de PVC, R 2.1.1.1. al R 2.1.1.4.)  (Nota: Los anexos correpondientes al mes de abril hacen parte del informe con periodicidad trimestral, realizado con corte 30 de junio de 2021)</t>
    </r>
  </si>
  <si>
    <r>
      <rPr>
        <b/>
        <sz val="10"/>
        <color theme="1"/>
        <rFont val="Arial Narrow"/>
        <family val="2"/>
      </rPr>
      <t>PNN CORDILLERA DE LOS PICACHOS:</t>
    </r>
    <r>
      <rPr>
        <sz val="10"/>
        <color theme="1"/>
        <rFont val="Arial Narrow"/>
        <family val="2"/>
      </rPr>
      <t>53,7%</t>
    </r>
  </si>
  <si>
    <t>2. Escasa participación de todas las entidades competentes en la resolución de la problemática.</t>
  </si>
  <si>
    <t xml:space="preserve">2. Participación en los Comités municipales de control y vigilancia </t>
  </si>
  <si>
    <t>Informes, listas de asistencia, actas y/o ayuda de memoria de acciones desarrolladas.</t>
  </si>
  <si>
    <r>
      <rPr>
        <b/>
        <sz val="10"/>
        <color theme="1"/>
        <rFont val="Arial Narrow"/>
        <family val="2"/>
      </rPr>
      <t xml:space="preserve">PNN Cordillera de los Picachos : </t>
    </r>
    <r>
      <rPr>
        <sz val="10"/>
        <color theme="1"/>
        <rFont val="Arial Narrow"/>
        <family val="2"/>
      </rPr>
      <t>16/04/2021</t>
    </r>
  </si>
  <si>
    <r>
      <rPr>
        <b/>
        <sz val="10"/>
        <color theme="1"/>
        <rFont val="Arial Narrow"/>
        <family val="2"/>
      </rPr>
      <t xml:space="preserve">PNN Cordillera de los Picachos : </t>
    </r>
    <r>
      <rPr>
        <sz val="10"/>
        <color theme="1"/>
        <rFont val="Arial Narrow"/>
        <family val="2"/>
      </rPr>
      <t>Durante el primer trimestre se buscó generar un primer espacio de trabajo en el comité del control vigilancia en San Vicente del Caguán, pero fue imposible convocar, en este ejercicio se realizó una reunión con la alcaldía municipal de San Vicente buscando la estrategia para generar el espacio, adicionalmente se envió correo electrónico al señor Mario Ángel Barón Director Territorial de CORPOAMAZONIA solicitando la reactivación del comité, pero a la fecha no se ha obtenido respuesta ni se ha logrado definir fecha de reunión.
 R 2.2.1. Ayuda_memoria_coordinación_PNNCP_Alcaldía_SVC_(10-02-2021)
 R 2.2.2. seg_comp_ayuda_mem_10_feb</t>
    </r>
  </si>
  <si>
    <r>
      <rPr>
        <b/>
        <sz val="10"/>
        <color theme="1"/>
        <rFont val="Arial Narrow"/>
        <family val="2"/>
      </rPr>
      <t xml:space="preserve">PNN Cordillera de los Picachos : </t>
    </r>
    <r>
      <rPr>
        <sz val="10"/>
        <color theme="1"/>
        <rFont val="Arial Narrow"/>
        <family val="2"/>
      </rPr>
      <t>6,66%</t>
    </r>
  </si>
  <si>
    <r>
      <rPr>
        <b/>
        <sz val="10"/>
        <color theme="1"/>
        <rFont val="Arial Narrow"/>
        <family val="2"/>
      </rPr>
      <t xml:space="preserve"> PNN CORDILLERA DE LOS PICACHOS:
</t>
    </r>
    <r>
      <rPr>
        <sz val="10"/>
        <color theme="1"/>
        <rFont val="Arial Narrow"/>
        <family val="2"/>
      </rPr>
      <t>11/08/2021</t>
    </r>
  </si>
  <si>
    <r>
      <rPr>
        <b/>
        <sz val="10"/>
        <color theme="1"/>
        <rFont val="Arial Narrow"/>
        <family val="2"/>
      </rPr>
      <t xml:space="preserve">PNN CORDILLERA DE LOS PICACHOS: </t>
    </r>
    <r>
      <rPr>
        <sz val="10"/>
        <color theme="1"/>
        <rFont val="Arial Narrow"/>
        <family val="2"/>
      </rPr>
      <t>En el Comité de Control y Vigilancia de los Recursos Naturales (CCVRN) del Municipio de San Vicente del Caguán, se definió avanzar en actividades que propenden por el cumplimiento del objetivo establecido para el CCVRN, en este sentido se realizaron 3 actividades relacionadas.
i) Reunión con la Oficina de las Naciones Unidas Contra la Droga y el Delito-UNODC, esta reunión se realizó en el marco del proyecto del fortalecimiento del estado del derecho ambiental-Pilar II de Territorios Forestales Sostenibles (TEFOS). En esta reunión se contó con la participación de la contratista de CORPOAMAONIA-Visiona Amazonia y los Parques Nacionales Naturales Serranía de Chiribiquete y Cordillera de los Picachos, se logró dar un contexto local de las posibles causas de la deforestación en el Municipio de San Vicente del Caguán y así posibles soluciones para mitigar la deforestación en el municipio. 
ii) Intervención Radial, En coordinación con CORPOAMAZONIA-Visiona Amazonia, la Emisora del Ejercito Nacional y el Parque Nacional Natural Cordillera de los Picachos se llevó acabo la emisión del primer espacio radial 2021 dedicado a sensibilizar a la comunidad rural y urbana del Municipio de San Vicente del Caguán Caquetá. En este primer programa se realizó la socialización de los servicios ecosistémicos de los bosques.
iii) Se participó en el puesto de control y sensibilización articulado entre el BATOT #2, CORPOAMAZONIA-Visión Amazonía y el Parque Nacional Natural Cordillera de los Picachos con el objetivo de sensibilizar y entregar a los transeúntes material informativo sobre el tráfico ilegal de fauna y flora. 
(Anexos: R 2.2.1. Acta 018 reunión del CCVRN SVC, R 2.2.2. _Informe de participación CLCVRNR SVC, R 2.2.3. _Correo_gestión_CLCVRNR)</t>
    </r>
  </si>
  <si>
    <r>
      <rPr>
        <b/>
        <sz val="10"/>
        <color theme="1"/>
        <rFont val="Arial Narrow"/>
        <family val="2"/>
      </rPr>
      <t>PNN CORDILLERA DE LOS PICACHOS:</t>
    </r>
    <r>
      <rPr>
        <sz val="10"/>
        <color theme="1"/>
        <rFont val="Arial Narrow"/>
        <family val="2"/>
      </rPr>
      <t>13,33%</t>
    </r>
  </si>
  <si>
    <t xml:space="preserve">PNN El Tuparro </t>
  </si>
  <si>
    <t>1. Socialización del plan de contingencia para riesgo público.</t>
  </si>
  <si>
    <t>PNN El Tuparro  - Jefe de Área Protegida.</t>
  </si>
  <si>
    <r>
      <rPr>
        <b/>
        <sz val="10"/>
        <color theme="1"/>
        <rFont val="Arial Narrow"/>
        <family val="2"/>
      </rPr>
      <t>PNN El Tuparro:</t>
    </r>
    <r>
      <rPr>
        <sz val="10"/>
        <color theme="1"/>
        <rFont val="Arial Narrow"/>
        <family val="2"/>
      </rPr>
      <t xml:space="preserve">  16/04/2021</t>
    </r>
  </si>
  <si>
    <r>
      <rPr>
        <b/>
        <sz val="10"/>
        <color theme="1"/>
        <rFont val="Arial Narrow"/>
        <family val="2"/>
      </rPr>
      <t xml:space="preserve">PNN El Tuparro : </t>
    </r>
    <r>
      <rPr>
        <sz val="10"/>
        <color theme="1"/>
        <rFont val="Arial Narrow"/>
        <family val="2"/>
      </rPr>
      <t>En el marco del I Comité Local del PNN El Tuparro, se socializó el Plan de contingencia por Riesgo Publico, donde se definen algunas medidas para la prevención de cualquier situación, el acta adjunta como evidencia documenta los compromisos de los temas tratados en el comite por lo tantpo el seguimiento a los mismos se adelantará en el mes de mayo. Así mismo, se socializó con el grupo de investigación de la Universidad Nacional
 Evidencias:
 2.1.Acta_CLPNNT
 2.2. Acta_UN</t>
    </r>
  </si>
  <si>
    <r>
      <rPr>
        <b/>
        <sz val="10"/>
        <color theme="1"/>
        <rFont val="Arial Narrow"/>
        <family val="2"/>
      </rPr>
      <t xml:space="preserve"> PNN EL TUPARRO</t>
    </r>
    <r>
      <rPr>
        <sz val="10"/>
        <color theme="1"/>
        <rFont val="Arial Narrow"/>
        <family val="2"/>
      </rPr>
      <t>: 11/08/2021</t>
    </r>
  </si>
  <si>
    <r>
      <rPr>
        <b/>
        <sz val="10"/>
        <color theme="1"/>
        <rFont val="Arial Narrow"/>
        <family val="2"/>
      </rPr>
      <t>PNN EL TUPARRO:</t>
    </r>
    <r>
      <rPr>
        <sz val="10"/>
        <color theme="1"/>
        <rFont val="Arial Narrow"/>
        <family val="2"/>
      </rPr>
      <t>En el marco del II Comité Local del PNN El Tuparro, se socializó el Plan de contingencia por Riesgo Público, donde se definen algunas medidas para la prevención de cualquier situación.   Nota: dado a recomendación del primer informe de riesgos se realizó acción de control en el presente cuatrimestre y se ajusta el avance porcentual a 33,33%
Evidencias: -2.1.1. Acta_IICLPNNT</t>
    </r>
  </si>
  <si>
    <r>
      <rPr>
        <b/>
        <sz val="10"/>
        <color theme="1"/>
        <rFont val="Arial Narrow"/>
        <family val="2"/>
      </rPr>
      <t>PNN EL TUPARRO</t>
    </r>
    <r>
      <rPr>
        <sz val="10"/>
        <color theme="1"/>
        <rFont val="Arial Narrow"/>
        <family val="2"/>
      </rPr>
      <t>: 33,33%</t>
    </r>
  </si>
  <si>
    <t xml:space="preserve">Informe de implementación del plan de contingencia </t>
  </si>
  <si>
    <r>
      <rPr>
        <b/>
        <sz val="10"/>
        <color theme="1"/>
        <rFont val="Arial Narrow"/>
        <family val="2"/>
      </rPr>
      <t>PNN El Tuparro:</t>
    </r>
    <r>
      <rPr>
        <sz val="10"/>
        <color theme="1"/>
        <rFont val="Arial Narrow"/>
        <family val="2"/>
      </rPr>
      <t xml:space="preserve"> 16/04/2021</t>
    </r>
  </si>
  <si>
    <r>
      <rPr>
        <b/>
        <sz val="10"/>
        <color theme="1"/>
        <rFont val="Arial Narrow"/>
        <family val="2"/>
      </rPr>
      <t xml:space="preserve">PNN El Tuparro: </t>
    </r>
    <r>
      <rPr>
        <sz val="10"/>
        <color theme="1"/>
        <rFont val="Arial Narrow"/>
        <family val="2"/>
      </rPr>
      <t>Se presenta el informe de implementación del PCRP elaborado en la vigencia 2020, dado que dicho plan se encuentra vigente.
 Evidencias:
 2.3. Imp_PCRP</t>
    </r>
  </si>
  <si>
    <r>
      <rPr>
        <b/>
        <sz val="10"/>
        <color theme="1"/>
        <rFont val="Arial Narrow"/>
        <family val="2"/>
      </rPr>
      <t xml:space="preserve"> PNN EL TUPARRO: </t>
    </r>
    <r>
      <rPr>
        <sz val="10"/>
        <color theme="1"/>
        <rFont val="Arial Narrow"/>
        <family val="2"/>
      </rPr>
      <t>11/08/2021</t>
    </r>
  </si>
  <si>
    <r>
      <rPr>
        <b/>
        <sz val="10"/>
        <color theme="1"/>
        <rFont val="Arial Narrow"/>
        <family val="2"/>
      </rPr>
      <t xml:space="preserve">PNN EL TUPARRO: </t>
    </r>
    <r>
      <rPr>
        <sz val="10"/>
        <color theme="1"/>
        <rFont val="Arial Narrow"/>
        <family val="2"/>
      </rPr>
      <t>En el marco de la implementación del PCRP elaborado en la vigencia 2020 (vigente), se han adelantado las respectivas socializaciones con el equipo del AP, así como de todo el personal que ingresa. Adicionalmente, se ha fortalecido el tema de comunicaciones mediante la instalación de un sistema fotovoltaico, destinado exclusivamente para comunicaciones, el uso de handys y el reporte en la vía Puerto Carreño - Cazuarito.</t>
    </r>
    <r>
      <rPr>
        <b/>
        <sz val="10"/>
        <color theme="1"/>
        <rFont val="Arial Narrow"/>
        <family val="2"/>
      </rPr>
      <t xml:space="preserve">
Evidencias: </t>
    </r>
    <r>
      <rPr>
        <sz val="10"/>
        <color theme="1"/>
        <rFont val="Arial Narrow"/>
        <family val="2"/>
      </rPr>
      <t>- 2.2.1. IMP_PCRP</t>
    </r>
  </si>
  <si>
    <r>
      <rPr>
        <b/>
        <sz val="10"/>
        <color theme="1"/>
        <rFont val="Arial Narrow"/>
        <family val="2"/>
      </rPr>
      <t xml:space="preserve"> PNN EL TUPARRO</t>
    </r>
    <r>
      <rPr>
        <sz val="10"/>
        <color theme="1"/>
        <rFont val="Arial Narrow"/>
        <family val="2"/>
      </rPr>
      <t>: 33,33%</t>
    </r>
  </si>
  <si>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</si>
  <si>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Incumplimento de los términos de las etapas procesales.</t>
  </si>
  <si>
    <t>Dar lugar al vencimiento de los términos legales de cada etapa procesal de la acción disciplinaria.</t>
  </si>
  <si>
    <t>1. Alto volumen de expedientes acumulados de vigencias anteriores</t>
  </si>
  <si>
    <t>1. Iniciar Acción Disciplinaria en contra del responsable del proceso.
 2. Caducidad 
 3. Prescripción</t>
  </si>
  <si>
    <t>Jefe Oficina Control Interno Disciplinario</t>
  </si>
  <si>
    <t>Base de datos de control y seguimiento manual alimentada por el jefe Oficina de Control Interno Disciplinario de forma diariamente, que permite la revisión de los términos de las etapas procesales. En caso de desviaciones se generara una respuesta inmediata en el sentido de evaluar el proceso con la correspondiente decisión. (En caso de requerir evidencia, se entregara certificaciòn dada la reserva legal)</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</si>
  <si>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</si>
  <si>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</si>
  <si>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(Número de procesos evaluados/ número de procesos priorizados) * 100</t>
  </si>
  <si>
    <t>Requerir al profesional responsable del expediente para que proyecte la decisión que corresponda dentro del término que se le conceda para tal efecto.</t>
  </si>
  <si>
    <r>
      <rPr>
        <b/>
        <sz val="10"/>
        <color theme="1"/>
        <rFont val="Arial Narrow"/>
        <family val="2"/>
      </rPr>
      <t xml:space="preserve">OCDI: </t>
    </r>
    <r>
      <rPr>
        <sz val="10"/>
        <color theme="1"/>
        <rFont val="Arial Narrow"/>
        <family val="2"/>
      </rPr>
      <t>20/04/2021</t>
    </r>
  </si>
  <si>
    <r>
      <rPr>
        <b/>
        <sz val="10"/>
        <color theme="1"/>
        <rFont val="Arial Narrow"/>
        <family val="2"/>
      </rPr>
      <t>OCDI</t>
    </r>
    <r>
      <rPr>
        <sz val="10"/>
        <color theme="1"/>
        <rFont val="Arial Narrow"/>
        <family val="2"/>
      </rPr>
      <t xml:space="preserve"> Se revisó periódicamente el estado de los expedientes y priorizó el impulso de los mismos, teniendo en cuenta el término de vencimiento, lo que se evidencia en las siguientes actas: 
Anexo 1. Acta Reunión No. 003 del 22 de febrero de 2021
Anexo 2. Acta Reunión No. 004 del 5 y 12 de marzo de 2021
Anexo 3. Acta Reunión No. 005 del 19 de marzo de 2021
Anexo 4. Acta Reunión No. 006 del 24 de marzo de 2021 </t>
    </r>
  </si>
  <si>
    <r>
      <rPr>
        <b/>
        <sz val="10"/>
        <color theme="1"/>
        <rFont val="Arial Narrow"/>
        <family val="2"/>
      </rPr>
      <t>OCDI:</t>
    </r>
    <r>
      <rPr>
        <sz val="10"/>
        <color theme="1"/>
        <rFont val="Arial Narrow"/>
        <family val="2"/>
      </rPr>
      <t xml:space="preserve"> 16.6%</t>
    </r>
  </si>
  <si>
    <r>
      <rPr>
        <b/>
        <sz val="10"/>
        <color theme="1"/>
        <rFont val="Arial Narrow"/>
        <family val="2"/>
      </rPr>
      <t>OCDI</t>
    </r>
    <r>
      <rPr>
        <sz val="10"/>
        <color theme="1"/>
        <rFont val="Arial Narrow"/>
        <family val="2"/>
      </rPr>
      <t xml:space="preserve"> Se revisó diariamente el estado de los expedientes y priorizó el impulso de los siguientes Expedientes 782-2018, 784-2018, 811-2019, 820-2019, 849-2020, 891-2020, 800-2019, 851-2019, 860-2020, 892-2020, 865-2020, 872-2020, 855-2019, 907-2021, 873-2020, 896-2020, 883-2020, 897-2020, 895-2020, 868-2020, 882-2020, 889-2020, 885-2020, 901-2021, 908-2021, 900-2021, 870-2020, 555-2015, 893-2020, 898-2020, 871-2020, 866-2020, 869-2020, 875-2020, 867-2020, 874-2020, 858-2020, 894-2020, 857-2020, 861-2020, 876-2020, 877-2020, 563-2015, 909-2021, 526-2015, 864-2020, 878-2020, 848-2019, 563-2015, 910-2021, 575-2015, 627-2016, 741-2018, 915-2021, 887-2020, 910-2021, 908-2021, 911-2021, 899-2021, 912-2021, 913-2021, 914-2021, 571-2015, 720-2017, 804-2019, 833-2019, 718-2017, 734-2017, 537-2015, 836-2021, 731-2017, 680-2017, 684-2017, 676-2017, 903-2021, 617-2016, 623-2016, 587-2015, 604-2016, 736-2017, 588-2015, 741-2018, 593-2016, 696-2017,, 655-2016, 729-2017, 654-2016, 804-2019, 833-2019, 718-2017, 720-2017, 734-2017, 743-2017, 740-2018, 686-2017, 678-2017,, 665-2017, 679-2017, 682-2017, 731-2017, 756-2018, 918-2021, 917-2021, 836-2019, 750-2018, 729-2017, 743-2018, 919-2021
633-2016, 637-2016, 638-2016, 645-2016, 707-2017, 689-2017, 702-2017, 706-2017, 704-2017, 740-2018, 665-2017, 679-2017
587-2015, 756-2018, 649-2016, 627-2016, 682-2017, 920-21, 673-2017, 506-2014, 658-2016, 750-2018, 921-2021, 650-2016, 651-2016, 657-2016, 537-2015, 801-2019, 633-2016, 645-2016, 653-2016, 638-2016, 755-2018, 764-2018, 637-2016, 859-2019, 736-2017, 681-2017, 801-2019, 768-2018, 707-2017, 923-2021, 922-2021, 924-2021, 793-2019, 859-2020, 805-2019, 751-2018, 506-2014, 806-2019, 805-2019, 649-2016, 768-2018, 808-2019, 806-2019 y 702-2017, en razòn al vencimiento de la etapa. Iniciando con una base de datos de 204 proceso disciplinario activos, y para el 23 de agosto de 2021, con la priorizaciòn indicada, se depurò la base de datos, contando a la fecha con 124 expedientes, incluidas las 17 quejas o informes allegadas durante este cuatrimestre y que hubo lugar a iniciar acciòn disciplinaria, para un total de 143 procesos activos.  Ver anexo "CERTIFICACIÒN REVISIÒN BASE DE DATOS MAYO A AGOSTOS 2021 FIRMADA"
</t>
    </r>
  </si>
  <si>
    <t>2. La dificultad para la práctica de pruebas en las Direcciones Territoriales.</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</si>
  <si>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</si>
  <si>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2. Con el objetivo de practicar la totalidad de las pruebas se utilizara medios tecnológicos y se reiterara la solicitud de pruebas documentales para el envío oportuno de la información requerida.</t>
  </si>
  <si>
    <t>Estadística del Sistema Documental ORFEO
 Matriz de pruebas testimoniales y diligencias practicadas a través de medios tecnológicos</t>
  </si>
  <si>
    <t>Jefe Oficina Control Interno Disciplinario
 Integrantes de la Oficina de Control Interno Disciplinario</t>
  </si>
  <si>
    <t>(Pruebas practicadas/número de pruebas decretadas)* 100</t>
  </si>
  <si>
    <r>
      <rPr>
        <b/>
        <sz val="10"/>
        <color theme="1"/>
        <rFont val="Arial Narrow"/>
        <family val="2"/>
      </rPr>
      <t>OCDI:</t>
    </r>
    <r>
      <rPr>
        <sz val="10"/>
        <color theme="1"/>
        <rFont val="Arial Narrow"/>
        <family val="2"/>
      </rPr>
      <t xml:space="preserve"> 20/04/2021</t>
    </r>
  </si>
  <si>
    <r>
      <rPr>
        <b/>
        <sz val="10"/>
        <color theme="1"/>
        <rFont val="Arial Narrow"/>
        <family val="2"/>
      </rPr>
      <t>OCID:</t>
    </r>
    <r>
      <rPr>
        <sz val="10"/>
        <color theme="1"/>
        <rFont val="Arial Narrow"/>
        <family val="2"/>
      </rPr>
      <t xml:space="preserve"> El Grupo de Gestión Humana adelantó el correspondiente procedimiento para el encargo del empleo de Secretario Código 4210 Grado 18, nombrando mediante Resolución No. 0445 del 18 de diciembre de 2020 al señor MAURICIO ANDRES ORTEGA PABÓN, pero en razón a que el funcionario en mención pese haberse concedido prorroga no tomó posesión del empleo, por medio de Resolución No. 092 del 26 de marzo de 2021, se derogó el encargo. Como quiera que se llevó a cabo la calificación anual de funcionarios adscritos a la carrera administrativa en el mes de febrero de 2021, se hace necesaria una nueva convocatoria a fin de invitar nuevamente a los funcionarios a aspirar a este cargo. Se está pendiente de autorización del Director General para la nueva convocatoria.  Anexo 1. 0445 - MAURICIO ANDRES ORTEGA PABON (2).pdf, Anexo 2. Derogatoria encargo Mauricio Ortega CONVOCATORIA SECRETARIO OCDI.pdf, Anexo 3. 11. CONVOCATORIA XI resultado 2.pdf</t>
    </r>
  </si>
  <si>
    <r>
      <rPr>
        <b/>
        <sz val="10"/>
        <color theme="1"/>
        <rFont val="Arial Narrow"/>
        <family val="2"/>
      </rPr>
      <t xml:space="preserve">OCDI: </t>
    </r>
    <r>
      <rPr>
        <sz val="10"/>
        <color theme="1"/>
        <rFont val="Arial Narrow"/>
        <family val="2"/>
      </rPr>
      <t>16.6%</t>
    </r>
  </si>
  <si>
    <r>
      <rPr>
        <b/>
        <sz val="10"/>
        <color theme="1"/>
        <rFont val="Arial Narrow"/>
        <family val="2"/>
      </rPr>
      <t xml:space="preserve">OCID: </t>
    </r>
    <r>
      <rPr>
        <sz val="10"/>
        <color theme="1"/>
        <rFont val="Arial Narrow"/>
        <family val="2"/>
      </rPr>
      <t>De acuerdo con la expediciòn de actos administrativos que ordenaron apertura de investigaciòn e indagciòn preliminar, se practicaron pruebas documentales en los Expedientes Nos. 784-2018, 811-2019, 820-2019, 849-2020, 851-2019, 865-2020, 855-2019, 873-2020, 897-2020, 882-2020, 889-2020, 885-2020, 901-2021, 908-2021, 900-2021, 870-2020,, 893-2020, 871-2020, 858-2020, 857-2020, 861-2020, 865-2020, 909-2021, 848-2019, 910-2021, 915-2021, 887-2020, 910-2021, 908-2021, 911-2021, 912-2021, 913-2021, 914-2021, 916-2021, 918-2021, 917-2021, 593-2015, 922-2021 , 924-2021 Y 925-2021</t>
    </r>
    <r>
      <rPr>
        <b/>
        <sz val="10"/>
        <color theme="1"/>
        <rFont val="Arial Narrow"/>
        <family val="2"/>
      </rPr>
      <t xml:space="preserve">, </t>
    </r>
    <r>
      <rPr>
        <sz val="10"/>
        <color theme="1"/>
        <rFont val="Arial Narrow"/>
        <family val="2"/>
      </rPr>
      <t xml:space="preserve">para un total de 190 pruebas documentales practicadas, conforme se desprende de la estaditica descargada del Sistema de Gestiòn documental orfeo. 
Y se llevaron a cabo 5 versiones libres y espontaneas y 3 testimonios, dentro de los expedientes Nos. 728-2018, 848-2019 y 756-2017.
Ver anexos: "ESTADISTICAS ORFEO ABRIL A JUNIO 20211" y "MATRIZ PRUEBAS Y DILIGENCIAS MAYO A AGOSTOS 2021". </t>
    </r>
  </si>
  <si>
    <t xml:space="preserve">Desarticulación intrainstitucional  para el cumplimento del Modelo Integrado de Planeación y Gestión </t>
  </si>
  <si>
    <t xml:space="preserve">El proceso de Direccionamiento Estratégico no genere y socialice los lineamientos necesarios para el cumplimiento del Modelo Integrado de Planeación y Gestión </t>
  </si>
  <si>
    <t xml:space="preserve">1. Falta de apropiación de los componentes del modelo integrado de planeación y gestión </t>
  </si>
  <si>
    <t xml:space="preserve">1. Sanciones por incumplimiento normativo
2. Detrimento de la imagen de la Enitad ante sus partes interesadas </t>
  </si>
  <si>
    <t>Los profesionales de la OAP realizan apoyo a implementación del MIPG en las diferentes dimensiones, con el objetivo de acompañar a los procesos en sus actividades de mejora e implementación de forma continúa, lo cual se ve reflejado anualmente en los resultados obtenidos en el FURAG.</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</si>
  <si>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</si>
  <si>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</si>
  <si>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(Comunicaciones realizadas/ Comunicaciones programadas)*100</t>
  </si>
  <si>
    <t xml:space="preserve">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t>
  </si>
  <si>
    <r>
      <rPr>
        <b/>
        <sz val="10"/>
        <color theme="1"/>
        <rFont val="Arial Narrow"/>
        <family val="2"/>
      </rPr>
      <t>OAP:</t>
    </r>
    <r>
      <rPr>
        <sz val="10"/>
        <color theme="1"/>
        <rFont val="Arial Narrow"/>
        <family val="2"/>
      </rPr>
      <t xml:space="preserve"> Para el primer cuatrimestre de la evidencia 2021 se generó la Circular No. 20211400000014 del 08/04/2021 en la cual se establecen los lineamientos sobre la documentación del Sistema de Gestión Integrado solicitando así la respectiva actualización a los diferentes procesos y se generó pieza comunicación del micrositio de MIPG en Intranet. Se realizaron socializaciones y reuniones con diferentes procesos con el fin de dar respuesta oportuna al FURAG vigencia 2020, se remitió correo con el cronograma de actividades de planeación para la vigencia 2021 a los procesos NC y DT. Para el primer cuatrimestre se brindo acompañamiento al proceso de Coordinación del SINAP y Sostenibilidad Financiera en la implementación de la NTC:PE 1000 2020 del subsistema de calidad estadística  Ver Anexos (1. Correo PNNC - CIRCULAR DOCUMENTACIÓN DEL SISTEMA DE GESTIÓN INTEGRADO POR PROCESOS, 2. Correo PNNC - MODELO INTEGRADO DE PLANEACIÓN Y GESTIÓN -SGI INTRANET.pdf, 3. 26022021 Presentacion FURAG Evaluación 2020.pdf 4. CRONOGRAMA OAP 2021 (1), 5. Print pantalla del remision del correo cronograma, 6. Correo - Presentación Evaluación FURAG 2020 y documentos de soporte.pdf, 7. Seguimiento Calidad Estadística.7z</t>
    </r>
  </si>
  <si>
    <r>
      <rPr>
        <b/>
        <sz val="10"/>
        <color theme="1"/>
        <rFont val="Arial Narrow"/>
        <family val="2"/>
      </rPr>
      <t xml:space="preserve">OAP: </t>
    </r>
    <r>
      <rPr>
        <sz val="10"/>
        <color theme="1"/>
        <rFont val="Arial Narrow"/>
        <family val="2"/>
      </rPr>
      <t>Se llevó a cabo el I Encuentro de líderes del SGI para Nivel Central y para las Direcciones Territoriales el día 18-05-2021, Se realizaron diferentes sensibilizaciones relacionadas con el “Modelo Integrado de Planeación y Gestión- MIPG” a los procesos de: Direccionamiento Estratégico los días 18-19 y 24 del 2021, Proceso de Administración y Manejo del SPNN el día 13/05/2021, Gestión Jurídica el día 27/05/2021. Se participó en las jornadas de Capacitación RUNAP – al Subsistema de Calidad Estadística los días 04, 06, 09.10, 11, 12, 17 de agosto del 2021, Adicionalmente se realizó el comité institucional de Gestión y Desempeño para el seguimiento y control de las actividades requeridas por MIPG 22_23 de junio 2021. Evidencias. Acción 1, Correo  - AGENDA CIGD 22062021</t>
    </r>
  </si>
  <si>
    <t xml:space="preserve">2. Falta de seguimiento a la implementación del modelo integrado de planeación y gestión por parte de los responsables </t>
  </si>
  <si>
    <t>El profesional asignado de la Oficina Asesora de Planeación permite el desarrollo de sesiones del Comité de Gestión y Desempeño Institucional de forma trimestral con el objetivo de llevar a cabo diferentes temas de cumplimiento para el MIPG y sus compromisos quedan planteados en la respectiva acta.</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</si>
  <si>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</si>
  <si>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</si>
  <si>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(Comunicaciones o lineamientos realizados o remitidos/ Comunicaciones o lineamientos programados)*100</t>
  </si>
  <si>
    <r>
      <rPr>
        <b/>
        <sz val="10"/>
        <color theme="1"/>
        <rFont val="Arial Narrow"/>
        <family val="2"/>
      </rPr>
      <t xml:space="preserve">OAP: </t>
    </r>
    <r>
      <rPr>
        <sz val="10"/>
        <color theme="1"/>
        <rFont val="Arial Narrow"/>
        <family val="2"/>
      </rPr>
      <t>Para el primer cuatrimestre se realizó el reporte de la herramienta FURAG correspondiente a la vigencia 2020 brindando así el respectivo acompañamiento a cada uno de los procesos en el diligenciamiento el formulario. Se realiza reunión de CIGD el día 19/04/2021 en donde se solicitó la aprobación del comité para dar lineamientos relacionado con  la periodicidad y reporte de los autodiagnósticos Ver anexos ()</t>
    </r>
  </si>
  <si>
    <r>
      <rPr>
        <b/>
        <sz val="10"/>
        <color theme="1"/>
        <rFont val="Arial Narrow"/>
        <family val="2"/>
      </rPr>
      <t xml:space="preserve">OAP: </t>
    </r>
    <r>
      <rPr>
        <sz val="10"/>
        <color theme="1"/>
        <rFont val="Arial Narrow"/>
        <family val="2"/>
      </rPr>
      <t>Se realizó la socialización de resultados FURAG para la vigencia 2020 a cada uno de los procesos responsables en las dimensiones descritas a continuación: (Talento Humano 08/06/2021), (Gestión Presupuestal 08/06/2021), (Gobierno Seguridad Digital 08/06/2021), (Defensa Jurídica y Mejora Normativa 08/06/2021) (Racionalización de tramites 08/06/2021), (Gestión del Conocimiento e Innovación 09/06/2021), ( Socialización resultados FURAG- Direcciones Territoriales 09/06/2021) (Control Interno 17/06/2021). Se realizó propuesta para el seguimiento de plan de mejoramiento resultados, FURAG 2020 el día 04/06/2021, Se participó del Comité Institucional de Gestión Y Desempeño en donde se realizo la Socialización resultados evaluación FURAG – IDI 2020 y la propuesta de Plan de mejoramiento FURAG IDI 2020 por política institucional de gestión y desempeño los días 22 y 23 de junio del 2021. Evidencias Acción 2.</t>
    </r>
  </si>
  <si>
    <t>Extralimitación en el ejercicio de funciones y/o asignación del trámite  de RNSC</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</si>
  <si>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</si>
  <si>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 xml:space="preserve">1. Atribución de funciones y  competencias que no le son propias de su cargo y/o obligaciones contractuales por parte de los servidores públicos.
</t>
  </si>
  <si>
    <t>Apertura de investigación disciplinaria y/o Fiscales.
Afectación a los principios de transparencia, objetividad e idoneidad de la Entidad.
Pérdida de credibilidad y confianza en los servidores públicos de la dependencia.</t>
  </si>
  <si>
    <t xml:space="preserve">Pago del tramite y Actos Administrativos  </t>
  </si>
  <si>
    <t>Pago Digital y Firma Electrónica en actos administrativos</t>
  </si>
  <si>
    <t>Coordinador GTEA</t>
  </si>
  <si>
    <t xml:space="preserve">Jefe de la Dependencia, mediante la asignación de el trámites mediante el Gestor Documental ORFEO,  al momento de la radicación y firma de los actos administrativos del trámite de RNSC .
Evidencias: Reporte de ORFEO y Correos electrónicos </t>
  </si>
  <si>
    <t>1.Asignacion en las diferentes etapas del tramite  de registro de RNSC al responsable Técnico o Jurídico por parte del Coordinador de la dependencia.</t>
  </si>
  <si>
    <t>Reporte de ORFEO - correos electrónicos</t>
  </si>
  <si>
    <t>GTEA</t>
  </si>
  <si>
    <t xml:space="preserve">%  de solicitudes asignadas / % de solicitudes Programadas  </t>
  </si>
  <si>
    <r>
      <rPr>
        <b/>
        <sz val="10"/>
        <color theme="1"/>
        <rFont val="Arial Narrow"/>
        <family val="2"/>
      </rPr>
      <t>GTEA:</t>
    </r>
    <r>
      <rPr>
        <sz val="10"/>
        <color theme="1"/>
        <rFont val="Arial Narrow"/>
        <family val="2"/>
      </rPr>
      <t xml:space="preserve"> 16/04/2021</t>
    </r>
  </si>
  <si>
    <r>
      <rPr>
        <b/>
        <sz val="10"/>
        <color theme="1"/>
        <rFont val="Arial Narrow"/>
        <family val="2"/>
      </rPr>
      <t xml:space="preserve">GTEA: </t>
    </r>
    <r>
      <rPr>
        <sz val="10"/>
        <color theme="1"/>
        <rFont val="Arial Narrow"/>
        <family val="2"/>
      </rPr>
      <t>Se adjunta el reporte ORFEO del Coordinador del GTEA y reparto ORFEO a profesional responsable de RNSC. Correos electrónicos que detallan el avance en la reducción del riesgo para evitar la  extralimitación en el ejercicio de funciones y/o asignación del trámite de RNSC</t>
    </r>
    <r>
      <rPr>
        <b/>
        <sz val="10"/>
        <color theme="1"/>
        <rFont val="Arial Narrow"/>
        <family val="2"/>
      </rPr>
      <t xml:space="preserve">. Evidencias </t>
    </r>
    <r>
      <rPr>
        <sz val="10"/>
        <color theme="1"/>
        <rFont val="Arial Narrow"/>
        <family val="2"/>
      </rPr>
      <t>Anexo 1. Corres electrónicos y Anexo 2. Reporte orfeo asigancion tramites RNSC</t>
    </r>
  </si>
  <si>
    <r>
      <rPr>
        <b/>
        <sz val="10"/>
        <color theme="1"/>
        <rFont val="Arial Narrow"/>
        <family val="2"/>
      </rPr>
      <t>GTEA:</t>
    </r>
    <r>
      <rPr>
        <sz val="10"/>
        <color theme="1"/>
        <rFont val="Arial Narrow"/>
        <family val="2"/>
      </rPr>
      <t xml:space="preserve"> 33%</t>
    </r>
  </si>
  <si>
    <r>
      <rPr>
        <b/>
        <sz val="10"/>
        <color theme="1"/>
        <rFont val="Arial Narrow"/>
        <family val="2"/>
      </rPr>
      <t>GTEA:</t>
    </r>
    <r>
      <rPr>
        <sz val="10"/>
        <color theme="1"/>
        <rFont val="Arial Narrow"/>
        <family val="2"/>
      </rPr>
      <t xml:space="preserve"> 23/08/2021</t>
    </r>
  </si>
  <si>
    <r>
      <rPr>
        <b/>
        <sz val="10"/>
        <color theme="1"/>
        <rFont val="Arial Narrow"/>
        <family val="2"/>
      </rPr>
      <t>GTEA:</t>
    </r>
    <r>
      <rPr>
        <sz val="10"/>
        <color theme="1"/>
        <rFont val="Arial Narrow"/>
        <family val="2"/>
      </rPr>
      <t xml:space="preserve">Se adjunta el reporte ORFEO del Coordinador del GTEA y reparto ORFEO a profesional responsable de RNSC. Correos electrónicos que detallan el avance en la reducción del riesgo para evitar la  extralimitación en el ejercicio de funciones y/o asignación del trámite de RNSC. </t>
    </r>
    <r>
      <rPr>
        <b/>
        <sz val="10"/>
        <color theme="1"/>
        <rFont val="Arial Narrow"/>
        <family val="2"/>
      </rPr>
      <t>Evidencias:</t>
    </r>
    <r>
      <rPr>
        <sz val="10"/>
        <color theme="1"/>
        <rFont val="Arial Narrow"/>
        <family val="2"/>
      </rPr>
      <t xml:space="preserve">  Anexo 1. Correos electrónicos  RNSC  y Anexo 2. Reporte orfeo asigancion tramites RNSC</t>
    </r>
  </si>
  <si>
    <t>GTEA: 66,6%</t>
  </si>
  <si>
    <t>Formular e implementar lineamientos, metodologías y estrategias de planeación, seguimiento, evaluación y mejora continua dirigidos al cumplimiento de la misión, objetivos estratégicos y requerimientos legales aplicables.</t>
  </si>
  <si>
    <t>Falta de oportunidad en el registro de la ejecución de los proyectos de inversión en la plataforma destinada para tal fin.</t>
  </si>
  <si>
    <t>Entrega fuera de los tiempos establecidos por parte de las diferentes dependencias (DT- AP- NC), generando desactualización o impresición de la información en los aplicativos.</t>
  </si>
  <si>
    <t>1. No se tiene las herramientas técnica para consolidación de la información.</t>
  </si>
  <si>
    <t>1. Negación de los trámites presupuestales en los proyectos de inversión.
 2. Datos errados en los seguimientos.
 3. Reprocesos.
 4. Incongruencia de la información.</t>
  </si>
  <si>
    <t>La Oficina Asesora de Planeación genera y comunica por correo electrónico anualmente un cronograma de actividades para reportar por parte de las dependencias a la OAP, indicando los plazos con sus fechas para cada uno de los temas.</t>
  </si>
  <si>
    <t>1. Verificar la información remitida por las dependencias en el formato de seguimiento de proyectos de inversión y solicitar ajustes en caso de ser requerido.</t>
  </si>
  <si>
    <t>Correos de reporte de las dependencias
Correos electrónicos, con requerimientos y los ajustes o modificaciones.</t>
  </si>
  <si>
    <t>(correos electrónicos de solicitues de ajustes/ correos electrónicos recibidos)*100</t>
  </si>
  <si>
    <t>Dado que el aplicativo se bloquea, se espera al mes siguiente para que en el póximo reporte se incluya la información faltante.</t>
  </si>
  <si>
    <r>
      <rPr>
        <b/>
        <sz val="10"/>
        <color theme="1"/>
        <rFont val="Arial Narrow"/>
        <family val="2"/>
      </rPr>
      <t>OAP:</t>
    </r>
    <r>
      <rPr>
        <sz val="10"/>
        <color theme="1"/>
        <rFont val="Arial Narrow"/>
        <family val="2"/>
      </rPr>
      <t xml:space="preserve"> Para el reporte correspondiente al mes de marzo en el SPI se verificó la información remitida por las dependencias en el formato de seguimiento de proyectos de inversión y se solicitó ajustes para el proyecto de Administración al GCEA, para el proyecto de Fortalecimiento a la OAP y para el proyecto de Tasas al PNN Chingaza, información remitida vía correo electrónico. ANEXO 1 RECEPCIÓN Y AJUSTES DE INFORMACIÓN PROYECTOS DE INVERSIÓN</t>
    </r>
  </si>
  <si>
    <r>
      <rPr>
        <b/>
        <sz val="10"/>
        <color theme="1"/>
        <rFont val="Arial Narrow"/>
        <family val="2"/>
      </rPr>
      <t>OAP:</t>
    </r>
    <r>
      <rPr>
        <sz val="10"/>
        <color theme="1"/>
        <rFont val="Arial Narrow"/>
        <family val="2"/>
      </rPr>
      <t xml:space="preserve"> En el segundo cuatrimestre de 2021 en el SPI se verificó la información remitida por las dependencias en el formato de seguimiento de proyectos de inversión y se solicitaron los ajustes correspondientes de acuerdo a las evidencias presentadas para los proyectos de Administración, Fortalecimiento y Tasas. Todo a través de correo electrónico. ANEXO 1 RECEPCIÓN Y AJUSTES DE INFORMACIÓN PROYECTOS DE INVERSIÓN</t>
    </r>
  </si>
  <si>
    <t>2. Falta de recursos o herramintas tecnologica para la consolidación de la información.</t>
  </si>
  <si>
    <t>La Jefe Oficina Asesora de Planeación realiza una alerta mensual mediante una solicitud a las dependencias por medio de correo electrónico, del avance cualitativo y cuantitativo de los proyectos de inversión indicando las fechas de entrega.</t>
  </si>
  <si>
    <t>2. Generar reporte en el aplicativo del Estado y publicar en la página web con el objetivo de presentar la información cargada por la entidad.</t>
  </si>
  <si>
    <t>Reporte generado por el aplicativo del estado y el print de pantalla de la publicación en pag web.</t>
  </si>
  <si>
    <t>Publicaciones del reporte de proyectos de intervisión en la página web de la entidad</t>
  </si>
  <si>
    <r>
      <rPr>
        <b/>
        <sz val="10"/>
        <color theme="1"/>
        <rFont val="Arial Narrow"/>
        <family val="2"/>
      </rPr>
      <t>OAP:</t>
    </r>
    <r>
      <rPr>
        <sz val="10"/>
        <color theme="1"/>
        <rFont val="Arial Narrow"/>
        <family val="2"/>
      </rPr>
      <t xml:space="preserve"> Se generó el reporte del estado de los proyectos de inversión con corte a marzo de 2021 en el aplicativo SPI el día 20 de abril, por lo que se anexa el print de pantalla de la publicación en página web y el reporte PDF dando cumplimiento a la presentación de la información de la entidad. ANEXO 2 REPORTE Y PRINT DE PANTALLA</t>
    </r>
  </si>
  <si>
    <r>
      <rPr>
        <b/>
        <sz val="10"/>
        <color theme="1"/>
        <rFont val="Arial Narrow"/>
        <family val="2"/>
      </rPr>
      <t>OAP:</t>
    </r>
    <r>
      <rPr>
        <sz val="10"/>
        <color theme="1"/>
        <rFont val="Arial Narrow"/>
        <family val="2"/>
      </rPr>
      <t xml:space="preserve"> Se generaron los reportes del estado de los proyectos de inversión para los meses de abril, mayo, junio y julio en el aplicativo SPI, por lo que se anexa el print de pantalla de la publicación en página web y los reportes PDF dando cumplimiento a la presentación de la información de la entidad. Nota. Se informa el mes de abril, por cuanto en la fecha del reporte del anterior cuatrimestre, dicha información se estaba generando. ANEXO 2 REPORTE Y PRINT DE PANTALLA</t>
    </r>
  </si>
  <si>
    <t>3. Debil estandarización de los lineamientos para el conocimiento de todo el personal competente para la entrega de la información.</t>
  </si>
  <si>
    <t>Establecer las actividades para generar y compartir el conocimiento, entre funcionarios y contratistas en los tres niveles de gestión, permitiendo su divulgación y socialización, para asegurar que el conocimiento permanezca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</si>
  <si>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 xml:space="preserve">Indisponibilidad o poca integridad de la información geográfica para las partes interesadas (usuarios internos y externos) </t>
  </si>
  <si>
    <t>Posibilidad de retrazos o incumplimientos de los objetivos misionales de la entidad en relación de entrega de informaicón veraz y oportuna.</t>
  </si>
  <si>
    <t>1. Discrepancia de la estructuración de la información.
2. Debilidades en la infraestructura y hardware requerida para el desarrollo de la actividad.
3. No certeza de la fuente requerida para el acceso de la información.
4. Flujo de información inexistente o ineficiente.
5. Poco personal humano para el cumplimiento de requerimientos de estandarización, estructuración, almacenamiento de datos, servicios y aplicaciones tecnológicas.</t>
  </si>
  <si>
    <t>1. Mala imagen institucional
2. Impactos negativos sobre el cumplimiento de objetivos sectoriales 
3. Decisiones errones de la entidad 
4. Sanciones o afectaciones legales.</t>
  </si>
  <si>
    <t>Subdirección de Gestión y Manejo</t>
  </si>
  <si>
    <t>El custodio responsable valida la estructuración de la información según las necesidades y demanda, para asegurar que los datos tengan calidad y sean coherentes desde la entrega de la información al adminstrador de la Base de Datos institucional (GDB); dejando como evidencia la información en dicha base de datos.</t>
  </si>
  <si>
    <t>Generar el documento de lineamientos estandarizados para guiar la estructuración y  consolidación de la información y socialización.</t>
  </si>
  <si>
    <t>Listas de asistencia o correos electrónicos de revisión y ajustes de la documentación, memorando de oficialización y la publicación (intranet - página web)</t>
  </si>
  <si>
    <t>Custodio - Adminsitrador - Arquitecto de base de datos (GSIR)</t>
  </si>
  <si>
    <t>Documento oficializado publicado y socializado</t>
  </si>
  <si>
    <t>Extracción de la información de los servidores, almacenamiento en drive y comunicación  e intercambio de correos electronicos.</t>
  </si>
  <si>
    <r>
      <rPr>
        <b/>
        <sz val="10"/>
        <color theme="1"/>
        <rFont val="Arial Narrow"/>
        <family val="2"/>
      </rPr>
      <t>GPC:</t>
    </r>
    <r>
      <rPr>
        <sz val="10"/>
        <color theme="1"/>
        <rFont val="Arial Narrow"/>
        <family val="2"/>
      </rPr>
      <t xml:space="preserve"> 19/04/2021</t>
    </r>
  </si>
  <si>
    <r>
      <rPr>
        <b/>
        <sz val="10"/>
        <color theme="1"/>
        <rFont val="Arial Narrow"/>
        <family val="2"/>
      </rPr>
      <t>GSIR:</t>
    </r>
    <r>
      <rPr>
        <sz val="10"/>
        <color theme="1"/>
        <rFont val="Arial Narrow"/>
        <family val="2"/>
      </rPr>
      <t xml:space="preserve"> Se realizó reunión el día 15/03/2021 en el grupo GSIR con el objetivo de revisar el documento que contendrá los lineamientos de estructuración y almacenamiento de la información mediante el tipo documental procedimiento; el día 03/03/2021 fue remitida la propuesta por correo electrónico para revisión de OAP quien dio respuesta el día 27/03/2021; encontrándose así en estado de elaboración y ajuste dicho procedimiento.   </t>
    </r>
    <r>
      <rPr>
        <b/>
        <sz val="10"/>
        <color theme="1"/>
        <rFont val="Arial Narrow"/>
        <family val="2"/>
      </rPr>
      <t>Anexo 1</t>
    </r>
    <r>
      <rPr>
        <sz val="10"/>
        <color theme="1"/>
        <rFont val="Arial Narrow"/>
        <family val="2"/>
      </rPr>
      <t xml:space="preserve">. Listado asistencia documentos GDB 15032021, </t>
    </r>
    <r>
      <rPr>
        <b/>
        <sz val="10"/>
        <color theme="1"/>
        <rFont val="Arial Narrow"/>
        <family val="2"/>
      </rPr>
      <t>Anexo 2</t>
    </r>
    <r>
      <rPr>
        <sz val="10"/>
        <color theme="1"/>
        <rFont val="Arial Narrow"/>
        <family val="2"/>
      </rPr>
      <t xml:space="preserve">. Correo documentos del GBD para revisión.pdf, </t>
    </r>
    <r>
      <rPr>
        <b/>
        <sz val="10"/>
        <color theme="1"/>
        <rFont val="Arial Narrow"/>
        <family val="2"/>
      </rPr>
      <t>Anexo 3</t>
    </r>
    <r>
      <rPr>
        <sz val="10"/>
        <color theme="1"/>
        <rFont val="Arial Narrow"/>
        <family val="2"/>
      </rPr>
      <t>. GTSI_PR_Procedimiento_gestion_contenidos_AGOL-MS.</t>
    </r>
  </si>
  <si>
    <r>
      <rPr>
        <b/>
        <sz val="10"/>
        <color theme="1"/>
        <rFont val="Arial Narrow"/>
        <family val="2"/>
      </rPr>
      <t>GPC:</t>
    </r>
    <r>
      <rPr>
        <sz val="10"/>
        <color theme="1"/>
        <rFont val="Arial Narrow"/>
        <family val="2"/>
      </rPr>
      <t xml:space="preserve"> 17%</t>
    </r>
  </si>
  <si>
    <r>
      <rPr>
        <b/>
        <sz val="10"/>
        <color theme="1"/>
        <rFont val="Arial Narrow"/>
        <family val="2"/>
      </rPr>
      <t xml:space="preserve">GSIR: </t>
    </r>
    <r>
      <rPr>
        <sz val="10"/>
        <color theme="1"/>
        <rFont val="Arial Narrow"/>
        <family val="2"/>
      </rPr>
      <t>19/08/2021</t>
    </r>
  </si>
  <si>
    <r>
      <rPr>
        <b/>
        <sz val="10"/>
        <color theme="1"/>
        <rFont val="Arial Narrow"/>
        <family val="2"/>
      </rPr>
      <t>GSIR:</t>
    </r>
    <r>
      <rPr>
        <sz val="10"/>
        <color theme="1"/>
        <rFont val="Arial Narrow"/>
        <family val="2"/>
      </rPr>
      <t xml:space="preserve"> se realizaron sesiones de socialización al personal temático del SIG sobre la documentación, publicación y oficialización de los siguientes documentos publicados en el SGI: </t>
    </r>
    <r>
      <rPr>
        <b/>
        <sz val="10"/>
        <color theme="1"/>
        <rFont val="Arial Narrow"/>
        <family val="2"/>
      </rPr>
      <t>Ver anexos:</t>
    </r>
    <r>
      <rPr>
        <sz val="10"/>
        <color theme="1"/>
        <rFont val="Arial Narrow"/>
        <family val="2"/>
      </rPr>
      <t xml:space="preserve"> </t>
    </r>
    <r>
      <rPr>
        <i/>
        <sz val="10"/>
        <color theme="1"/>
        <rFont val="Arial Narrow"/>
        <family val="2"/>
      </rPr>
      <t>(Documentos)</t>
    </r>
    <r>
      <rPr>
        <sz val="10"/>
        <color theme="1"/>
        <rFont val="Arial Narrow"/>
        <family val="2"/>
      </rPr>
      <t xml:space="preserve"> 1. "Diagrama de Catalogacion de almacenamiento. 2. GCIN_IN_02_generacion-y-almacenamiento-de-informacion-en-la-base-de-datos-geografica-gdb_v_1;  3. GCIN_PR_01_estructuracion-y-almacenamiento-de-informacion-geografica-en-la-gdb-institucional_v_1_; 4. GCIN_FO_02_ficha-del-catalogo-de-objetos_v_1; 5.  GCIN_IN_01_construccion-del-catalogo-de-objetos-geograficos-y-de-representacion-de-pnnc_v_1-1; 6.  GCIN_FO_01_ficha-del-catalogo-de-representacion-y-simbolos b)  (</t>
    </r>
    <r>
      <rPr>
        <i/>
        <sz val="10"/>
        <color theme="1"/>
        <rFont val="Arial Narrow"/>
        <family val="2"/>
      </rPr>
      <t>Listados de Asistencia/Convocatorias/Presentación</t>
    </r>
    <r>
      <rPr>
        <sz val="10"/>
        <color theme="1"/>
        <rFont val="Arial Narrow"/>
        <family val="2"/>
      </rPr>
      <t xml:space="preserve">)  7. MR_169_2 - Invitación a socialización de _Procedimiento de almacenamiento y estructuración de información geográfica de la entidad. 8. Anexo: Lista_asistencia_Jun 11, 2021 10_00AM_PNN; 9. Lista_asistencia_Jun 04, 2021 10_00AM_PNN; 10. Presentación de avances GDB_JUNIO2021; 11. MR_169_1- Fwd_ Invitación a segunda sesión de socialización de _Procedimiento de almacenamiento y estructuración de información geográfica de la entidad; </t>
    </r>
  </si>
  <si>
    <r>
      <rPr>
        <b/>
        <sz val="10"/>
        <color theme="1"/>
        <rFont val="Arial Narrow"/>
        <family val="2"/>
      </rPr>
      <t>GSIR:</t>
    </r>
    <r>
      <rPr>
        <sz val="10"/>
        <color theme="1"/>
        <rFont val="Arial Narrow"/>
        <family val="2"/>
      </rPr>
      <t xml:space="preserve"> 50%</t>
    </r>
  </si>
  <si>
    <t>El administrador de la Base de Datos valida técnicamente por demanda la integridad de datos, tipo de datos y lineamientos para el dato, con el objetivo de asegurar la consistencia de los datos; quedando como evidencia la publicación de la información.</t>
  </si>
  <si>
    <t xml:space="preserve">Generación de inventario para el servicio geográfico de entes externos (Plataforma de base datos abiertos) </t>
  </si>
  <si>
    <t xml:space="preserve">Captura de pantalla de la plataforma con la fecha de publicación de los servicios y el link de la plataforma o listado en excel de servicios sobre el servidor. </t>
  </si>
  <si>
    <t>Administrador - Arquitecto de base de datos (GSIR)</t>
  </si>
  <si>
    <t xml:space="preserve">Listado en excel de los servicios actualizado según las necesidades de demanda.  </t>
  </si>
  <si>
    <r>
      <rPr>
        <b/>
        <sz val="10"/>
        <color theme="1"/>
        <rFont val="Arial Narrow"/>
        <family val="2"/>
      </rPr>
      <t>GPC:</t>
    </r>
    <r>
      <rPr>
        <sz val="10"/>
        <color theme="1"/>
        <rFont val="Arial Narrow"/>
        <family val="2"/>
      </rPr>
      <t xml:space="preserve"> 19/04/2021</t>
    </r>
  </si>
  <si>
    <r>
      <rPr>
        <b/>
        <sz val="10"/>
        <color theme="1"/>
        <rFont val="Arial Narrow"/>
        <family val="2"/>
      </rPr>
      <t xml:space="preserve">GSIR: </t>
    </r>
    <r>
      <rPr>
        <sz val="10"/>
        <color theme="1"/>
        <rFont val="Arial Narrow"/>
        <family val="2"/>
      </rPr>
      <t>Para el primer cuatrimestre se inició con la elaboración y verificación del el listado en Excel de los servicios que se encuentran en el servidor, separado por direcciones territoriales y nivel central permitiendo generar el inventario para el servicio geográfico de entes externos (Plataforma de base datos abiertos), para evitar la indisponibilidad o poca integridad de la información.</t>
    </r>
    <r>
      <rPr>
        <b/>
        <sz val="10"/>
        <color theme="1"/>
        <rFont val="Arial Narrow"/>
        <family val="2"/>
      </rPr>
      <t xml:space="preserve"> Anexo 1</t>
    </r>
    <r>
      <rPr>
        <sz val="10"/>
        <color theme="1"/>
        <rFont val="Arial Narrow"/>
        <family val="2"/>
      </rPr>
      <t>. Inventario Recursos AGOL</t>
    </r>
  </si>
  <si>
    <r>
      <rPr>
        <b/>
        <sz val="10"/>
        <color theme="1"/>
        <rFont val="Arial Narrow"/>
        <family val="2"/>
      </rPr>
      <t>GPC:</t>
    </r>
    <r>
      <rPr>
        <sz val="10"/>
        <color theme="1"/>
        <rFont val="Arial Narrow"/>
        <family val="2"/>
      </rPr>
      <t xml:space="preserve"> 6%</t>
    </r>
  </si>
  <si>
    <r>
      <rPr>
        <b/>
        <sz val="10"/>
        <color theme="1"/>
        <rFont val="Arial Narrow"/>
        <family val="2"/>
      </rPr>
      <t>GSIR:</t>
    </r>
    <r>
      <rPr>
        <sz val="10"/>
        <color theme="1"/>
        <rFont val="Arial Narrow"/>
        <family val="2"/>
      </rPr>
      <t xml:space="preserve"> 19/08/2021</t>
    </r>
  </si>
  <si>
    <r>
      <rPr>
        <b/>
        <sz val="10"/>
        <color theme="1"/>
        <rFont val="Arial Narrow"/>
        <family val="2"/>
      </rPr>
      <t>GSIR:</t>
    </r>
    <r>
      <rPr>
        <sz val="10"/>
        <color theme="1"/>
        <rFont val="Arial Narrow"/>
        <family val="2"/>
      </rPr>
      <t xml:space="preserve"> En segundo cutrimestre se realizó la actualización de inventario para el servicio geográfico de entes externos (Plataforma de base datos abiertos), a traves de un Listado de servicios de información.
</t>
    </r>
    <r>
      <rPr>
        <b/>
        <sz val="10"/>
        <color theme="1"/>
        <rFont val="Arial Narrow"/>
        <family val="2"/>
      </rPr>
      <t>Anexo:</t>
    </r>
    <r>
      <rPr>
        <sz val="10"/>
        <color theme="1"/>
        <rFont val="Arial Narrow"/>
        <family val="2"/>
      </rPr>
      <t xml:space="preserve"> Servicios de mapa</t>
    </r>
  </si>
  <si>
    <r>
      <rPr>
        <sz val="10"/>
        <color theme="1"/>
        <rFont val="Arial Narrow"/>
        <family val="2"/>
      </rPr>
      <t>G</t>
    </r>
    <r>
      <rPr>
        <b/>
        <sz val="10"/>
        <color theme="1"/>
        <rFont val="Arial Narrow"/>
        <family val="2"/>
      </rPr>
      <t>SIR:</t>
    </r>
    <r>
      <rPr>
        <sz val="10"/>
        <color theme="1"/>
        <rFont val="Arial Narrow"/>
        <family val="2"/>
      </rPr>
      <t xml:space="preserve"> 10%</t>
    </r>
  </si>
  <si>
    <t>Acceso de la base de datos para leer la base actual y los servicios (servidor nacional de la Entidad)</t>
  </si>
  <si>
    <t xml:space="preserve">Documento con los correos con usuario y contraseña a la base de datos </t>
  </si>
  <si>
    <t>Documento de usuarios creados actualizado conforme demanda en el año</t>
  </si>
  <si>
    <r>
      <rPr>
        <b/>
        <sz val="10"/>
        <color theme="1"/>
        <rFont val="Arial Narrow"/>
        <family val="2"/>
      </rPr>
      <t>GPC:</t>
    </r>
    <r>
      <rPr>
        <sz val="10"/>
        <color theme="1"/>
        <rFont val="Arial Narrow"/>
        <family val="2"/>
      </rPr>
      <t>19/04/2021</t>
    </r>
  </si>
  <si>
    <r>
      <rPr>
        <b/>
        <sz val="10"/>
        <color theme="1"/>
        <rFont val="Arial Narrow"/>
        <family val="2"/>
      </rPr>
      <t xml:space="preserve">GSIR: </t>
    </r>
    <r>
      <rPr>
        <sz val="10"/>
        <color theme="1"/>
        <rFont val="Arial Narrow"/>
        <family val="2"/>
      </rPr>
      <t xml:space="preserve">Se remitió correo electrónico el 10 de marzo al equipo correspondiente de la SGM informando el acceso de la base de datos para leer la base actual y los servicios (servidor nacional de la Entidad), se anexa captura de pantalla de la relación de correos de los usuarios de información para consulta. </t>
    </r>
    <r>
      <rPr>
        <b/>
        <sz val="10"/>
        <color theme="1"/>
        <rFont val="Arial Narrow"/>
        <family val="2"/>
      </rPr>
      <t>Anexo 1</t>
    </r>
    <r>
      <rPr>
        <sz val="10"/>
        <color theme="1"/>
        <rFont val="Arial Narrow"/>
        <family val="2"/>
      </rPr>
      <t>. Correo de datos de conexión GDB.</t>
    </r>
  </si>
  <si>
    <r>
      <rPr>
        <b/>
        <sz val="10"/>
        <color theme="1"/>
        <rFont val="Arial Narrow"/>
        <family val="2"/>
      </rPr>
      <t xml:space="preserve">GPC: </t>
    </r>
    <r>
      <rPr>
        <sz val="10"/>
        <color theme="1"/>
        <rFont val="Arial Narrow"/>
        <family val="2"/>
      </rPr>
      <t>10%</t>
    </r>
  </si>
  <si>
    <r>
      <rPr>
        <b/>
        <sz val="10"/>
        <color theme="1"/>
        <rFont val="Arial Narrow"/>
        <family val="2"/>
      </rPr>
      <t>GSIR</t>
    </r>
    <r>
      <rPr>
        <sz val="10"/>
        <color theme="1"/>
        <rFont val="Arial Narrow"/>
        <family val="2"/>
      </rPr>
      <t>: 23/08/2021</t>
    </r>
  </si>
  <si>
    <r>
      <rPr>
        <sz val="10"/>
        <color theme="1"/>
        <rFont val="Arial Narrow"/>
        <family val="2"/>
      </rPr>
      <t>Se realiza la entrega de información a usuarios para conexion a la base de datos y servicios web. A</t>
    </r>
    <r>
      <rPr>
        <b/>
        <sz val="10"/>
        <color theme="1"/>
        <rFont val="Arial Narrow"/>
        <family val="2"/>
      </rPr>
      <t>nexo: 1)</t>
    </r>
    <r>
      <rPr>
        <sz val="10"/>
        <color theme="1"/>
        <rFont val="Arial Narrow"/>
        <family val="2"/>
      </rPr>
      <t xml:space="preserve"> 169-3a - Fwd_ _Informacion para consulta_; 2) 169-3b - Fwd_ _Informacion para consulta_.</t>
    </r>
  </si>
  <si>
    <r>
      <rPr>
        <b/>
        <sz val="10"/>
        <color theme="1"/>
        <rFont val="Arial Narrow"/>
        <family val="2"/>
      </rPr>
      <t>GSIR:</t>
    </r>
    <r>
      <rPr>
        <sz val="10"/>
        <color theme="1"/>
        <rFont val="Arial Narrow"/>
        <family val="2"/>
      </rPr>
      <t>15%</t>
    </r>
  </si>
  <si>
    <t>Las presiones que se generan sobre los ecosistemas del área protegida, por el uso inadecuado e ilegal de los recursos naturales que realizan pobladores de las comunidades asentadas en su área de influencia.</t>
  </si>
  <si>
    <t>1. Tres (3) comunidades afrodescendientes que derivan su sustento de actividades extractivas, principalmente la pesca y tala selectiva que realizan al interior y en zona de influencia del área protegida, 
 2.Presencia de actividades de agricultura, cacería y ganadería extensiva en zona de influencia del área protegida.</t>
  </si>
  <si>
    <t>Degradación paulatina de los ecosistemas y especies del área protegida y su zona de influencia.</t>
  </si>
  <si>
    <t>SFF EL CORCHAL MONO HERNÁNDEZ</t>
  </si>
  <si>
    <t>El profesional temático, los técnicos y operarios del AP realizan semanalmente los recorridos y elaboran trimestralmente los Informes de PVC con el objetivo de trabajar con las comunidades de pescadores y campesinos para minimizar las presiones</t>
  </si>
  <si>
    <t>1. El equipo del SFF El Corchal MH realizará gestiones con las comunidades que propendan la disminución de presiones por el uso de los recursos naturales.</t>
  </si>
  <si>
    <t>Actas y/o Listados de asistencia y/o Informes y/o Memorias de eventos.y/o Comunicaciones (memorandos, oficios, correos electrónicos, otros)</t>
  </si>
  <si>
    <t>DTCA - SFF EL CORCHAL MH</t>
  </si>
  <si>
    <t>Informe trimestral de las gestiones realizadas con la comunidad para la disminución de las presiones al interior del Santuario.</t>
  </si>
  <si>
    <t>Iniciar procesos sancionatorios e informar a DT y Nivel Central.
 Informar a entes regionales</t>
  </si>
  <si>
    <r>
      <rPr>
        <b/>
        <sz val="10"/>
        <color theme="1"/>
        <rFont val="Arial Narrow"/>
        <family val="2"/>
      </rPr>
      <t xml:space="preserve">DTCA - SFF EL CORCHAL MH: </t>
    </r>
    <r>
      <rPr>
        <sz val="10"/>
        <color theme="1"/>
        <rFont val="Arial Narrow"/>
        <family val="2"/>
      </rPr>
      <t xml:space="preserve">En el presente cuatrimestre, se ha avanzado en la realización de reuniones de socialización del proyecto DLS-UE, con las comunidades de Labarcé, San Antonio y Bocacerrada, donde se va a apoyar la implementación de proyectos productivos sostenibles, amigables con el ambiente, en este caso, la Apicultura y el Ecoturismo comunitario (por fuera del área protegida).
Igualmente, se ha socializado la conformación de una Mesa de Concertación con las comunidades antes mencionadas, en la cual se pretende tratar problemáticas de interés común para el área protegida y para los habitantes de las comunidades, con el fin de plantear y ejecutar estrategias de solución. Se adjunta como evidencia: Anexo_A_Informe  de las gestiones realizadas con la comunidad para la disminución de las presiones al interior del Santuario.
</t>
    </r>
  </si>
  <si>
    <r>
      <rPr>
        <b/>
        <sz val="10"/>
        <color theme="1"/>
        <rFont val="Arial Narrow"/>
        <family val="2"/>
      </rPr>
      <t>DTCA - SFF EL CORCHAL MH</t>
    </r>
    <r>
      <rPr>
        <sz val="10"/>
        <color theme="1"/>
        <rFont val="Arial Narrow"/>
        <family val="2"/>
      </rPr>
      <t>: En el marco de las gestiones para disminuir las presiones en el segundo cuatrimestre, el SFF El Corchal avanzó gestionando la suscripción de acuerdos de conservación   y de restauración ecológica participativa  con las comunidades de pescadores  y parceleros con influencia al interior del Santuario, localizados en los corregimientos de Bocacerrada, Labarcé y San Antonio. La meta proyectada es lograr al menos tres (3) acuerdos de conservación  con pescadores en correspondencia con el proyecto de Buenas Prácticas de Pesca apoyado por KFW y cinco (5) acuerdos individuales de Restauración, en correspondencia la aplicación de los emprendimientos de miel, ecoturismo y buenas prácticas de pesca, con el apoyo del Programa DLS-UE y el proyecto KFW. El propósito es generar negocios verdes alternativos y complementarios que fortalezcan la socioeconómica de las comunidades y que estás poblaciones se comprometan con la disminución de las presiones en las ciénagas y caños del Corchal. En este sentido, en el periodo reportado se ha avanzado en la exposición del contenido de los acuerdos y los compromisos esperados de las comunidades frente a los acuerdos que suscribe Parques Nacionales Naturales, de igual forma se han aplicado las herramientas solicitadas por el proyecto DLS-UE (Diagnostico socioeconomico, sostenibilidad, plan de mejoramiento e inversión).  En todos los casos, las comunidades tienen la voluntad de trabajar por el emprendimiento y fortalecer procesos.
De igual manera, se organizó la mesa temática de análisis que cuenta con representantes de pescadores de los tres (3) corregimientos, ya se dio el primer paso con la elaboración del reglamento borrador de la mesa, el cual fue socializado el día 6 de mayo en la localidad de San Antonio. Se proyecta una nueva reunión de la mesa, una vez se cuente con los apoyos de eventos proporcionados por el proyecto DLS-UE. Se adjunta como evidencia Anexo_A_Informe_Trimestral_SFFCMH_Agosto_2021.</t>
    </r>
  </si>
  <si>
    <t>Comprometer recursos de la Fuente FONAM sin contar con el recaudo que respalde el pago.</t>
  </si>
  <si>
    <t>Hace referencia a registrar un compromiso presupuestal sin tener certeza del recaudo que pueda respaldar el pago del mismo.</t>
  </si>
  <si>
    <t>1. Factores externos que impacten en el recaudo proyectado por la entidad para cada vigencia.</t>
  </si>
  <si>
    <t>Demandas por parte de los terceros beneficiarios
 Procesos Legales</t>
  </si>
  <si>
    <t>Nivel Central - Grupo de Gestión Financiera</t>
  </si>
  <si>
    <t>Certificación de recaudo previa a la asignación de recursos y seguimento al recaudo con base en la planeación financiera</t>
  </si>
  <si>
    <t>1. Certificar los recaudos previo a la apropiación de los recursos en los proyectos administración (otros, sector electrico) y tasas.</t>
  </si>
  <si>
    <t>1. Certificación los recaudos previo a la apropiación de los recursos en los proyectos administración,(otros, sector electrico), tasas.</t>
  </si>
  <si>
    <t># Certificaciones previas a la apropiación de recursos</t>
  </si>
  <si>
    <t>Información al comité de programación presupuestal la situación presentada para tomar las decisiones y/o acciones inmediatas a tomar</t>
  </si>
  <si>
    <r>
      <rPr>
        <b/>
        <sz val="10"/>
        <color theme="1"/>
        <rFont val="Arial Narrow"/>
        <family val="2"/>
      </rPr>
      <t xml:space="preserve">GGF: </t>
    </r>
    <r>
      <rPr>
        <sz val="10"/>
        <color theme="1"/>
        <rFont val="Arial Narrow"/>
        <family val="2"/>
      </rPr>
      <t>21/04/2021</t>
    </r>
  </si>
  <si>
    <r>
      <rPr>
        <b/>
        <sz val="10"/>
        <color theme="1"/>
        <rFont val="Arial Narrow"/>
        <family val="2"/>
      </rPr>
      <t>GGF</t>
    </r>
    <r>
      <rPr>
        <sz val="10"/>
        <color theme="1"/>
        <rFont val="Arial Narrow"/>
        <family val="2"/>
      </rPr>
      <t>: A la fecha de corte se han elaborado 3 certificaciones de recaudo de recurso 20 de Administración - Otros y Administración - Sector Eléctrico previas a la apropiación de recursos. Ver Anexos GGF- 171 1. CERTIFICACION No.001 FONAM, 2. CERTIFICACION NO.002 FONAM, 3. CERTIFICACION No.003 FONAM</t>
    </r>
  </si>
  <si>
    <r>
      <rPr>
        <b/>
        <sz val="10"/>
        <color theme="1"/>
        <rFont val="Arial Narrow"/>
        <family val="2"/>
      </rPr>
      <t>GGF</t>
    </r>
    <r>
      <rPr>
        <sz val="10"/>
        <color theme="1"/>
        <rFont val="Arial Narrow"/>
        <family val="2"/>
      </rPr>
      <t>: 6,27%</t>
    </r>
  </si>
  <si>
    <r>
      <rPr>
        <b/>
        <sz val="10"/>
        <color theme="1"/>
        <rFont val="Arial Narrow"/>
        <family val="2"/>
      </rPr>
      <t>GGF</t>
    </r>
    <r>
      <rPr>
        <sz val="10"/>
        <color theme="1"/>
        <rFont val="Arial Narrow"/>
        <family val="2"/>
      </rPr>
      <t>: 24/08/2021</t>
    </r>
  </si>
  <si>
    <t>GGF: A la fecha de corte se han elaborado 3 certificaciones de recaudo de recurso 20 de Administración - Otros y Administración - Sector Eléctrico previas a la apropiación de recursos. Ver Anexos GGF- 171 1. CERTIFICACION No.001 FONAM, 2. CERTIFICACION NO.002 FONAM, 3. CERTIFICACION No.003 FONAM Ver Anexos: 
1. Certificación No.01 Rc 20 Admon.pdf
2. Certificación No.02 Rc 20 Admon.pdf
3. Certificación No.03 Rc 20 Admon.pdf
4. Certificación No.04 Rc 20 Admon.pdf
5. Certificación No. 05 Rc 20 Admon.pdf
6. Certificación No. 06 Rc 20 Admon.pdf
7. Certificacion No. 07 RC 20 Admon.pdf
8. Certificación No. 08 Rc 20 Admon.pdf
9. Certificación No. 09 Rc 20 Admon.pdf
10. Certficación No.10 Rc 20 Admon.pdf</t>
  </si>
  <si>
    <r>
      <rPr>
        <b/>
        <sz val="10"/>
        <color theme="1"/>
        <rFont val="Arial Narrow"/>
        <family val="2"/>
      </rPr>
      <t>GGF</t>
    </r>
    <r>
      <rPr>
        <sz val="10"/>
        <color theme="1"/>
        <rFont val="Arial Narrow"/>
        <family val="2"/>
      </rPr>
      <t>: 27,27%</t>
    </r>
  </si>
  <si>
    <t>2. Realizar seguimiento a la recuperación de cartera de FONAM establecida en los excedentes financieros.</t>
  </si>
  <si>
    <t>2. Informe de seguimiento a la recuperación de cartera de FONAM establecida en los excedentes financieros.</t>
  </si>
  <si>
    <t># informes de seguimiento de recuperación de cartera</t>
  </si>
  <si>
    <r>
      <rPr>
        <b/>
        <sz val="10"/>
        <color theme="1"/>
        <rFont val="Arial Narrow"/>
        <family val="2"/>
      </rPr>
      <t xml:space="preserve">GGF: </t>
    </r>
    <r>
      <rPr>
        <sz val="10"/>
        <color theme="1"/>
        <rFont val="Arial Narrow"/>
        <family val="2"/>
      </rPr>
      <t>21/04/2021</t>
    </r>
  </si>
  <si>
    <r>
      <rPr>
        <b/>
        <sz val="10"/>
        <color theme="1"/>
        <rFont val="Arial Narrow"/>
        <family val="2"/>
      </rPr>
      <t>GGF</t>
    </r>
    <r>
      <rPr>
        <sz val="10"/>
        <color theme="1"/>
        <rFont val="Arial Narrow"/>
        <family val="2"/>
      </rPr>
      <t>: Esta actividad presentará avance en el próximo reporte cuatrimestral del mapa de riesgo, dado que su programación para ejecución inicia a final de abril. No se reportan evidencias</t>
    </r>
  </si>
  <si>
    <r>
      <rPr>
        <b/>
        <sz val="10"/>
        <color theme="1"/>
        <rFont val="Arial Narrow"/>
        <family val="2"/>
      </rPr>
      <t>GGF</t>
    </r>
    <r>
      <rPr>
        <sz val="10"/>
        <color theme="1"/>
        <rFont val="Arial Narrow"/>
        <family val="2"/>
      </rPr>
      <t>:0%</t>
    </r>
  </si>
  <si>
    <r>
      <rPr>
        <b/>
        <sz val="10"/>
        <color theme="1"/>
        <rFont val="Arial Narrow"/>
        <family val="2"/>
      </rPr>
      <t>GGF</t>
    </r>
    <r>
      <rPr>
        <sz val="10"/>
        <color theme="1"/>
        <rFont val="Arial Narrow"/>
        <family val="2"/>
      </rPr>
      <t xml:space="preserve"> 24/08/2021</t>
    </r>
  </si>
  <si>
    <t>GGF: Se remiten informe de recuperación de cartera mensual sobre los valores reportados como excedentes financieros para la vigencia.  Se anexa informes de recuperación de cartera excedentes meses diciembre a julio de 2021 Ver anexos: 
1. RECUPERACIÓN DE CARTERA EXCEDENTES DICIEMBRE.pdf
2. RECUPERACIÓN DE CARTERA EXCEDENTES ENERO.pdf
3. RECUPERACIÓN DE CARTERA EXCEDENTES FEBRERO.pdf
4. RECUPERACIÓN DE CARTERA EXCEDENTES MARZO 2021.pdf
5. RECUPERACIÓN DE CARTERA EXCEDENTES ABRIL.pdf
6. RECUPERACIÓN DE CARTERA EXCEDENTES MAYO (1).pdf
7. RECUPERACIÓN DE CARTERA EXCEDENTES JUNIO.pdf
8. RECUPERACIÓN DE CARTERA EXCEDENTES JULIO.pdf</t>
  </si>
  <si>
    <r>
      <rPr>
        <b/>
        <sz val="10"/>
        <color theme="1"/>
        <rFont val="Arial Narrow"/>
        <family val="2"/>
      </rPr>
      <t>GGF</t>
    </r>
    <r>
      <rPr>
        <sz val="10"/>
        <color theme="1"/>
        <rFont val="Arial Narrow"/>
        <family val="2"/>
      </rPr>
      <t>: 24%</t>
    </r>
  </si>
  <si>
    <t>3. Realizar seguimiento a la afectación del saldo de CUN en las subcuentas del FONAM, para los recursos de desincentivo.</t>
  </si>
  <si>
    <t>3. Informe de seguimiento a la afectación del saldo de CUN en las subcuentas del FONAM, para los recursos de desincentivo.</t>
  </si>
  <si>
    <t># informes de seguimiento de afectación de saldo de CUN</t>
  </si>
  <si>
    <r>
      <rPr>
        <b/>
        <sz val="10"/>
        <color theme="1"/>
        <rFont val="Arial Narrow"/>
        <family val="2"/>
      </rPr>
      <t xml:space="preserve">GGF </t>
    </r>
    <r>
      <rPr>
        <sz val="10"/>
        <color theme="1"/>
        <rFont val="Arial Narrow"/>
        <family val="2"/>
      </rPr>
      <t>:23/04/2021</t>
    </r>
  </si>
  <si>
    <r>
      <rPr>
        <b/>
        <sz val="10"/>
        <color theme="1"/>
        <rFont val="Arial Narrow"/>
        <family val="2"/>
      </rPr>
      <t xml:space="preserve">GGF: </t>
    </r>
    <r>
      <rPr>
        <sz val="10"/>
        <color theme="1"/>
        <rFont val="Arial Narrow"/>
        <family val="2"/>
      </rPr>
      <t>Se presentan las conciliaciones de enero y febrero de seguimiento al saldo de la CUN discriminando el valor pagado por desincentivo Ver anexos (1. CONCILIACIÓN CUN ENERO 2021 2. CONCILIACIÓN CUN FEBRERO 2021)</t>
    </r>
  </si>
  <si>
    <r>
      <rPr>
        <b/>
        <sz val="10"/>
        <color theme="1"/>
        <rFont val="Arial Narrow"/>
        <family val="2"/>
      </rPr>
      <t>GGF</t>
    </r>
    <r>
      <rPr>
        <sz val="10"/>
        <color theme="1"/>
        <rFont val="Arial Narrow"/>
        <family val="2"/>
      </rPr>
      <t>: 6,18%</t>
    </r>
  </si>
  <si>
    <r>
      <rPr>
        <b/>
        <sz val="10"/>
        <color theme="1"/>
        <rFont val="Arial Narrow"/>
        <family val="2"/>
      </rPr>
      <t>GGF</t>
    </r>
    <r>
      <rPr>
        <sz val="10"/>
        <color theme="1"/>
        <rFont val="Arial Narrow"/>
        <family val="2"/>
      </rPr>
      <t>: 24/08/2021</t>
    </r>
  </si>
  <si>
    <t>GGF: Se presentan las conciliaciones de los meses de marzo, abril y mayo del seguimiento realizado al saldo de la CUN discriminando el valor pagado por el desincentivo ver anexos (3. CONCILIACIÓN CUN MARZO 2021  4. CONCILIACIÓN CUN ABRIL 2021, 5. CONCILIACIÓN CUN MAYO 2021)</t>
  </si>
  <si>
    <r>
      <rPr>
        <b/>
        <sz val="10"/>
        <color theme="1"/>
        <rFont val="Arial Narrow"/>
        <family val="2"/>
      </rPr>
      <t>GGF</t>
    </r>
    <r>
      <rPr>
        <sz val="10"/>
        <color theme="1"/>
        <rFont val="Arial Narrow"/>
        <family val="2"/>
      </rPr>
      <t>: 15,45%</t>
    </r>
  </si>
  <si>
    <t>Cartera recaudada fuera de la etapa de cobro ordinario</t>
  </si>
  <si>
    <t>Hace referencia a la cartera no recaudada generada por los diferentes conceptos de ingresos en la SUBUNIDAD FONAM PNN y por concepto de recobro de incapacidades en PNN</t>
  </si>
  <si>
    <t>1. Falta fortalecer el seguimiento a la totalidad de la cartera por todos los conceptos de ingresos de la entidad 
 2. Que no se realice la gestión de cobro a la totalidad de la cartera generada por cada concepto de ingreso en la entidad</t>
  </si>
  <si>
    <t>En la Subunidad FONAM PNN se afecta el presupuesto a asignar anualmente de recurso 21 al no recuperar la cartera estimada.
 Posible prescripción de las cuentas por cobrar y posible detrimento patrimonial</t>
  </si>
  <si>
    <t>Los diferentes procesos de la Entidad identificar e informar a Gestión Financiera los terceros de las cuentas por cobrar para generar la recuperación de cartera.</t>
  </si>
  <si>
    <t>1. Realizar seguimiento individualizado a cada cuenta por cobrar en la SUBUNIDAD FONAM - PNN informando su incumplimiento, con el fin de generar compromisos de pago por parte de los terceros</t>
  </si>
  <si>
    <t>Oficios, memorandos, registro de llamadas telefónicas, correos electrónicos.</t>
  </si>
  <si>
    <t>(comunicaciones de cobro enviadas / número total de deudores)*100</t>
  </si>
  <si>
    <t>Remitir comunicación a la Oficina Asesora Jurídica por incumplimiento en el pago de obligaciones para inicio de etapa de cobro persuasivo y coactivo</t>
  </si>
  <si>
    <r>
      <rPr>
        <b/>
        <sz val="10"/>
        <color theme="1"/>
        <rFont val="Arial Narrow"/>
        <family val="2"/>
      </rPr>
      <t xml:space="preserve">GGF: </t>
    </r>
    <r>
      <rPr>
        <sz val="10"/>
        <color theme="1"/>
        <rFont val="Arial Narrow"/>
        <family val="2"/>
      </rPr>
      <t>23/04/2021</t>
    </r>
  </si>
  <si>
    <t>Se realizó seguimiento de cartera a todos los conceptos de ingresos, excepto cobros coactivos pues esta gestión se realiza desde la OAJ. Se reporta en cuadro consolidad (1. RESUMEN GESTIÓN CARTERA MARZO FONAM). el resumen de la gestión realizada y el porcentaje equivalente para el primer trimestre.  Se aclara que el porcentaje presentado en este periodo disminuye pues los cobros de tasas de agua presentan alivios teniendo en cuenta lo establecido en el decreto 465 de 2020 por la emergencia sanitaria declarada por el Gobierno Nacional. Anexos 2. TASAS, 3. CONCESIONES, 4. SANCIONES AMBIENTALES, 5. TIENDA DE PNN, 6. ARRENDAMIENTO, 7. TRANSFERENCIAS SECTOR ELÉCTRICO, 8. TRÁMITES AMBIENTALES</t>
  </si>
  <si>
    <r>
      <rPr>
        <b/>
        <sz val="10"/>
        <color theme="1"/>
        <rFont val="Arial Narrow"/>
        <family val="2"/>
      </rPr>
      <t>GGF:</t>
    </r>
    <r>
      <rPr>
        <sz val="10"/>
        <color theme="1"/>
        <rFont val="Arial Narrow"/>
        <family val="2"/>
      </rPr>
      <t xml:space="preserve"> 6%</t>
    </r>
  </si>
  <si>
    <r>
      <rPr>
        <b/>
        <sz val="10"/>
        <color theme="1"/>
        <rFont val="Arial Narrow"/>
        <family val="2"/>
      </rPr>
      <t>GGF</t>
    </r>
    <r>
      <rPr>
        <sz val="10"/>
        <color theme="1"/>
        <rFont val="Arial Narrow"/>
        <family val="2"/>
      </rPr>
      <t>: 24/08/2021</t>
    </r>
  </si>
  <si>
    <t>Se realizó seguimiento de cartera a todos los conceptos de ingresos, excepto cobros coactivos pues esta gestión se realiza desde la OAJ. Se reporta en cuadro consolidad (1. RESUMEN GESTIÓN CARTERA JULIO FONAM). el resumen de la gestión realizada y el porcentaje equivalente con corte a 31 de julio de 2021.  Dentro del concepto de tasas de agua se utiliza el seguimiento telefónico invitando a los usuarios a realizar pago, toda vez que la emergencia sanitaria fue decretada hasta el mes de agosto de 2021 y todavía existen los alivios presentados en el decreto decreto 465 de 2020. Ver anexos: 1. RESUMEN GESTIÓN CARTERA JULIO FONAM.xlsx 2. TASAS 3. CONCESIONES 4. SANCIONES AMBIENTALES 5. TIENDA DE PNN 6. ARRENDAMIENTO 7. TRANSFERENCIA SECTOR ELECTRICO 8. TRÁMITES AMBIENTALES</t>
  </si>
  <si>
    <r>
      <rPr>
        <b/>
        <sz val="10"/>
        <color theme="1"/>
        <rFont val="Arial Narrow"/>
        <family val="2"/>
      </rPr>
      <t>GGF:</t>
    </r>
    <r>
      <rPr>
        <sz val="10"/>
        <color theme="1"/>
        <rFont val="Arial Narrow"/>
        <family val="2"/>
      </rPr>
      <t xml:space="preserve"> 19,16%</t>
    </r>
  </si>
  <si>
    <t>El Grupo de Gestión Financiera realiza informes mensuales a la cartera y su recuperación con el objetivo de identificar y determinar las acciones a generar.</t>
  </si>
  <si>
    <t>2. Generar informes de cartera mensual de la SUBUNIDAD FONAM - PNN, relacionando la gestión de cobro realizada por cada una de las cuentas por cobrar que la conforman.</t>
  </si>
  <si>
    <t>Informe mensual de cartera</t>
  </si>
  <si>
    <t># de informes de seguimiento de cartera y su respectiva gestión</t>
  </si>
  <si>
    <r>
      <rPr>
        <b/>
        <sz val="10"/>
        <color theme="1"/>
        <rFont val="Arial Narrow"/>
        <family val="2"/>
      </rPr>
      <t>GGF:</t>
    </r>
    <r>
      <rPr>
        <sz val="10"/>
        <color theme="1"/>
        <rFont val="Arial Narrow"/>
        <family val="2"/>
      </rPr>
      <t xml:space="preserve"> 23/04/2021</t>
    </r>
  </si>
  <si>
    <t>Se reportaron los informes de seguimiento de cartera mes de diciembre de 2020, enero y febrero de 2021 Anexos: 1. INFORME CONSOLIDADO CARTERA DICIEMBRE 2020.pdf, 2. INFORME CONSOLIDADO CARTERA ENERO 2021, 3. INFORME CONSOLIDADO DE CARTERA FEBRERO 2021</t>
  </si>
  <si>
    <r>
      <rPr>
        <b/>
        <sz val="10"/>
        <color theme="1"/>
        <rFont val="Arial Narrow"/>
        <family val="2"/>
      </rPr>
      <t>GGF:</t>
    </r>
    <r>
      <rPr>
        <sz val="10"/>
        <color theme="1"/>
        <rFont val="Arial Narrow"/>
        <family val="2"/>
      </rPr>
      <t xml:space="preserve"> 12.1%</t>
    </r>
  </si>
  <si>
    <r>
      <rPr>
        <b/>
        <sz val="10"/>
        <color theme="1"/>
        <rFont val="Arial Narrow"/>
        <family val="2"/>
      </rPr>
      <t>GGF:</t>
    </r>
    <r>
      <rPr>
        <sz val="10"/>
        <color theme="1"/>
        <rFont val="Arial Narrow"/>
        <family val="2"/>
      </rPr>
      <t xml:space="preserve"> 24/08/2021</t>
    </r>
  </si>
  <si>
    <t xml:space="preserve">Se reportaron los informes de seguimiento de cartera mes de marzo, abril, mayo, junio y julio de 2021 Anexos: 172-2 1-INFORME RECUPERACIÓN DE CARTERA MARZO DE 2021, 2-INFORME RECUPERACIÓN DE CARTERA ABRIL DE 2021, 3-INFORME RECUPERACIÓN DE CARTERA MAYO DE 2021, 4-INFORME RECUPERACIÓN DE CARTERA JUNIO DE 2021, 5-INFORME RECUPERACIÓN DE CARTERA JULIO DE 2021 </t>
  </si>
  <si>
    <r>
      <rPr>
        <b/>
        <sz val="10"/>
        <color theme="1"/>
        <rFont val="Arial Narrow"/>
        <family val="2"/>
      </rPr>
      <t>GGF</t>
    </r>
    <r>
      <rPr>
        <sz val="10"/>
        <color theme="1"/>
        <rFont val="Arial Narrow"/>
        <family val="2"/>
      </rPr>
      <t>: 26,66%</t>
    </r>
  </si>
  <si>
    <t>El grupo de gestión humana y nómina en las DTS informarán la necesidad de recaudo y recuperación de cartera por concepto de incapacidades, estableciendo la edad y gestión de cobro (Gastos de personal).</t>
  </si>
  <si>
    <t>3. Informar gestión de cobro por concepto de incapacidades de PNN, la cual es realizada por los funcionarios de gestión humana y nómina en las DTS para dar seguimiento a su recaudo.</t>
  </si>
  <si>
    <t>Informe mensual de cartera por incapacidades</t>
  </si>
  <si>
    <t># de informes de seguimiento de cartera por incapacidades y su respectiva gestión</t>
  </si>
  <si>
    <r>
      <rPr>
        <b/>
        <sz val="10"/>
        <color theme="1"/>
        <rFont val="Arial Narrow"/>
        <family val="2"/>
      </rPr>
      <t>GGF:</t>
    </r>
    <r>
      <rPr>
        <sz val="10"/>
        <color theme="1"/>
        <rFont val="Arial Narrow"/>
        <family val="2"/>
      </rPr>
      <t>21/04/2021</t>
    </r>
    <r>
      <rPr>
        <b/>
        <sz val="10"/>
        <color theme="1"/>
        <rFont val="Arial Narrow"/>
        <family val="2"/>
      </rPr>
      <t xml:space="preserve">
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</si>
  <si>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sz val="10"/>
        <color theme="1"/>
        <rFont val="Arial Narrow"/>
        <family val="2"/>
      </rPr>
      <t xml:space="preserve">Esta actividad no se encuentra programada para el cuatrimestre a reportar, por tal motivo se presentará un avance en el próximo cuatrimestre del mapa de riesgo, por cuando su primer reporte se ejecutará a finales de abril con la información de enero a marzo, sin embargo, se anexa evidencia de algunas DT que presentaron avances parciales.
</t>
    </r>
    <r>
      <rPr>
        <b/>
        <sz val="10"/>
        <color theme="1"/>
        <rFont val="Arial Narrow"/>
        <family val="2"/>
      </rPr>
      <t>DTCA:</t>
    </r>
    <r>
      <rPr>
        <sz val="10"/>
        <color theme="1"/>
        <rFont val="Arial Narrow"/>
        <family val="2"/>
      </rPr>
      <t xml:space="preserve"> ANEXO 1. INFORME DE INCAPACIDADES VIGENCIA 2021 DTCA, Anexo 2. SOPORTES GESTIÓN INCAPACIDADES
</t>
    </r>
    <r>
      <rPr>
        <b/>
        <sz val="10"/>
        <color theme="1"/>
        <rFont val="Arial Narrow"/>
        <family val="2"/>
      </rPr>
      <t>DTAM</t>
    </r>
    <r>
      <rPr>
        <sz val="10"/>
        <color theme="1"/>
        <rFont val="Arial Narrow"/>
        <family val="2"/>
      </rPr>
      <t xml:space="preserve">: N/A
</t>
    </r>
    <r>
      <rPr>
        <b/>
        <sz val="10"/>
        <color theme="1"/>
        <rFont val="Arial Narrow"/>
        <family val="2"/>
      </rPr>
      <t>DTOR:</t>
    </r>
    <r>
      <rPr>
        <sz val="10"/>
        <color theme="1"/>
        <rFont val="Arial Narrow"/>
        <family val="2"/>
      </rPr>
      <t xml:space="preserve"> 1. BASE DATOS INCAPACIDADES 2021 DTOR_
</t>
    </r>
    <r>
      <rPr>
        <b/>
        <sz val="10"/>
        <color theme="1"/>
        <rFont val="Arial Narrow"/>
        <family val="2"/>
      </rPr>
      <t>DTPA</t>
    </r>
    <r>
      <rPr>
        <sz val="10"/>
        <color theme="1"/>
        <rFont val="Arial Narrow"/>
        <family val="2"/>
      </rPr>
      <t xml:space="preserve">: N/A
</t>
    </r>
    <r>
      <rPr>
        <b/>
        <sz val="10"/>
        <color theme="1"/>
        <rFont val="Arial Narrow"/>
        <family val="2"/>
      </rPr>
      <t>DTAN</t>
    </r>
    <r>
      <rPr>
        <sz val="10"/>
        <color theme="1"/>
        <rFont val="Arial Narrow"/>
        <family val="2"/>
      </rPr>
      <t xml:space="preserve">:  1. BASE DATOS INCAPACIDADES 2021 DTAN
</t>
    </r>
    <r>
      <rPr>
        <b/>
        <sz val="10"/>
        <color theme="1"/>
        <rFont val="Arial Narrow"/>
        <family val="2"/>
      </rPr>
      <t>DTAO</t>
    </r>
    <r>
      <rPr>
        <sz val="10"/>
        <color theme="1"/>
        <rFont val="Arial Narrow"/>
        <family val="2"/>
      </rPr>
      <t>: N/A</t>
    </r>
  </si>
  <si>
    <r>
      <rPr>
        <b/>
        <sz val="10"/>
        <color theme="1"/>
        <rFont val="Arial Narrow"/>
        <family val="2"/>
      </rPr>
      <t>GGF</t>
    </r>
    <r>
      <rPr>
        <sz val="10"/>
        <color theme="1"/>
        <rFont val="Arial Narrow"/>
        <family val="2"/>
      </rPr>
      <t xml:space="preserve">: 0%
</t>
    </r>
    <r>
      <rPr>
        <b/>
        <sz val="10"/>
        <color theme="1"/>
        <rFont val="Arial Narrow"/>
        <family val="2"/>
      </rPr>
      <t>DTCA</t>
    </r>
    <r>
      <rPr>
        <sz val="10"/>
        <color theme="1"/>
        <rFont val="Arial Narrow"/>
        <family val="2"/>
      </rPr>
      <t xml:space="preserve">: 6.6%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9.9%
</t>
    </r>
    <r>
      <rPr>
        <b/>
        <sz val="10"/>
        <color theme="1"/>
        <rFont val="Arial Narrow"/>
        <family val="2"/>
      </rPr>
      <t>DTPA</t>
    </r>
    <r>
      <rPr>
        <sz val="10"/>
        <color theme="1"/>
        <rFont val="Arial Narrow"/>
        <family val="2"/>
      </rPr>
      <t xml:space="preserve">: 0%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0%</t>
    </r>
  </si>
  <si>
    <t>NC: Se realiza evaluación de la gestión de cobro registrada en la BASE DE DATOS DRIVE para el manejo de incapacidades, se encuentra cartera de marzo y abril de 2021  (Anexo carpeta GGF riesgo 172 acción 3 mensual y acumulado) Ver Anexos 1. ENERO 2021, 2. FEBRERO 2021, 3.MARZO 2021, 4. ABRIL 2021, 5. MAYO 2021, 6. JUNIO 2021, 7. JULIO 2021, CONSOLIDADO EVALUACIÓN NC
DTAN:  Se realiza evaluación de la gestión de cobro registrada en la BASE DE DATOS DRIVE para el manejo de incapacidades. En el caso de la DTAN a pesar que se recauda la mayoría de cartera ordinaria no refleja mensualmente la gestión realizada mes a mes. Ver anexos: 1. BASE DATOS INCAPACIDADES 2021 DTAN A ENERO 2021, 2. BASE DATOS INCAPACIDADES 2021 DTAN A FEBRERO 2021, 3. BASE DATOS INCAPACIDADES 2021 DTAN A MARZO 2021, 4. BASE DATOS INCAPACIDADES 2021 DTAN  a Abril 30 2021, 5. BASE DATOS INCAPACIDADES 2021 DTAN Mayo 30 2021, 6. BASE DATOS INCAPACIDADES 2021 DTAN a Junio 30 2021, 7. BASE DATOS INCAPACIDADES 2021 DTAN a Julio 31 2021, CONSOLIDADO EVALUACIÓN DTAN
DTAO: Se realiza evaluación de la gestión de cobro registrada en la BASE DE DATOS DRIVE para el manejo de incapacidades. Presenta una incapacidad de la vigencia 2020 y abril de 2021 con gestión en el mes correspondiente sin ninguna otra información para el pago. Ver anexos: 1. ENERO 2021 DTAO 2. FEBRERO 2021 DTAO, 3. MARZO 2021 DTAO, 4. ABRIL 2021 DTAO, 5. MAYO 2021 DTAO, 6. JUNIO 2021 DTAO, 7. JULIO 2021 DTAO, CONSOLIDADO EVALUACIÓN DTAO
DTPA: Se realiza evaluación de la gestión de cobro registrada en la BASE DE DATOS DRIVE para el manejo de incapacidades. Se presenta cartera vigencia 2020 con gestión de cobro del mes pero sin seguimiento en los demás meses. Ver anexos: 1. ENERO 2021 DTPA 2. FEBRERO 2021 DTPA, 3. MARZO 2021 DTPA, 4. ABRIL 2021 DTPA, 5. MAYO 2021 DT DTPA, 6. JUNIO 2021 DT DTPA, 7. JULIO 2021 DT DTPA, CONSOLIDADO EVALUACIÓN DT DTPA
DTCA: Se realiza evaluación de la gestión de cobro registrada en la BASE DE DATOS DRIVE para el manejo de incapacidades. Se presenta cartera vigencia 2020 con gestión de cobro del mes pero sin seguimiento en los demás meses.  1. ENERO 2021 DTCA 2. FEBRERO 2021 DTCA, 3. MARZO 2021 DTCA, 4. ABRIL 2021 DTCA, 5. MAYO 2021 DT DTCA, 6. JUNIO 2021 DT DTCA, 7. JULIO 2021 DT DTCA, CONSOLIDADO EVALUACIÓN DT DTCA
DTAM: Se realiza evaluación de la gestión de cobro registrada en la BASE DE DATOS DRIVE para el manejo de incapacidades. Se presenta cartera vigencia 2020 con gestión de cobro en uno o dos meses sin embargo esta no permite evaluar seguimiento mensual de acuerdo a los criterios establecidos para el cobro de las incapacidades. Ver Anexos:   1. ENERO DTAM DE 2021, 2. FEBRERO DTAM DE 2021, 3.MARZO DTAM DE 2021, 4. ABRIL DTAM 2021, 5. MAYO DTAM 2021, 6. JUNIO DTAM 2021, 7. JULIO DTAM 2021, CONSOLIDADO EVALUACIÓN DTAM
DTOR: Se realiza evaluación de la gestión de cobro registrada en la BASE DE DATOS DRIVE para el manejo de incapacidades. Presenta cartera en su mayoría vigencia 2020 y gestión de cobro en su mes de origen o algunos posteriores pero no permite evaluar seguimiento mensual de acuerdo a los criterios establecidos para el cobro de las incapacidades Ver anexos 1. ENERO DTOR 2021, 2. FEBRERO DTOR 2021, 3.MARZO DTOR 2021, 4. ABRIL DTOR 2021, 5. MAYO DTOR 2021, 6. JUNIO DTOR 2021, 7. JULIO DTOR 2021, CONSOLIDADO EVALUACIÓN DTOR</t>
  </si>
  <si>
    <r>
      <rPr>
        <b/>
        <sz val="10"/>
        <color theme="1"/>
        <rFont val="Arial Narrow"/>
        <family val="2"/>
      </rPr>
      <t>NC:</t>
    </r>
    <r>
      <rPr>
        <sz val="10"/>
        <color theme="1"/>
        <rFont val="Arial Narrow"/>
        <family val="2"/>
      </rPr>
      <t xml:space="preserve"> 23,33%
</t>
    </r>
    <r>
      <rPr>
        <b/>
        <sz val="10"/>
        <color theme="1"/>
        <rFont val="Arial Narrow"/>
        <family val="2"/>
      </rPr>
      <t>DTAN:</t>
    </r>
    <r>
      <rPr>
        <sz val="10"/>
        <color theme="1"/>
        <rFont val="Arial Narrow"/>
        <family val="2"/>
      </rPr>
      <t xml:space="preserve"> 23,33%
</t>
    </r>
    <r>
      <rPr>
        <b/>
        <sz val="10"/>
        <color theme="1"/>
        <rFont val="Arial Narrow"/>
        <family val="2"/>
      </rPr>
      <t>DTAO</t>
    </r>
    <r>
      <rPr>
        <sz val="10"/>
        <color theme="1"/>
        <rFont val="Arial Narrow"/>
        <family val="2"/>
      </rPr>
      <t xml:space="preserve">: 23,33%
</t>
    </r>
    <r>
      <rPr>
        <b/>
        <sz val="10"/>
        <color theme="1"/>
        <rFont val="Arial Narrow"/>
        <family val="2"/>
      </rPr>
      <t>DTPA:</t>
    </r>
    <r>
      <rPr>
        <sz val="10"/>
        <color theme="1"/>
        <rFont val="Arial Narrow"/>
        <family val="2"/>
      </rPr>
      <t xml:space="preserve"> 23,33%
</t>
    </r>
    <r>
      <rPr>
        <b/>
        <sz val="10"/>
        <color theme="1"/>
        <rFont val="Arial Narrow"/>
        <family val="2"/>
      </rPr>
      <t>DTCA</t>
    </r>
    <r>
      <rPr>
        <sz val="10"/>
        <color theme="1"/>
        <rFont val="Arial Narrow"/>
        <family val="2"/>
      </rPr>
      <t xml:space="preserve">: 23,33%
</t>
    </r>
    <r>
      <rPr>
        <b/>
        <sz val="10"/>
        <color theme="1"/>
        <rFont val="Arial Narrow"/>
        <family val="2"/>
      </rPr>
      <t>DTAM</t>
    </r>
    <r>
      <rPr>
        <sz val="10"/>
        <color theme="1"/>
        <rFont val="Arial Narrow"/>
        <family val="2"/>
      </rPr>
      <t xml:space="preserve">: 23,33%
</t>
    </r>
    <r>
      <rPr>
        <b/>
        <sz val="10"/>
        <color theme="1"/>
        <rFont val="Arial Narrow"/>
        <family val="2"/>
      </rPr>
      <t>DTOR</t>
    </r>
    <r>
      <rPr>
        <sz val="10"/>
        <color theme="1"/>
        <rFont val="Arial Narrow"/>
        <family val="2"/>
      </rPr>
      <t>: 23,33%</t>
    </r>
  </si>
  <si>
    <t>Debilidad en actividades que permitan la gestión del conocimiento al personal que interviene en los procesos de presupuesto e impuestos.</t>
  </si>
  <si>
    <t>Falta de capacitación a personal de los procesos de presupuesto e impuestos.</t>
  </si>
  <si>
    <t>Debido la debilidad de las acciones para la gestión del conocimiento se puede generar difetencia en las actividades del mismo por lo cual ocasionar reprocesos en temas de presupuesto e impuestos.</t>
  </si>
  <si>
    <t>Inconsistencia en el cumplimiento de lineamientos y normatividad.
 Poco estadarización de las actividades
 Reprocesos en las actividades del proceso
 Direfencias en los reportes y actividades</t>
  </si>
  <si>
    <t>El Grupo de Gestión de Financiera remite convocatorias e invitación a todo el personal del proceso Gestión de Recursos Financieros, generadas por la Administración del SIIF Nación y otras entidades, con el objetivo de divulgar y aumentar el conocimiento en los temas del proceso.</t>
  </si>
  <si>
    <t>1.Solicitar al Grupo de Gestión Humana las capacitaciones para los temas especificos que se requieren en los procesos de presupuesto e impuestos.</t>
  </si>
  <si>
    <t>1. Memorando de solicitud de capacitaciones dirigido al Grupo de Gestión Humana.</t>
  </si>
  <si>
    <t># memorando remitido al Grupo de Gestión Humana</t>
  </si>
  <si>
    <t>Buscar e identificar otras alternativas para la generación de conocimiento para el personal.</t>
  </si>
  <si>
    <r>
      <rPr>
        <b/>
        <sz val="10"/>
        <color theme="1"/>
        <rFont val="Arial Narrow"/>
        <family val="2"/>
      </rPr>
      <t>GGF</t>
    </r>
    <r>
      <rPr>
        <sz val="10"/>
        <color theme="1"/>
        <rFont val="Arial Narrow"/>
        <family val="2"/>
      </rPr>
      <t>: 21/04/2021</t>
    </r>
  </si>
  <si>
    <t>Conforme a la programación, dicha acción de control no se ejecutó en el presente cuatrimestre motivo por el cual se presentará avance en el próximo monitoreo al mapa de riesgo. No se anexan evidencias</t>
  </si>
  <si>
    <r>
      <rPr>
        <b/>
        <sz val="10"/>
        <color theme="1"/>
        <rFont val="Arial Narrow"/>
        <family val="2"/>
      </rPr>
      <t>GGF:</t>
    </r>
    <r>
      <rPr>
        <sz val="10"/>
        <color theme="1"/>
        <rFont val="Arial Narrow"/>
        <family val="2"/>
      </rPr>
      <t xml:space="preserve"> 0%</t>
    </r>
  </si>
  <si>
    <r>
      <rPr>
        <b/>
        <sz val="10"/>
        <color theme="1"/>
        <rFont val="Arial Narrow"/>
        <family val="2"/>
      </rPr>
      <t>GGF:</t>
    </r>
    <r>
      <rPr>
        <sz val="10"/>
        <color theme="1"/>
        <rFont val="Arial Narrow"/>
        <family val="2"/>
      </rPr>
      <t xml:space="preserve">  24/08/2021</t>
    </r>
  </si>
  <si>
    <t>GGF:  Conforme a la programación, dicha acción de control no se ejecutó en el presente cuatrimestre motivo por el cual se presentará avance en el próximo monitoreo al mapa de riesgo. No se anexan evidencias</t>
  </si>
  <si>
    <r>
      <rPr>
        <b/>
        <sz val="10"/>
        <color theme="1"/>
        <rFont val="Arial Narrow"/>
        <family val="2"/>
      </rPr>
      <t>GGF:</t>
    </r>
    <r>
      <rPr>
        <sz val="10"/>
        <color theme="1"/>
        <rFont val="Arial Narrow"/>
        <family val="2"/>
      </rPr>
      <t xml:space="preserve"> 0%</t>
    </r>
  </si>
  <si>
    <t>2. Gestionar capacitaciones ante las Entidades que generan los lineamientos y directrices para la gestión en los procesos de presupuesto e impuestos.</t>
  </si>
  <si>
    <t>2. Solicitudes de capacitaciones a entidades externas y en los casos se ejecute los soporte de asistencia.</t>
  </si>
  <si>
    <t># solicitud de capacitación a entidades externas.</t>
  </si>
  <si>
    <r>
      <rPr>
        <b/>
        <sz val="10"/>
        <color theme="1"/>
        <rFont val="Arial Narrow"/>
        <family val="2"/>
      </rPr>
      <t>GGF:</t>
    </r>
    <r>
      <rPr>
        <sz val="10"/>
        <color theme="1"/>
        <rFont val="Arial Narrow"/>
        <family val="2"/>
      </rPr>
      <t xml:space="preserve"> 21/04/2021</t>
    </r>
  </si>
  <si>
    <r>
      <rPr>
        <b/>
        <sz val="10"/>
        <color theme="1"/>
        <rFont val="Arial Narrow"/>
        <family val="2"/>
      </rPr>
      <t>GGF:</t>
    </r>
    <r>
      <rPr>
        <sz val="10"/>
        <color theme="1"/>
        <rFont val="Arial Narrow"/>
        <family val="2"/>
      </rPr>
      <t xml:space="preserve"> 0%</t>
    </r>
  </si>
  <si>
    <r>
      <rPr>
        <b/>
        <sz val="10"/>
        <color theme="1"/>
        <rFont val="Arial Narrow"/>
        <family val="2"/>
      </rPr>
      <t>GGF</t>
    </r>
    <r>
      <rPr>
        <sz val="10"/>
        <color theme="1"/>
        <rFont val="Arial Narrow"/>
        <family val="2"/>
      </rPr>
      <t>: 24/08/2021</t>
    </r>
  </si>
  <si>
    <r>
      <rPr>
        <b/>
        <sz val="10"/>
        <color theme="1"/>
        <rFont val="Arial Narrow"/>
        <family val="2"/>
      </rPr>
      <t>GGF:</t>
    </r>
    <r>
      <rPr>
        <sz val="10"/>
        <color theme="1"/>
        <rFont val="Arial Narrow"/>
        <family val="2"/>
      </rPr>
      <t xml:space="preserve"> 0%</t>
    </r>
  </si>
  <si>
    <t>Evaluar la efectividad del Sistema de Control Interno de manera independiente, objetiva y oportuna a través de las auditorías, seguimientos y evaluación a la gestión de los riesgos en el cumplimiento de los roles de Control Interno, que permitan generar alertas que contribuyan con el mejoramiento continuo
en la gestión Institucional de acuerdo con el Plan Anual de Auditorias de cada vigencia</t>
  </si>
  <si>
    <t>El auditor no declara  el conflicto de intereses para la realización de la auditoría interna.  (sesgo en la opinión)</t>
  </si>
  <si>
    <t>El auditor no declara  el conflicto de intereses para la realización de la auditoría interna. (sesgo en la opinión)</t>
  </si>
  <si>
    <t>Poco  conocimiento de la norma.
Poco conocimiento del procedimiento aplicable.</t>
  </si>
  <si>
    <t>Perdida de credibilidad de GCI.
Afectación de la Imagen Institucional.
Investigaciones Disciplinarias.
Dilatar y sesgar los resultados  del proceso de auditoría interna adelantado por el Grupo de Control Interno.</t>
  </si>
  <si>
    <t>El Grupo de Control Interno dispone del Formato "Declaración Conflicto de Interés" con Código: ESG_FO_16, que se aplica en todas las auditorias realizadas por parte del Auditor y el Auditado, y en caso de presentarse un conflicto de intereses la coordinadora del GCI tomará las acciones pertinentes.</t>
  </si>
  <si>
    <t xml:space="preserve">Realizar una jornada de socialización  al interior del Grupo de Control Interno, sobre el conflicto de intereses. </t>
  </si>
  <si>
    <t>Lista de asistencia y presentación.</t>
  </si>
  <si>
    <t xml:space="preserve">Socialización </t>
  </si>
  <si>
    <r>
      <rPr>
        <b/>
        <sz val="10"/>
        <color theme="1"/>
        <rFont val="Arial Narrow"/>
        <family val="2"/>
      </rPr>
      <t xml:space="preserve">GCI: </t>
    </r>
    <r>
      <rPr>
        <sz val="10"/>
        <color theme="1"/>
        <rFont val="Arial Narrow"/>
        <family val="2"/>
      </rPr>
      <t>No se programó esta actividad para el primer cuatrimestre de 2021</t>
    </r>
  </si>
  <si>
    <r>
      <rPr>
        <b/>
        <sz val="10"/>
        <color theme="1"/>
        <rFont val="Arial Narrow"/>
        <family val="2"/>
      </rPr>
      <t>GCI:</t>
    </r>
    <r>
      <rPr>
        <sz val="10"/>
        <color theme="1"/>
        <rFont val="Arial Narrow"/>
        <family val="2"/>
      </rPr>
      <t xml:space="preserve"> La Coordinadora del Grupo de Control Interno, gestionó con el Departamento Administrativo de la Función Pública, la "</t>
    </r>
    <r>
      <rPr>
        <i/>
        <sz val="10"/>
        <color theme="1"/>
        <rFont val="Arial Narrow"/>
        <family val="2"/>
      </rPr>
      <t>Sesión de Capacitación en Política de Integridad y Conflicto de Intereses</t>
    </r>
    <r>
      <rPr>
        <sz val="10"/>
        <color theme="1"/>
        <rFont val="Arial Narrow"/>
        <family val="2"/>
      </rPr>
      <t>", la cual se llevó a cabo el 19 de agosto de 2021, de manera virtual y donde además de la participación de los miembros del Grupo de Control Interno, se convocó a toda la Entidad por medio de un comunidado a la jornada y en la cual se evidecnió la participación de mas de 60 personas de Parques Nacionales Naturales de Colombia.
Anexo No.3 Lista de Asistencia de la Sesión de Capacitación en Política de Integridad y Conflicto de Intereses.
Anexo No.4 Presentación de la Sesión de Capacitación en Política de Integridad y Conflicto de Intereses.</t>
    </r>
  </si>
  <si>
    <t>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</si>
  <si>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t>No se realice el reporte por parte del jefe de Control Interno al Director del Departamento Administrativo de la Presidencia de la República, así como a los Organismos de Control, los posibles actos de corrupción, fraude e irregularidades que se  hayan encontrado en el ejercicio de sus funciones.</t>
  </si>
  <si>
    <t>Poco  conocimiento de la norma.</t>
  </si>
  <si>
    <t>Perdida de credibilidad de GCI.
Afectación de la Imagen Institucional.
Investigaciones Disciplinarias, fiscales  y penales.</t>
  </si>
  <si>
    <t>La coordinadora del GCI y los auditores realizan la presentación del Estatuto anticorrupción, en todos los ejercicos de evaluación independiente con el objetivo aumentar el conocimiento y reiterar la obligatoriedad en caso de detectar  los posibles actos de corrupción, fraude e irregularidades que se  hayan encontrado en el ejercicio de sus funciones.</t>
  </si>
  <si>
    <t xml:space="preserve">Realizar dos campañas de autocontrol estableciendo las obligaciones de reportar los posibles hallazgos de corrupción y sus consecuencias. </t>
  </si>
  <si>
    <t xml:space="preserve">Campañas. </t>
  </si>
  <si>
    <t>Campañas realizadas</t>
  </si>
  <si>
    <r>
      <rPr>
        <b/>
        <sz val="10"/>
        <color theme="1"/>
        <rFont val="Arial Narrow"/>
        <family val="2"/>
      </rPr>
      <t xml:space="preserve">GCI: </t>
    </r>
    <r>
      <rPr>
        <sz val="10"/>
        <color theme="1"/>
        <rFont val="Arial Narrow"/>
        <family val="2"/>
      </rPr>
      <t>No se programó esta actividad para el primer cuatrimestre de 2021</t>
    </r>
  </si>
  <si>
    <r>
      <rPr>
        <b/>
        <sz val="10"/>
        <color theme="1"/>
        <rFont val="Arial Narrow"/>
        <family val="2"/>
      </rPr>
      <t>GCI:</t>
    </r>
    <r>
      <rPr>
        <sz val="10"/>
        <color theme="1"/>
        <rFont val="Arial Narrow"/>
        <family val="2"/>
      </rPr>
      <t xml:space="preserve"> Los dias 18 y 19 de agosto de 2021, el Grupo de Control Interno realizó el lanzamiento de las campañas de autocontrol sobre las obligaciones de reportar los posibles hallazgos de corrupción y sus consecuencias y las cuales fueron socializadas por medio del Grupo de Comunicaciones y Educación Ambiental a toda la Entidad. 
Anexo No.5 Conozca los Deberes de Todo Servidos Público.
Anexo No.6 Sigamos conociendo los Deberes de Todo Servidos Público.</t>
    </r>
  </si>
  <si>
    <t>Presentar conflicto de intereses, en la ejecución de las actividades propias del proceso Direccionamiento Estratégico,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</si>
  <si>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</si>
  <si>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</si>
  <si>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</si>
  <si>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El personal del proceso Direccionamiento Estratégico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</si>
  <si>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Realizar una jornada de socialización del procedimiento de conflicto de intereses y recordatorios sobre su cumplimiento al personal OAP</t>
  </si>
  <si>
    <t>Listado de asistencia y correo electrónico</t>
  </si>
  <si>
    <t>Socialización ejecutada y recordatorio enviado</t>
  </si>
  <si>
    <r>
      <rPr>
        <b/>
        <sz val="10"/>
        <color theme="1"/>
        <rFont val="Arial Narrow"/>
        <family val="2"/>
      </rPr>
      <t xml:space="preserve">OAP: </t>
    </r>
    <r>
      <rPr>
        <sz val="10"/>
        <color theme="1"/>
        <rFont val="Arial Narrow"/>
        <family val="2"/>
      </rPr>
      <t>La acción en meción no se reporta por cuento no se ha oficializado el procedimiento por parte del proceso responsable; por lo cual se programa la actividad para el último cuatrimestre del año. No se anexan evidencias.</t>
    </r>
  </si>
  <si>
    <t>Presentar conflicto de intereses, en la ejecución de una actividad de asesoría jurídica y no dar cumplimiento al procedimiento de conflicto de intereses establecido por la entidad.</t>
  </si>
  <si>
    <t>Probabilidad que un contratista o funcionario no  notifique, declare, manifieste u omita el conflicto de intereses y continúe con su actividad, incumpliendo los lineamientos de conflicto de intereses.</t>
  </si>
  <si>
    <t>Perdida de credibilidad del proceso.
Afectación de la Imagen Institucional.
Investigaciones Disciplinarias.
Dilatar y sesgar los resultados  del proceso.</t>
  </si>
  <si>
    <t>El personal del proceso dispondrá de lineamientos estandarizados y documentados por la Entidad a través de Gestión de Talento Humano, relacionados con conflicto de intereses para ser implementados y ejecutados según la necesidad u ocurrencia del tema por los funcionarios o contratistas del proceso Gestión Jurídica, en caso de desviaciones se informa al líder del proceso y/o supervisor del contrato para generar los lineamientos del tema.</t>
  </si>
  <si>
    <t xml:space="preserve">1. Realizar una jornada de socialización del procedimiento vigente de conflicto de intereses de la Entidad y recordatorios sobre su cumplimiento. </t>
  </si>
  <si>
    <t>Listado de asistencia o correo electrónico</t>
  </si>
  <si>
    <t>Lider del proceso de Gestión Jurídica</t>
  </si>
  <si>
    <r>
      <rPr>
        <b/>
        <sz val="10"/>
        <color theme="1"/>
        <rFont val="Arial Narrow"/>
        <family val="2"/>
      </rPr>
      <t>OAJ :</t>
    </r>
    <r>
      <rPr>
        <sz val="10"/>
        <color theme="1"/>
        <rFont val="Arial Narrow"/>
        <family val="2"/>
      </rPr>
      <t xml:space="preserve"> 
19/08/2021</t>
    </r>
  </si>
  <si>
    <t>El procedimiento de conflicto de intereses, aún no ha sido adoptado en la entidad</t>
  </si>
  <si>
    <r>
      <rPr>
        <b/>
        <sz val="10"/>
        <color theme="1"/>
        <rFont val="Arial Narrow"/>
        <family val="2"/>
      </rPr>
      <t>OAJ:</t>
    </r>
    <r>
      <rPr>
        <sz val="10"/>
        <color theme="1"/>
        <rFont val="Arial Narrow"/>
        <family val="2"/>
      </rPr>
      <t xml:space="preserve"> 0%</t>
    </r>
  </si>
  <si>
    <t>Presentar conflicto de intereses, en la ejecución de una actividad de comunicación y educación ambiental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</si>
  <si>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</si>
  <si>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Grupo de Comunicaciones y Educación Ambiental.</t>
  </si>
  <si>
    <t>El personal del proceso de gestión de comunicaciones dispondrá de lineamientos estandarizados y documentados por gestión de talento humano para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</si>
  <si>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 en todos los niveles.</t>
  </si>
  <si>
    <r>
      <rPr>
        <b/>
        <sz val="10"/>
        <color theme="1"/>
        <rFont val="Arial Narrow"/>
        <family val="2"/>
      </rPr>
      <t>GCEA NC :</t>
    </r>
    <r>
      <rPr>
        <sz val="10"/>
        <color theme="1"/>
        <rFont val="Arial Narrow"/>
        <family val="2"/>
      </rPr>
      <t xml:space="preserve"> La acción no se ejecuta por cuanto el procedimeinto no se ha oficializado por parte del responsable. La actividad se programa para el último cuatrimestre.</t>
    </r>
  </si>
  <si>
    <t>GCEA:0%</t>
  </si>
  <si>
    <t>Presentar conflicto de intereses, en la ejecución de las actividades propias de Cooperación Nacional No oficial e Internacional y Asuntos Internacionales, y no dar cumplimiento al procedimiento de conflicto de intereses establecido por la entidad.</t>
  </si>
  <si>
    <t>El personal del proceso Cooperación Nacional No Oficial e Internacional,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</si>
  <si>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r>
      <rPr>
        <b/>
        <sz val="10"/>
        <color theme="1"/>
        <rFont val="Arial Narrow"/>
        <family val="2"/>
      </rPr>
      <t xml:space="preserve">OAP: </t>
    </r>
    <r>
      <rPr>
        <sz val="10"/>
        <color theme="1"/>
        <rFont val="Arial Narrow"/>
        <family val="2"/>
      </rPr>
      <t>La acción en meción no se reporta por cuento no se ha oficializado el procedimiento por parte del proceso responsable; por lo cual se programa la actividad para el último cuatrimestre del año. No se anexan evidencias.</t>
    </r>
  </si>
  <si>
    <r>
      <rPr>
        <b/>
        <sz val="10"/>
        <color theme="1"/>
        <rFont val="Arial Narrow"/>
        <family val="2"/>
      </rPr>
      <t xml:space="preserve">OAP: </t>
    </r>
    <r>
      <rPr>
        <sz val="10"/>
        <color theme="1"/>
        <rFont val="Arial Narrow"/>
        <family val="2"/>
      </rPr>
      <t>0%</t>
    </r>
  </si>
  <si>
    <t>Presentar conflicto de intereses, en la ejecución de las actividades tecnologías, seguridad de la información y radiocomunicaciones y no dar cumplimiento al procedimiento de conflicto de intereses establecido por la entidad.</t>
  </si>
  <si>
    <t>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</si>
  <si>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t>
  </si>
  <si>
    <t>Listado de asistencia, presentación y correo electrónico</t>
  </si>
  <si>
    <t>Grupo Sistema de Información y Radiocomunicaciones</t>
  </si>
  <si>
    <r>
      <rPr>
        <b/>
        <sz val="10"/>
        <color theme="1"/>
        <rFont val="Arial Narrow"/>
        <family val="2"/>
      </rPr>
      <t>GSIR:</t>
    </r>
    <r>
      <rPr>
        <sz val="10"/>
        <color theme="1"/>
        <rFont val="Arial Narrow"/>
        <family val="2"/>
      </rPr>
      <t xml:space="preserve"> 23/08/2021</t>
    </r>
  </si>
  <si>
    <r>
      <rPr>
        <b/>
        <sz val="10"/>
        <color theme="1"/>
        <rFont val="Arial Narrow"/>
        <family val="2"/>
      </rPr>
      <t>GSIR:</t>
    </r>
    <r>
      <rPr>
        <sz val="10"/>
        <color theme="1"/>
        <rFont val="Arial Narrow"/>
        <family val="2"/>
      </rPr>
      <t xml:space="preserve"> La actividad no se ejecuta debido a que el Procedimiento correspondiente no se ha oficializado a la fecha del reporte., no se anexan evidencias. </t>
    </r>
  </si>
  <si>
    <r>
      <rPr>
        <b/>
        <sz val="10"/>
        <color theme="1"/>
        <rFont val="Arial Narrow"/>
        <family val="2"/>
      </rPr>
      <t>GSIR:</t>
    </r>
    <r>
      <rPr>
        <sz val="10"/>
        <color theme="1"/>
        <rFont val="Arial Narrow"/>
        <family val="2"/>
      </rPr>
      <t xml:space="preserve">  0%</t>
    </r>
  </si>
  <si>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</si>
  <si>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Presentar conflicto de intereses, en la ejecución de las actividades gestión de conocimiento y no dar cumplimiento al procedimiento de conflicto de intereses establecido por la entidad.</t>
  </si>
  <si>
    <r>
      <rPr>
        <b/>
        <sz val="10"/>
        <color theme="1"/>
        <rFont val="Arial Narrow"/>
        <family val="2"/>
      </rPr>
      <t>GSIR</t>
    </r>
    <r>
      <rPr>
        <sz val="10"/>
        <color theme="1"/>
        <rFont val="Arial Narrow"/>
        <family val="2"/>
      </rPr>
      <t>: 23/08/2021</t>
    </r>
  </si>
  <si>
    <t xml:space="preserve">La actividad no se ejecuta debido a que el Procedimiento correspondiente no se ha oficializado a la fecha del reporte, por lo tanto no se anexan evidencias. </t>
  </si>
  <si>
    <r>
      <rPr>
        <b/>
        <sz val="10"/>
        <color theme="1"/>
        <rFont val="Arial Narrow"/>
        <family val="2"/>
      </rPr>
      <t xml:space="preserve">GSIR: </t>
    </r>
    <r>
      <rPr>
        <sz val="10"/>
        <color theme="1"/>
        <rFont val="Arial Narrow"/>
        <family val="2"/>
      </rPr>
      <t>0%</t>
    </r>
  </si>
  <si>
    <t>Presentar conflicto de intereses, en la ejecución de una actividad propia de autoridad ambiental y no dar cumplimiento al procedimiento de conflicto de intereses establecido por la entidad.</t>
  </si>
  <si>
    <t>El personal del proceso dispondrá de lineamientos estandarizados y documentados para la Entidad por el Grupo de Gestión Humana, relacionados con conflicto de intereses para ser implementados y ejecutados según la necesidad u ocurrencia del tema.</t>
  </si>
  <si>
    <t>1. Realizar al personal del proceso de Autoridad Ambiental en el nivel central una jornada de socialización al del procedimiento de conflicto de intereses y recordatorios sobre su cumplimiento</t>
  </si>
  <si>
    <t>Listado de asistencia y/o elementos de difusión digital (formulario, presentaciones interactivas) para socialización y el correo electrónicos para el recordatorio sobre cumplimiento.</t>
  </si>
  <si>
    <t>Lider del proceso</t>
  </si>
  <si>
    <r>
      <rPr>
        <b/>
        <sz val="10"/>
        <color theme="1"/>
        <rFont val="Arial Narrow"/>
        <family val="2"/>
      </rPr>
      <t>GTEA</t>
    </r>
    <r>
      <rPr>
        <sz val="10"/>
        <color theme="1"/>
        <rFont val="Arial Narrow"/>
        <family val="2"/>
      </rPr>
      <t xml:space="preserve">: 11/08/2021 </t>
    </r>
  </si>
  <si>
    <r>
      <rPr>
        <b/>
        <sz val="10"/>
        <color theme="1"/>
        <rFont val="Arial Narrow"/>
        <family val="2"/>
      </rPr>
      <t xml:space="preserve">GTEA: </t>
    </r>
    <r>
      <rPr>
        <sz val="10"/>
        <color theme="1"/>
        <rFont val="Arial Narrow"/>
        <family val="2"/>
      </rPr>
      <t xml:space="preserve">Para este cuatrimestre no se avanzo en este riesgo ya que el procedimiento correspondiente no se ha oficializado, por lo cual se reportará su avance en el siguiente cuatrimestre. No se anexan evidencias.  </t>
    </r>
  </si>
  <si>
    <r>
      <rPr>
        <b/>
        <sz val="10"/>
        <color theme="1"/>
        <rFont val="Arial Narrow"/>
        <family val="2"/>
      </rPr>
      <t>GTEA</t>
    </r>
    <r>
      <rPr>
        <sz val="10"/>
        <color theme="1"/>
        <rFont val="Arial Narrow"/>
        <family val="2"/>
      </rPr>
      <t xml:space="preserve">: 0% </t>
    </r>
  </si>
  <si>
    <t>Actuaciones tendientes al favorecimiento de un tercero.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</si>
  <si>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</si>
  <si>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</si>
  <si>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</si>
  <si>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La jefe de la Oficina de Control Disciplinario Interno, prioriza permanentemente los procesos disciplinarios cuya etapa se encuentre proxima a vencimiento, y remite a los profesionales, para su evaluaciòn y proyecciòn de decisiòn. 
 En caso de una desviación se requiere el funcionario o contratista para que proyecte de manera inmediata la decisión que corresponda.</t>
  </si>
  <si>
    <t>FUERTE</t>
  </si>
  <si>
    <t>1. Evaluar los procesos disciplinarios con base en las pruebas allegadas al expediente de manera oportuna.</t>
  </si>
  <si>
    <t>Matriz de base de datos de los Actos Administrativos expedidos</t>
  </si>
  <si>
    <t>Jefe Oficina Control Disciplinario Interno</t>
  </si>
  <si>
    <r>
      <rPr>
        <b/>
        <sz val="10"/>
        <color theme="1"/>
        <rFont val="Arial Narrow"/>
        <family val="2"/>
      </rPr>
      <t xml:space="preserve">OCID: </t>
    </r>
    <r>
      <rPr>
        <sz val="10"/>
        <color theme="1"/>
        <rFont val="Arial Narrow"/>
        <family val="2"/>
      </rPr>
      <t>Profirio 203 Actos administrativos, con los cuales evaluò los expedientes priorizados, al igual que dio impulso a otros expedientes activos.
Ver anexo "AUTOS MAYO A AGOSTO 2021"</t>
    </r>
  </si>
  <si>
    <t>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En caso de una desviación se requiere el funcionario o contratista para que proyecte de manera inmediata la decisión que corresponda.</t>
  </si>
  <si>
    <t>2. Socializaciòn sobre conflicto de intereses</t>
  </si>
  <si>
    <t>Piezas de comunicación interna y listado de asistencia de la socializaciò del procedimiento al interior de la Oficina</t>
  </si>
  <si>
    <t>Oficina Control Disciplinario Interno</t>
  </si>
  <si>
    <t>Flahs remitidos y socializaciòn al proceso</t>
  </si>
  <si>
    <r>
      <rPr>
        <b/>
        <sz val="10"/>
        <color theme="1"/>
        <rFont val="Arial Narrow"/>
        <family val="2"/>
      </rPr>
      <t xml:space="preserve">OCID: </t>
    </r>
    <r>
      <rPr>
        <sz val="10"/>
        <color theme="1"/>
        <rFont val="Arial Narrow"/>
        <family val="2"/>
      </rPr>
      <t>Como acción preventiva de la falta disciplinaria, la Oficina de Control Disciplinario Interno adelantó 3 Campañas de sensibilización: 
1. 24/05/2021 - Conflicto de intereses como riesgo de corrupción
2. 28/05/2021 - Imparcialidad con la que se debe prestar el servicio en la entidad. 
3. 23/06/2021 - Las conductas que constituyen falta disciplinaria de conformidad con lo establecido en la Ley 734 de 2002
4. 30/06/2021 - La confrontación entre el deber público y el interés particular, estableciéndose así el conflicto de intereses.
5, 27/07/2021 - Las conductas el conflicto de intereses, deben ser informados a la linea de transparencia 
6, 29/07/2021 - El deber de hacer uso de bienes e informaciòn de forma adecuada. mateniendo la debida revserva de acuerdo a lo establecido en la ley.  
Ver anexos:  "FRASE 30 DE JUNIO 2021",  "FRASE 28 MAYO DE 2021", "FRASE 24 DE MAYO 2021" y "FRASE 23 JUNIO 2021", "FRASE 27 DE JULIO 2021", "FRASE 29 DE JULIO 2021)</t>
    </r>
  </si>
  <si>
    <t>Presentar conflicto de intereses, en la ejecución del Proceso Coordinacion SINAP y no dar cumplimiento al procedimiento de conflicto de intereses establecido por la entidad.</t>
  </si>
  <si>
    <t>Probabilidad que un contratista o funcionario no notifique, declare o manifieste el conflicto de intereses y continúe con su actividad, incumpliendo los lineamientos de conflicto de intereses</t>
  </si>
  <si>
    <t>GGIS</t>
  </si>
  <si>
    <t>El personal del proceso dispondrá de lineamientos estandarizados y documentados por GTH para la Entidad relacionados con conflicto de intereses para ser implementados y ejecutados según la necesidad u ocurrencia del tema, en caso de desviaciones se informa al líder del proceso para generar los lineamientos del tema</t>
  </si>
  <si>
    <t>Listado de asistencia y/o correo electrónico y/o Presentaciones</t>
  </si>
  <si>
    <r>
      <rPr>
        <b/>
        <sz val="10"/>
        <color theme="1"/>
        <rFont val="Arial Narrow"/>
        <family val="2"/>
      </rPr>
      <t>GGIS</t>
    </r>
    <r>
      <rPr>
        <sz val="10"/>
        <color theme="1"/>
        <rFont val="Arial Narrow"/>
        <family val="2"/>
      </rPr>
      <t>: 17/08/2021</t>
    </r>
  </si>
  <si>
    <r>
      <rPr>
        <b/>
        <sz val="10"/>
        <color theme="1"/>
        <rFont val="Arial Narrow"/>
        <family val="2"/>
      </rPr>
      <t>GGIS</t>
    </r>
    <r>
      <rPr>
        <sz val="10"/>
        <color theme="1"/>
        <rFont val="Arial Narrow"/>
        <family val="2"/>
      </rPr>
      <t xml:space="preserve">:La activada no se realiza debido a que el procedimiento no se ha oficializado para la fecha del seguimiento del reporte, No se anexa evidencias  </t>
    </r>
  </si>
  <si>
    <r>
      <rPr>
        <b/>
        <sz val="10"/>
        <color theme="1"/>
        <rFont val="Arial Narrow"/>
        <family val="2"/>
      </rPr>
      <t>GGIS: 0</t>
    </r>
    <r>
      <rPr>
        <sz val="10"/>
        <color theme="1"/>
        <rFont val="Arial Narrow"/>
        <family val="2"/>
      </rPr>
      <t>%</t>
    </r>
  </si>
  <si>
    <t>Presentar conflicto de intereses, en la ejecución de Gestión Documental y no dar cumplimiento al procedimiento de conflicto de intereses establecido por la entidad.</t>
  </si>
  <si>
    <t>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</si>
  <si>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Coordinador Grupo de Procesos Corporativos</t>
  </si>
  <si>
    <t>Socialización ejecutada (1) y recordatorio enviado (1)</t>
  </si>
  <si>
    <r>
      <rPr>
        <b/>
        <sz val="10"/>
        <color theme="1"/>
        <rFont val="Arial Narrow"/>
        <family val="2"/>
      </rPr>
      <t>GPC:</t>
    </r>
    <r>
      <rPr>
        <sz val="10"/>
        <color theme="1"/>
        <rFont val="Arial Narrow"/>
        <family val="2"/>
      </rPr>
      <t xml:space="preserve"> 20/08/2021</t>
    </r>
  </si>
  <si>
    <t>La actividad se tiene programada realizar una vez se publique el procedimiento de conflicto de intereses.</t>
  </si>
  <si>
    <r>
      <rPr>
        <b/>
        <sz val="10"/>
        <color theme="1"/>
        <rFont val="Arial Narrow"/>
        <family val="2"/>
      </rPr>
      <t>GPC</t>
    </r>
    <r>
      <rPr>
        <sz val="10"/>
        <color theme="1"/>
        <rFont val="Arial Narrow"/>
        <family val="2"/>
      </rPr>
      <t>: 0%</t>
    </r>
  </si>
  <si>
    <t>GESTION DE RECURSOS FÍSICOS</t>
  </si>
  <si>
    <t>Administrar los recursos físicos de Parques Nacionales Naturales mediante la identificación, valoración y mantenimiento de los bienes muebles e inmuebles, para garantizar la disponibilidad de los mismos, teniendo en cuenta los lineamientos ambientales para el manejo adecuado.</t>
  </si>
  <si>
    <t>Presentar conflicto de intereses, en la ejecución de Gestión de Recursos Físicos y no dar cumplimiento al procedimiento de conflicto de intereses establecido por la entidad.</t>
  </si>
  <si>
    <t>Grupo de Procesos Corporativos
 Grupo Infraestructura</t>
  </si>
  <si>
    <r>
      <rPr>
        <b/>
        <sz val="10"/>
        <color theme="1"/>
        <rFont val="Arial Narrow"/>
        <family val="2"/>
      </rPr>
      <t>GPC</t>
    </r>
    <r>
      <rPr>
        <sz val="10"/>
        <color theme="1"/>
        <rFont val="Arial Narrow"/>
        <family val="2"/>
      </rPr>
      <t xml:space="preserve"> 20/08/2021</t>
    </r>
  </si>
  <si>
    <r>
      <rPr>
        <b/>
        <sz val="10"/>
        <color theme="1"/>
        <rFont val="Arial Narrow"/>
        <family val="2"/>
      </rPr>
      <t xml:space="preserve">GPC: </t>
    </r>
    <r>
      <rPr>
        <sz val="10"/>
        <color theme="1"/>
        <rFont val="Arial Narrow"/>
        <family val="2"/>
      </rPr>
      <t>La actividad se tiene programada realizar una vez se publique el procedimiento de conflicto de intereses.</t>
    </r>
  </si>
  <si>
    <r>
      <rPr>
        <b/>
        <sz val="10"/>
        <color theme="1"/>
        <rFont val="Arial Narrow"/>
        <family val="2"/>
      </rPr>
      <t>GPC:</t>
    </r>
    <r>
      <rPr>
        <sz val="10"/>
        <color theme="1"/>
        <rFont val="Arial Narrow"/>
        <family val="2"/>
      </rPr>
      <t xml:space="preserve"> 0%</t>
    </r>
  </si>
  <si>
    <t>Atender los requerimientos de los ciudadanos, mediante el suministro de la información, gestión oportuna de peticiones, recepción de trámites y servicios y evaluación a la satisfacción del usuario y la adecuada interacción con las partes interesadas.</t>
  </si>
  <si>
    <t>Presentar conflicto de intereses, en la ejecución de Servicio al Ciudadano y no dar cumplimiento al procedimiento de conflicto de intereses establecido por la entidad.</t>
  </si>
  <si>
    <r>
      <rPr>
        <b/>
        <sz val="10"/>
        <color theme="1"/>
        <rFont val="Arial Narrow"/>
        <family val="2"/>
      </rPr>
      <t>GPC:</t>
    </r>
    <r>
      <rPr>
        <sz val="10"/>
        <color theme="1"/>
        <rFont val="Arial Narrow"/>
        <family val="2"/>
      </rPr>
      <t xml:space="preserve"> 20/08/2021</t>
    </r>
  </si>
  <si>
    <r>
      <rPr>
        <b/>
        <sz val="10"/>
        <color theme="1"/>
        <rFont val="Arial Narrow"/>
        <family val="2"/>
      </rPr>
      <t>GPC:</t>
    </r>
    <r>
      <rPr>
        <sz val="10"/>
        <color theme="1"/>
        <rFont val="Arial Narrow"/>
        <family val="2"/>
      </rPr>
      <t xml:space="preserve"> La actividad se tiene programada realizar una vez se publique el procedimiento de conflicto de intereses.</t>
    </r>
  </si>
  <si>
    <r>
      <rPr>
        <b/>
        <sz val="10"/>
        <color theme="1"/>
        <rFont val="Arial Narrow"/>
        <family val="2"/>
      </rPr>
      <t>GPC</t>
    </r>
    <r>
      <rPr>
        <sz val="10"/>
        <color theme="1"/>
        <rFont val="Arial Narrow"/>
        <family val="2"/>
      </rPr>
      <t>: 0%</t>
    </r>
  </si>
  <si>
    <t>Presentar conflicto de intereses, en la ejecución de Gestión de Talento Humano y no dar cumplimiento al procedimiento de conflicto de intereses establecido por la entidad.</t>
  </si>
  <si>
    <t>Coordinadora Grupo de Gestion Humana</t>
  </si>
  <si>
    <r>
      <rPr>
        <b/>
        <sz val="10"/>
        <color theme="1"/>
        <rFont val="Arial Narrow"/>
        <family val="2"/>
      </rPr>
      <t xml:space="preserve">GGH – </t>
    </r>
    <r>
      <rPr>
        <sz val="10"/>
        <color theme="1"/>
        <rFont val="Arial Narrow"/>
        <family val="2"/>
      </rPr>
      <t xml:space="preserve">La actividad se tiene programada a realizar una vez se publique el procedimiento de conflicto de intereses; No se anexan evidencias. </t>
    </r>
  </si>
  <si>
    <t>Documentar y oficializar el procedimiento de Conflicto de Intereres aplicable a toda la Entidad</t>
  </si>
  <si>
    <t>Procedimiento publicado
 Listado de Asistencia y Correos electrónicos</t>
  </si>
  <si>
    <t>Procedimiento publicado</t>
  </si>
  <si>
    <r>
      <rPr>
        <b/>
        <sz val="10"/>
        <color theme="1"/>
        <rFont val="Arial Narrow"/>
        <family val="2"/>
      </rPr>
      <t xml:space="preserve">GGH – </t>
    </r>
    <r>
      <rPr>
        <sz val="10"/>
        <color theme="1"/>
        <rFont val="Arial Narrow"/>
        <family val="2"/>
      </rPr>
      <t xml:space="preserve">Se documentó el procedimiento de Conflicto de Intereres y se remitó mediante correo electrónico (28705/2021 y 15/07/2021) a los responsables para recibir los aportes y ajustes. Adicionalmente se realizaron reuniones (28/06/2021 y 05/08/2021) para concretar diferentes aspectos. Se encuentra pendiente definir los siguientes aspectos  para proceder a la oficialización: 1. Convocar reunión para analizar las declaraciones de conflicto de interes y determinar la aceptación o no del impedimento. 2. Proceder en caso de determinar un conflicto de intereses a un contratista. 3. Acto adiministrativo a realizar en caso de aceptar el impedimento o la recusación . Procedimiento Documentados, Listado de asistencias y correos electrónicos
</t>
    </r>
    <r>
      <rPr>
        <b/>
        <sz val="10"/>
        <color theme="1"/>
        <rFont val="Arial Narrow"/>
        <family val="2"/>
      </rPr>
      <t xml:space="preserve">EVIDENCIA </t>
    </r>
    <r>
      <rPr>
        <sz val="10"/>
        <color theme="1"/>
        <rFont val="Arial Narrow"/>
        <family val="2"/>
      </rPr>
      <t xml:space="preserve">
Procedimiento conflicto de intereses final, Lista de asistencia procedimiento conflicto de interesesok, Lista de asistencia procedimiento conflicto de intereses, Correo  - Procedimiento conflicto de intereses2 y Correo  - Procedimiento conflicto de intereses1.</t>
    </r>
  </si>
  <si>
    <t>Presentar conflicto de intereses, en la ejecución de una actividad (propia de cada proceso por lo que aplicaría para todos los procesos) y no dar cumplimiento al procedimiento de conflicto de intereses establecido por la entidad.</t>
  </si>
  <si>
    <t>1. Desconocimiento de la documentación, lineamientos y normatividad relacionados con conflicto de Intereses.</t>
  </si>
  <si>
    <r>
      <rPr>
        <b/>
        <sz val="10"/>
        <color theme="1"/>
        <rFont val="Arial Narrow"/>
        <family val="2"/>
      </rPr>
      <t>SSNA:</t>
    </r>
    <r>
      <rPr>
        <sz val="10"/>
        <color theme="1"/>
        <rFont val="Arial Narrow"/>
        <family val="2"/>
      </rPr>
      <t xml:space="preserve"> La actividad no se realizó por cuanto el procedimiento de conflicto de intereses no se ha oficializado; No se anexan evidencias. </t>
    </r>
  </si>
  <si>
    <t>Presentar conflicto de intereses, en la ejecución del proceso AMSPNN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</si>
  <si>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</si>
  <si>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El personal del proceso dispondrá de lineamientos estandarizados y documentados por Gestión del Talento Humano para la Entidad relacionados con conflicto de intereses para ser implementados y ejecutados según la necesidad u ocurrencia del tema, en caso de desviaciones se informará al líder del proceso para generar los lineamientos del tema.</t>
  </si>
  <si>
    <t>Subdirecciòn de gestiòn y manejo</t>
  </si>
  <si>
    <t>1 Socialización ejecutada y 1 recordatorio enviado</t>
  </si>
  <si>
    <t>SGM: No se genera avance de la actividad por cuanto el procedimiento correspondiente no se ha oficializado, por ese se ejecutará la acción de control en el próximo cuatrimestre. No se anexan evidencias.</t>
  </si>
  <si>
    <t>Implementar procesos de relacionamiento y diálogo social para la construcción concertada de acuerdos con grupos étnicos, comunidades y actores locales que aporten al cumplimiento de los objetivos de conservación de las áreas protegidas, a través de las acciones de manejo que integren diferentes aspectos de la relación sociedad – naturaleza, que aporten a la consolidación de la gobernanza del territorio, a la protección y cumplimiento de los objetivos de conservación de las áreas protegidas y al buen vivir de las comunidades.</t>
  </si>
  <si>
    <t>Presentar conflicto de intereses, en la ejecución del proceso de participación social y no dar cumplimiento al procedimiento de conflicto de intereses establecido por la entidad.</t>
  </si>
  <si>
    <t>GPM</t>
  </si>
  <si>
    <r>
      <rPr>
        <b/>
        <sz val="10"/>
        <color theme="1"/>
        <rFont val="Arial Narrow"/>
        <family val="2"/>
      </rPr>
      <t>GPM:</t>
    </r>
    <r>
      <rPr>
        <sz val="10"/>
        <color theme="1"/>
        <rFont val="Arial Narrow"/>
        <family val="2"/>
      </rPr>
      <t xml:space="preserve"> No se genera avance de la actividad por cuanto el procedimiento correspondiente no se ha oficializado, por ese se ejecutará la acción de control en el próximo cuatrimestre. No se anexan evidencias.</t>
    </r>
  </si>
  <si>
    <t>Presentar conflicto de intereses, en la ejecución de Gestión de Recursos Financierosl y no dar cumplimiento al procedimiento de conflicto de intereses establecido por la entidad.</t>
  </si>
  <si>
    <t>Coordinadora Grupo de Gestión Financiera</t>
  </si>
  <si>
    <r>
      <rPr>
        <b/>
        <sz val="10"/>
        <color theme="1"/>
        <rFont val="Arial Narrow"/>
        <family val="2"/>
      </rPr>
      <t xml:space="preserve">GGF: </t>
    </r>
    <r>
      <rPr>
        <sz val="10"/>
        <color theme="1"/>
        <rFont val="Arial Narrow"/>
        <family val="2"/>
      </rPr>
      <t>24/08/2021</t>
    </r>
  </si>
  <si>
    <t>La acción de control no se ejecutó en el presente cuatrimestre porque el procedimiento no ha sido oficializado por el proceso responsable, motivo por el cual se presentará avance en el próximo monitoreo al mapa de riesgo. No se anexan evidencias</t>
  </si>
  <si>
    <r>
      <rPr>
        <b/>
        <sz val="10"/>
        <color theme="1"/>
        <rFont val="Arial Narrow"/>
        <family val="2"/>
      </rPr>
      <t>GGF:</t>
    </r>
    <r>
      <rPr>
        <sz val="10"/>
        <color theme="1"/>
        <rFont val="Arial Narrow"/>
        <family val="2"/>
      </rPr>
      <t xml:space="preserve"> 0%</t>
    </r>
  </si>
  <si>
    <t xml:space="preserve">GESTIÓN CONTRACTUAL </t>
  </si>
  <si>
    <t>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t>
  </si>
  <si>
    <t>Presentar conflicto de intereses, en la ejecución de Gestión Contractual y no dar cumplimiento al procedimiento de conflicto de intereses establecido por la entidad.</t>
  </si>
  <si>
    <t xml:space="preserve">Gestión contractual </t>
  </si>
  <si>
    <t>Coordinadora Grupo de Contratos</t>
  </si>
  <si>
    <t>DETERMINACIÓN DEL IMPACTO RIESGOS DE CORRUPCIÓN</t>
  </si>
  <si>
    <t>RIESGO 1:</t>
  </si>
  <si>
    <t>#REF!</t>
  </si>
  <si>
    <t>RIESGO 2:</t>
  </si>
  <si>
    <t>RIESGO 3:</t>
  </si>
  <si>
    <t>bbb</t>
  </si>
  <si>
    <t>ccc</t>
  </si>
  <si>
    <t>Formato para determinar el impacto</t>
  </si>
  <si>
    <t xml:space="preserve">Pregunta </t>
  </si>
  <si>
    <t>Respuesta</t>
  </si>
  <si>
    <t>N°</t>
  </si>
  <si>
    <t>Si el riesgo institucional o de corrupción se materializa podría…</t>
  </si>
  <si>
    <t>Si</t>
  </si>
  <si>
    <t>No</t>
  </si>
  <si>
    <t>¿Afectar al grupo de funcionarios del proceso?</t>
  </si>
  <si>
    <t>x</t>
  </si>
  <si>
    <t>X</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</si>
  <si>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</si>
  <si>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</si>
  <si>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</si>
  <si>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</si>
  <si>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</si>
  <si>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</si>
  <si>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la calidad de vida de la comunidad por la pérdida del bien o servicios o los recursos públicos?</t>
  </si>
  <si>
    <t xml:space="preserve"> </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</si>
  <si>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</si>
  <si>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</si>
  <si>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</si>
  <si>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</si>
  <si>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</si>
  <si>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</si>
  <si>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</si>
  <si>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</si>
  <si>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</si>
  <si>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</si>
  <si>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</si>
  <si>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t>¿Afectar la imagen regional?</t>
  </si>
  <si>
    <t>¿Afectar la imagen nacional?</t>
  </si>
  <si>
    <t xml:space="preserve">TOTAL PREGUNTAS AFIRMATIVAS </t>
  </si>
  <si>
    <t>TOTAL PREGUNTAS NEGATIVAS</t>
  </si>
  <si>
    <t>CALIFICACION DEL RIESGO</t>
  </si>
  <si>
    <t xml:space="preserve">NIVEL RIESGO </t>
  </si>
  <si>
    <t>NIVEL RIESGO</t>
  </si>
  <si>
    <t xml:space="preserve">Matriz de oportunidades </t>
  </si>
  <si>
    <t>Código: DE_FO_11</t>
  </si>
  <si>
    <t>Versión: 2</t>
  </si>
  <si>
    <t>Fecha vigencia dd/mm/aaaa: 16/10/2019</t>
  </si>
  <si>
    <t xml:space="preserve">Oportunidad </t>
  </si>
  <si>
    <t>Beneficios a obtener a partir de la implementación de la Oportunidad</t>
  </si>
  <si>
    <t xml:space="preserve">Unidad de decisión responsable </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</si>
  <si>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</si>
  <si>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</si>
  <si>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</si>
  <si>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</si>
  <si>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</si>
  <si>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</si>
  <si>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</si>
  <si>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</si>
  <si>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</si>
  <si>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</si>
  <si>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</si>
  <si>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</si>
  <si>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</si>
  <si>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xml:space="preserve">% avance </t>
  </si>
  <si>
    <t xml:space="preserve">2. Participación de Parques Nacionales Naturales de Colombia, en los talleres compromisos por Colombia, conforme las programaciones remitidas. </t>
  </si>
  <si>
    <t xml:space="preserve">Posicionamiento de las funciones desarrolladas por  PNN y apoyo al sector ambiente en la solución de las problemáticas que presenta cada región y sus comunidades. </t>
  </si>
  <si>
    <t>1. Reporte de la participación y/o gestión de PNNC, en los departamentos que aplica y donde se realiza el Taller compromisos por Colombia.</t>
  </si>
  <si>
    <t>Matriz diligenciada con información de PNNC, la cual es remitida al Ministerio de Ambiente y Desarrollo Sostenible.</t>
  </si>
  <si>
    <r>
      <rPr>
        <b/>
        <sz val="10"/>
        <color theme="1"/>
        <rFont val="Arial Narrow"/>
        <family val="2"/>
      </rPr>
      <t xml:space="preserve">OAP: </t>
    </r>
    <r>
      <rPr>
        <sz val="10"/>
        <color theme="1"/>
        <rFont val="Arial Narrow"/>
        <family val="2"/>
      </rPr>
      <t>Los compromisos para este año se denominan Compromisos por Colombia, se refiere al mismo mecanismo que Talleres Construyendo País; de acuerdo a las solicitudes realizadas desde la Oficina Asesora de Planeación de MADS, se ha brindado respuesta y se han realizado aclaraciones pertinentes frente a uno de los compromisos que no se desarrollan de acuerdo a la competencia de Parques Nacionales. Evidencias: 1. FEBRERO, 2. MARZO, 3. ABRIL</t>
    </r>
  </si>
  <si>
    <r>
      <rPr>
        <b/>
        <sz val="10"/>
        <color theme="1"/>
        <rFont val="Arial Narrow"/>
        <family val="2"/>
      </rPr>
      <t>OAP:</t>
    </r>
    <r>
      <rPr>
        <sz val="10"/>
        <color theme="1"/>
        <rFont val="Arial Narrow"/>
        <family val="2"/>
      </rPr>
      <t xml:space="preserve"> 33,3%</t>
    </r>
  </si>
  <si>
    <t>La oportunidad establecida no permite evidenciar que se impulsan y promueven las mejoras en Parques Nacionales Naturales de Colombia.</t>
  </si>
  <si>
    <r>
      <rPr>
        <b/>
        <sz val="10"/>
        <color theme="1"/>
        <rFont val="Arial Narrow"/>
        <family val="2"/>
      </rPr>
      <t xml:space="preserve">OAP: </t>
    </r>
    <r>
      <rPr>
        <sz val="10"/>
        <color theme="1"/>
        <rFont val="Arial Narrow"/>
        <family val="2"/>
      </rPr>
      <t>Se relizó la solicitud de reporte a cada una de las dependencias responsables de los ahora llamados Compromisos por Colombia, y de igual forma en los plazos establecidos por MADS se realiza el envío de dicha información. Evidencias: 1. Envío MADS - URGENTE Seguimiento a compromisos de territorio - Mayo.pdf, 2. 27052021 REPORTE COMPROMISOS POR COLOMBIA MAYO 2021.xlsx, 3. Envío MADS - URGENTE Seguimiento a compromisos de territorio - JUNIO.pdf, 4. REPORTE COMRPOMISOS CP JUNIO 2021 PNNC.xlsx, 5. Envío MADS - URGENTE Seguimiento a compromisos de territorio - JULIO, 6. Reporte Compromisos Julio 2021.xlsx y 7. Solicitud Reporte de Compromisos por Colombia - Agosto 2021.pdf</t>
    </r>
  </si>
  <si>
    <t>La oportunidad establecida permite evidenciar que se impulsan y promueven las mejoras en Parques Nacionales Naturales de Colombia.</t>
  </si>
  <si>
    <t>3. Incidir en la articulación con las otras entidades del SINAP para trabajar conjuntamente la construcción y los temas derivados de la política del SINAP que se fortalezcan con acciones de la comunicación y educación para la conservación.</t>
  </si>
  <si>
    <t>Posicionamiento de Parques Nacionales Naturales de Colombia y su aporte mediante acciones de comunicación y educación para la conservación.</t>
  </si>
  <si>
    <t>Grupo de Comunicaciones y Educación Ambiental - Nivel Central</t>
  </si>
  <si>
    <t>1. Diseñar e implementar acciones de comunicación y educación en el marco de la nueva política del SINAP</t>
  </si>
  <si>
    <t xml:space="preserve">Listas de asistencia y/o comunicaciones (correos, memorandos, actas) de los diseños de las acciones </t>
  </si>
  <si>
    <r>
      <rPr>
        <b/>
        <sz val="10"/>
        <color theme="1"/>
        <rFont val="Arial Narrow"/>
        <family val="2"/>
      </rPr>
      <t xml:space="preserve">GCEA: </t>
    </r>
    <r>
      <rPr>
        <sz val="10"/>
        <color theme="1"/>
        <rFont val="Arial Narrow"/>
        <family val="2"/>
      </rPr>
      <t>19/04/2021</t>
    </r>
  </si>
  <si>
    <r>
      <rPr>
        <b/>
        <sz val="10"/>
        <color theme="1"/>
        <rFont val="Arial Narrow"/>
        <family val="2"/>
      </rPr>
      <t>GCEA</t>
    </r>
    <r>
      <rPr>
        <sz val="10"/>
        <color theme="1"/>
        <rFont val="Arial Narrow"/>
        <family val="2"/>
      </rPr>
      <t>:  Para el diseñó e implementación de acciones de comunicación y educación en el marco de la nueva política del SINAP, para el primer cuatrimestre se llevó a cabo acciones de visibilización en comunicación desde las redes sociales de la institución para ofrecer a los Colombianos la información básica sobre el Sistema Nacional de Áreas Protegidas SINAP (información que se comparte los días lunes por Twitter e Instagram de PNNC) (</t>
    </r>
    <r>
      <rPr>
        <b/>
        <sz val="10"/>
        <color theme="1"/>
        <rFont val="Arial Narrow"/>
        <family val="2"/>
      </rPr>
      <t>ANEXO 1</t>
    </r>
    <r>
      <rPr>
        <sz val="10"/>
        <color theme="1"/>
        <rFont val="Arial Narrow"/>
        <family val="2"/>
      </rPr>
      <t xml:space="preserve"> - 4 evidencias). También se editó un video sobre el proceso participativo de construcción de la nueva Política Pública del SINAP Visión 2021-2030 (pendiente de ajustes para el momento de lanzamiento del CONPES en Junio).</t>
    </r>
    <r>
      <rPr>
        <b/>
        <sz val="10"/>
        <color theme="1"/>
        <rFont val="Arial Narrow"/>
        <family val="2"/>
      </rPr>
      <t xml:space="preserve"> ANEXO 2</t>
    </r>
    <r>
      <rPr>
        <sz val="10"/>
        <color theme="1"/>
        <rFont val="Arial Narrow"/>
        <family val="2"/>
      </rPr>
      <t>.video sobre el proceso participativo de construcción de la nueva Política Pública del SINAP Visión 2021-2030</t>
    </r>
  </si>
  <si>
    <r>
      <rPr>
        <b/>
        <sz val="10"/>
        <color theme="1"/>
        <rFont val="Arial Narrow"/>
        <family val="2"/>
      </rPr>
      <t xml:space="preserve">GCEA: </t>
    </r>
    <r>
      <rPr>
        <sz val="10"/>
        <color theme="1"/>
        <rFont val="Arial Narrow"/>
        <family val="2"/>
      </rPr>
      <t>33%</t>
    </r>
  </si>
  <si>
    <r>
      <rPr>
        <sz val="10"/>
        <color theme="1"/>
        <rFont val="Arial Narrow"/>
        <family val="2"/>
      </rPr>
      <t xml:space="preserve">GCEA: para el segundo cuatrimestre   se participó desde el GCEA en la definición de la acción 3.4 del pLan de Acción SInap para la política 2020-2030, lo cual aporta a la construcción conjunta de la propuesta de ajuste en la fórmula de cálculo </t>
    </r>
    <r>
      <rPr>
        <b/>
        <sz val="10"/>
        <color theme="1"/>
        <rFont val="Arial Narrow"/>
        <family val="2"/>
      </rPr>
      <t>(anexo 1)</t>
    </r>
    <r>
      <rPr>
        <sz val="10"/>
        <color theme="1"/>
        <rFont val="Arial Narrow"/>
        <family val="2"/>
      </rPr>
      <t xml:space="preserve">,  Así mismo, se realizaron Talleres con pueblos indígenas del proceso de declaratoria de una nueva área protegida en Selvas Transicionales de Cumaribo sobre aspectos básicos del SINAP - Áreas protegidas en Colombia - Parques Nacionales Naturales de Colombia - Resguardos indígenas y traslape con áreas protegidas en Colombia. Dos talleres realizados en el mes de Julio: uno con el pueblo piapoco de la comunidad de Pueblo Nuevo - Guainía (21 de julio) y otro con la totalidad de capitanes indígenas de la asociación Asocauniguvi, pueblos Piapoco, Sikuani y Puinave en la comunidad de Minitas - Guainía (22 y 23 de julio). </t>
    </r>
    <r>
      <rPr>
        <b/>
        <sz val="10"/>
        <color theme="1"/>
        <rFont val="Arial Narrow"/>
        <family val="2"/>
      </rPr>
      <t>(anexo 2),</t>
    </r>
    <r>
      <rPr>
        <sz val="10"/>
        <color theme="1"/>
        <rFont val="Arial Narrow"/>
        <family val="2"/>
      </rPr>
      <t xml:space="preserve"> tambien se realizaron Publicaciones en redes sociales de la entidad sobre aspectos del SINAP: áreas protegidas y reservas naturales de la sociedad civil, durante el periodo se hicieron 8 publicaciones, explicando las diferentes categorías existentes y los subsistemas que conforman el SINAP a nivel nacional (y los ecosistemas que protegen)</t>
    </r>
    <r>
      <rPr>
        <b/>
        <sz val="10"/>
        <color theme="1"/>
        <rFont val="Arial Narrow"/>
        <family val="2"/>
      </rPr>
      <t xml:space="preserve"> (anexo 3</t>
    </r>
    <r>
      <rPr>
        <sz val="10"/>
        <color theme="1"/>
        <rFont val="Arial Narrow"/>
        <family val="2"/>
      </rPr>
      <t xml:space="preserve">). Porl último, se realizaron ajustes para el video que explica el proceso de construcción participativa de la nueva política del SINAP para el lanzamiento del documento CONPES-SINAP programado para el mes de septiembre. También se realizaron ajustes a las piezas gráficas desarrolladas en trabajo conjunto con MinAmbiente y el DNP, con las que se darán a conocer al país  los retos y oportunidades que esta nueva política trae al sistema ambiental colombiano. </t>
    </r>
    <r>
      <rPr>
        <b/>
        <sz val="10"/>
        <color theme="1"/>
        <rFont val="Arial Narrow"/>
        <family val="2"/>
      </rPr>
      <t>(anexo 4 )</t>
    </r>
    <r>
      <rPr>
        <sz val="10"/>
        <color theme="1"/>
        <rFont val="Arial Narrow"/>
        <family val="2"/>
      </rPr>
      <t>. Se adjuntan 12 evidencias correspondientes a las evidencias con la numeración conforme el texto de la descripción.</t>
    </r>
  </si>
  <si>
    <t>GCEA: 66%</t>
  </si>
  <si>
    <t>4. Fortalecer la trasferencia de conocimiento a partir de campañas de autocontrol enfocadas en la dimensión No.7 del MIPG.</t>
  </si>
  <si>
    <t>Fortalece el Sistema de Control Interno en la Entidad, y la apropiación a través de las campañas de autocontrol.</t>
  </si>
  <si>
    <t>Grupo de Control Interno</t>
  </si>
  <si>
    <t>1. Realizar las campañas y sensibilizaciones de Autocontrol enfocadas en la dimensión No.7 del MIPG.</t>
  </si>
  <si>
    <t xml:space="preserve">Campañas y sensibilizaciones de Autocontrol. </t>
  </si>
  <si>
    <r>
      <rPr>
        <b/>
        <sz val="10"/>
        <color theme="1"/>
        <rFont val="Arial Narrow"/>
        <family val="2"/>
      </rPr>
      <t xml:space="preserve">GCI: </t>
    </r>
    <r>
      <rPr>
        <sz val="10"/>
        <color theme="1"/>
        <rFont val="Arial Narrow"/>
        <family val="2"/>
      </rPr>
      <t>22/04/2021</t>
    </r>
  </si>
  <si>
    <r>
      <rPr>
        <b/>
        <sz val="10"/>
        <color theme="1"/>
        <rFont val="Arial Narrow"/>
        <family val="2"/>
      </rPr>
      <t xml:space="preserve">GCI: </t>
    </r>
    <r>
      <rPr>
        <sz val="10"/>
        <color theme="1"/>
        <rFont val="Arial Narrow"/>
        <family val="2"/>
      </rPr>
      <t xml:space="preserve">Para el 1° cuatrimestre de 2021, el Grupo de Control Interno, por medio del correo de Buzón Comunicaciones realizó tres (3)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t>
    </r>
    <r>
      <rPr>
        <b/>
        <sz val="10"/>
        <color theme="1"/>
        <rFont val="Arial Narrow"/>
        <family val="2"/>
      </rPr>
      <t>Anexo No.1</t>
    </r>
    <r>
      <rPr>
        <sz val="10"/>
        <color theme="1"/>
        <rFont val="Arial Narrow"/>
        <family val="2"/>
      </rPr>
      <t xml:space="preserve"> Campañas de Autocontrol</t>
    </r>
  </si>
  <si>
    <r>
      <rPr>
        <b/>
        <sz val="10"/>
        <color theme="1"/>
        <rFont val="Arial Narrow"/>
        <family val="2"/>
      </rPr>
      <t xml:space="preserve">GCI: </t>
    </r>
    <r>
      <rPr>
        <sz val="10"/>
        <color theme="1"/>
        <rFont val="Arial Narrow"/>
        <family val="2"/>
      </rPr>
      <t>33,3%</t>
    </r>
  </si>
  <si>
    <r>
      <rPr>
        <b/>
        <sz val="10"/>
        <color theme="1"/>
        <rFont val="Arial Narrow"/>
        <family val="2"/>
      </rPr>
      <t>GCI:</t>
    </r>
    <r>
      <rPr>
        <sz val="10"/>
        <color theme="1"/>
        <rFont val="Arial Narrow"/>
        <family val="2"/>
      </rPr>
      <t xml:space="preserve"> Para el 2° cuatrimestre de 2021, el Grupo de Control Interno, por medio del correo de Buzón Comunicaciones realizó siete (7)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Anexo No.1 Campañas de Autocontrol</t>
    </r>
  </si>
  <si>
    <t>6. 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</si>
  <si>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</si>
  <si>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 xml:space="preserve">Oficina Asesora Jurídica </t>
  </si>
  <si>
    <t>1. Diligenciamiento cuatrimestral de las bases de datos como mecanismo de control</t>
  </si>
  <si>
    <t xml:space="preserve">6 Bases de datos </t>
  </si>
  <si>
    <r>
      <rPr>
        <b/>
        <sz val="10"/>
        <color theme="1"/>
        <rFont val="Arial Narrow"/>
        <family val="2"/>
      </rPr>
      <t xml:space="preserve">OAJ: </t>
    </r>
    <r>
      <rPr>
        <sz val="10"/>
        <color theme="1"/>
        <rFont val="Arial Narrow"/>
        <family val="2"/>
      </rPr>
      <t>20/04/2021</t>
    </r>
  </si>
  <si>
    <r>
      <rPr>
        <b/>
        <sz val="10"/>
        <color theme="1"/>
        <rFont val="Arial Narrow"/>
        <family val="2"/>
      </rPr>
      <t xml:space="preserve">La OAJ </t>
    </r>
    <r>
      <rPr>
        <sz val="10"/>
        <color theme="1"/>
        <rFont val="Arial Narrow"/>
        <family val="2"/>
      </rPr>
      <t>realizo seguimiento al cumplimiento de aportes de insumos técnicos para la elaboración de los productos jurídicos mediante el diligenciamiento de las bases de datos que posee de la siguiente forma: 
*Anexo 1 Base de datos procesos coactivos: Gestión coactiva en dos estudios de viabilidad jurídica, 1 mandamiento de pago, 3 memorandos a otras dependencias y 2 reuniones con otras dependencias de la entidad (evidencia en 7 archivos sobre la gestión realizada) 
*Anexo 2 Base de datos estudio de títulos: Gestión en 7 actualizaciones de estudios de títulos (evidencia en 1 archivo Base de datos de elaboración, actualización y validación de estudios de títulos vigencia 2021) 
*Anexo 3 Base de datos sobre Instrumentos normativos en proyección: 1 memoria justificativa y resolución sobre Tarifa Sector Bahía Concha, observaciones al proyecto de decreto que reglamenta Ley 1787 de 2016, proceso de revisión de las recomendaciones de ARCO (DNP) a los instrumentos del sector (evidencia en 5 archivos)
*Anexo 4 Base de datos sobre respuestas a solicitudes: Cuadro con el detalle de las solicitudes (evidencia en 1 archivo) 
*Anexo 5 Base de datos sobre procesos judiciales y acciones de tutela: Cuadro con el detalle de procesos terminados, activos y tutelas (evidencia en 1 archivo) 
*Anexo 6 Base de datos sobre revisión jurídica a Planes de Manejo: Revisión del Plan de Manejo del Parque Nacional Natural Cueva de los Guacharos. (evidencia en  1 archivo)</t>
    </r>
  </si>
  <si>
    <r>
      <rPr>
        <b/>
        <sz val="10"/>
        <color theme="1"/>
        <rFont val="Arial Narrow"/>
        <family val="2"/>
      </rPr>
      <t>OAJ:</t>
    </r>
    <r>
      <rPr>
        <sz val="10"/>
        <color theme="1"/>
        <rFont val="Arial Narrow"/>
        <family val="2"/>
      </rPr>
      <t xml:space="preserve"> 33%</t>
    </r>
  </si>
  <si>
    <r>
      <rPr>
        <b/>
        <sz val="10"/>
        <color theme="1"/>
        <rFont val="Arial Narrow"/>
        <family val="2"/>
      </rPr>
      <t xml:space="preserve">OAJ: </t>
    </r>
    <r>
      <rPr>
        <sz val="10"/>
        <color theme="1"/>
        <rFont val="Arial Narrow"/>
        <family val="2"/>
      </rPr>
      <t>10/08/2021</t>
    </r>
  </si>
  <si>
    <t>La OAJ realizó seguimiento al cumplimiento de aportes de insumos técnicos para la elaboración de los productos jurídicos mediante el diligenciamiento de las bases de datos que posee de la siguiente forma: 
*Anexo 1 Base de datos procesos coactivos: Gestión coactiva en 1 alegato de conclusión, 2 contestaciones de demanda de nulidad, 2 presentaciones de ficha de conciliación en Comité de Conciliación, elaboración de 2 conceptos, 7 revisiones de procesos de cobro coactivo para la presentación de informes, 5 contestaciones de acciones de tutela, 3 resoluciones de mandamientos ejecutivos de pago, 5 estudios de viabilidad jurídica para librar mandamiento de pago, 6 actuacciones para la gestión de cobro coactivo. (evidencia en 24 archivos sobre la gestión realizada) 
*Anexo 2 Base de datos estudio de títulos: Gestión en 4 elaboraciones de estudios de títulos, 11 actualizaciones de estudios de títulos y 22 validaciones de estudios de títulos (evidencia en 3 archivos Base de datos de elaboración, actualización y validación de estudios de títulos vigencia 2021) 
*Anexo 3 Base de datos sobre Instrumentos normativos en proyección:.1 circular con el asunto de cierre del Parque Tayrona, 1 concepto sobre viabilidad de habilitación de PNN como gestor catastral, 1 resolución por la cual se conforma el Comité de Contratación, 1 resolución de delegación (evidencia en 4 archivos)
*Anexo 4 Base de datos sobre respuestas a solicitudes: Cuadro con el detalle de 71 respuestas a solicitudes (evidencia en 1 archivo) 
*Anexo 5 Base de datos sobre procesos judiciales y acciones de tutela: 19 notificaciones y contestaciones de acciones de tutela, 4 notificaciones de procesos  judiciales, 7 contestaciones de procesos judiciales (evidencia en 31 archivos) 
*Anexo 6 Base de datos sobre revisión jurídica a Planes de Manejo: Revisión de los Planes de Manejo del PNN Munchique, PNN Río Puré y PNN Serranía de Chiribiquete. (evidencia en  1 archivo)</t>
  </si>
  <si>
    <r>
      <rPr>
        <b/>
        <sz val="10"/>
        <color theme="1"/>
        <rFont val="Arial Narrow"/>
        <family val="2"/>
      </rPr>
      <t>OAJ:</t>
    </r>
    <r>
      <rPr>
        <sz val="10"/>
        <color theme="1"/>
        <rFont val="Arial Narrow"/>
        <family val="2"/>
      </rPr>
      <t xml:space="preserve"> 67%</t>
    </r>
  </si>
  <si>
    <t>7.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</si>
  <si>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</si>
  <si>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</si>
  <si>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</si>
  <si>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r>
      <rPr>
        <b/>
        <sz val="10"/>
        <color theme="1"/>
        <rFont val="Arial Narrow"/>
        <family val="2"/>
      </rPr>
      <t>GGF:</t>
    </r>
    <r>
      <rPr>
        <sz val="10"/>
        <color theme="1"/>
        <rFont val="Arial Narrow"/>
        <family val="2"/>
      </rPr>
      <t xml:space="preserve"> 23/04/2021</t>
    </r>
  </si>
  <si>
    <r>
      <rPr>
        <b/>
        <sz val="10"/>
        <color theme="1"/>
        <rFont val="Arial Narrow"/>
        <family val="2"/>
      </rPr>
      <t>GGF:</t>
    </r>
    <r>
      <rPr>
        <sz val="10"/>
        <color theme="1"/>
        <rFont val="Arial Narrow"/>
        <family val="2"/>
      </rPr>
      <t xml:space="preserve"> Con corte a marzo 31 de 2021 se ha recaudado por concepto de Transferencias del sector electrico $1.397.259.894 el cual esta registrado en la ejecución de ingresos de Subcuenta FONAM - Parques. </t>
    </r>
    <r>
      <rPr>
        <b/>
        <sz val="10"/>
        <color theme="1"/>
        <rFont val="Arial Narrow"/>
        <family val="2"/>
      </rPr>
      <t>Anexo 1.</t>
    </r>
    <r>
      <rPr>
        <sz val="10"/>
        <color theme="1"/>
        <rFont val="Arial Narrow"/>
        <family val="2"/>
      </rPr>
      <t xml:space="preserve"> Informe ejecución ingresos a marzo 2021.pdf</t>
    </r>
  </si>
  <si>
    <r>
      <rPr>
        <b/>
        <sz val="10"/>
        <color theme="1"/>
        <rFont val="Arial Narrow"/>
        <family val="2"/>
      </rPr>
      <t>GGF</t>
    </r>
    <r>
      <rPr>
        <sz val="10"/>
        <color theme="1"/>
        <rFont val="Arial Narrow"/>
        <family val="2"/>
      </rPr>
      <t>: 48%</t>
    </r>
  </si>
  <si>
    <r>
      <rPr>
        <b/>
        <sz val="10"/>
        <color theme="1"/>
        <rFont val="Arial Narrow"/>
        <family val="2"/>
      </rPr>
      <t xml:space="preserve">GGF:
</t>
    </r>
    <r>
      <rPr>
        <sz val="10"/>
        <color theme="1"/>
        <rFont val="Arial Narrow"/>
        <family val="2"/>
      </rPr>
      <t xml:space="preserve"> 26/08/2021</t>
    </r>
  </si>
  <si>
    <r>
      <rPr>
        <b/>
        <sz val="10"/>
        <color theme="1"/>
        <rFont val="Arial Narrow"/>
        <family val="2"/>
      </rPr>
      <t>GGF</t>
    </r>
    <r>
      <rPr>
        <sz val="10"/>
        <color theme="1"/>
        <rFont val="Arial Narrow"/>
        <family val="2"/>
      </rPr>
      <t>: con corte a  julio 31 de 2021 se ha recaudado por concepto de Transferencias del sector electrico $2.971.091.890 el cual se encuentra registrado en la ejecución de ingresos de Subcuenta FONAM - Parques. Anexo 1. Informe ejecución ingresos a julio 31 2021.pdf</t>
    </r>
  </si>
  <si>
    <r>
      <rPr>
        <b/>
        <sz val="10"/>
        <color theme="1"/>
        <rFont val="Arial Narrow"/>
        <family val="2"/>
      </rPr>
      <t xml:space="preserve">GGF: </t>
    </r>
    <r>
      <rPr>
        <sz val="10"/>
        <color theme="1"/>
        <rFont val="Arial Narrow"/>
        <family val="2"/>
      </rPr>
      <t>100%</t>
    </r>
  </si>
  <si>
    <t>8.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</si>
  <si>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</si>
  <si>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Grupo de Contratos</t>
  </si>
  <si>
    <t>1. Implementar la nueva plataforma transaccional incorporando  documentación en forma virtual</t>
  </si>
  <si>
    <t>Reporte</t>
  </si>
  <si>
    <t xml:space="preserve">Coordinador Grupo de Contratos </t>
  </si>
  <si>
    <t>31/11/2021</t>
  </si>
  <si>
    <r>
      <rPr>
        <b/>
        <sz val="10"/>
        <color theme="1"/>
        <rFont val="Arial Narrow"/>
        <family val="2"/>
      </rPr>
      <t>GC:</t>
    </r>
    <r>
      <rPr>
        <sz val="10"/>
        <color theme="1"/>
        <rFont val="Arial Narrow"/>
        <family val="2"/>
      </rPr>
      <t xml:space="preserve"> 23/04/2021</t>
    </r>
  </si>
  <si>
    <r>
      <rPr>
        <b/>
        <sz val="10"/>
        <color theme="1"/>
        <rFont val="Arial Narrow"/>
        <family val="2"/>
      </rPr>
      <t>GC:</t>
    </r>
    <r>
      <rPr>
        <sz val="10"/>
        <color theme="1"/>
        <rFont val="Arial Narrow"/>
        <family val="2"/>
      </rPr>
      <t xml:space="preserve"> Se implementa  la plataforma transaccional SECOP II  incorporando  documentación en forma virtual </t>
    </r>
    <r>
      <rPr>
        <b/>
        <sz val="10"/>
        <color theme="1"/>
        <rFont val="Arial Narrow"/>
        <family val="2"/>
      </rPr>
      <t>Anexo 1 reportes SECOP II</t>
    </r>
  </si>
  <si>
    <r>
      <rPr>
        <b/>
        <sz val="10"/>
        <color theme="1"/>
        <rFont val="Arial Narrow"/>
        <family val="2"/>
      </rPr>
      <t>GC:</t>
    </r>
    <r>
      <rPr>
        <sz val="10"/>
        <color theme="1"/>
        <rFont val="Arial Narrow"/>
        <family val="2"/>
      </rPr>
      <t xml:space="preserve"> 33,3%</t>
    </r>
  </si>
  <si>
    <t>Se implementa  la plataforma transaccional SECOP II  incorporando  documentación en forma virtual Anexo 1 reportes SECOP II</t>
  </si>
  <si>
    <r>
      <rPr>
        <b/>
        <sz val="10"/>
        <color theme="1"/>
        <rFont val="Arial Narrow"/>
        <family val="2"/>
      </rPr>
      <t>GC:</t>
    </r>
    <r>
      <rPr>
        <sz val="10"/>
        <color theme="1"/>
        <rFont val="Arial Narrow"/>
        <family val="2"/>
      </rPr>
      <t xml:space="preserve"> 66%</t>
    </r>
  </si>
  <si>
    <t>11. 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</si>
  <si>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</si>
  <si>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PNN Farallones de Cali</t>
  </si>
  <si>
    <t>1. Realizar monitoreo de los VOC priorizados</t>
  </si>
  <si>
    <t xml:space="preserve">Informe de actividades de monitoreo </t>
  </si>
  <si>
    <t>Jefe del área protegida</t>
  </si>
  <si>
    <r>
      <rPr>
        <b/>
        <sz val="10"/>
        <color theme="1"/>
        <rFont val="Arial Narrow"/>
        <family val="2"/>
      </rPr>
      <t xml:space="preserve">PNN Farallones de Cali: </t>
    </r>
    <r>
      <rPr>
        <sz val="10"/>
        <color theme="1"/>
        <rFont val="Arial Narrow"/>
        <family val="2"/>
      </rPr>
      <t>22/04/2021</t>
    </r>
  </si>
  <si>
    <r>
      <rPr>
        <b/>
        <sz val="10"/>
        <color theme="1"/>
        <rFont val="Arial Narrow"/>
        <family val="2"/>
      </rPr>
      <t>El PNN Farallones de Cali:</t>
    </r>
    <r>
      <rPr>
        <sz val="10"/>
        <color theme="1"/>
        <rFont val="Arial Narrow"/>
        <family val="2"/>
      </rPr>
      <t xml:space="preserve"> en el cuatrimestre en las actividades de monitoreo se ha avanzado de la siguiente manera:
Recurso hídrico - sistemas loticos y lenticos  en 4 ríos priorizados, Pance, Meléndez, Felidia y Pichindé: en los meses febrero y marzo, teniendo para cada rio dos eventos de muestreo donde se midieron parámetros fisicoquímicos como: Caudal, temperatura, turbidez, conductividad, oxígeno disuelto y porcentaje de saturación de oxígeno disuelto; para este mismo VOC se realizó monitoreo a fuentes hídricas asociadas a concesiones las cuales son trece (puntos de muestreo) aclarando que para los puntos presentes en Jamundí no se realizó muestreo por problemas de orden público, siendo muestreados 9 puntos de los 13 con un solo evento de muestreo realizado en marzo. Los valores de caudal obtenidos para los ríos priorizados en el monitoreo de limites fue: Pance 1925.1, 1994.7 lps; Pichindé: 1249.6, 2969.3 lps; Felidia 672.0, 1252.1 lps; Meléndez: 1504.4, 2595.8 lps. Frente al resto de parametros fisicoquímicos medidos se encuentran en condiciones deseables. Igualmente se realizó muestreo de macroinvertebrados para índices EPT y BMWP/Col que fueron colectados en marzo tanto para límites de ríos priorizados como para cuerpos de aguas asociados a concesiones.
Otra actividad que se tiene programada en esta vigencia del 2021, es el levantamiento del T-1 de monitoreo de oso andino para el núcleo Tatamá-Farallones-Munchique en el marco del programa público-privado “Conservamos la Vida”, en el área que concierne al área protegida. En este primer cuatrimestre se ha iniciado el proceso logístico y se planeación con 2 reuniones con actores estratégicos (WCS y ABCA). Evidencias Carpetas. Actividades Monitoreo y Actividades VOC sistema</t>
    </r>
  </si>
  <si>
    <r>
      <rPr>
        <b/>
        <sz val="10"/>
        <color theme="1"/>
        <rFont val="Arial Narrow"/>
        <family val="2"/>
      </rPr>
      <t xml:space="preserve">PNN Farallones de Cali: </t>
    </r>
    <r>
      <rPr>
        <sz val="10"/>
        <color theme="1"/>
        <rFont val="Arial Narrow"/>
        <family val="2"/>
      </rPr>
      <t>33.3%</t>
    </r>
  </si>
  <si>
    <r>
      <rPr>
        <b/>
        <sz val="10"/>
        <color theme="1"/>
        <rFont val="Arial Narrow"/>
        <family val="2"/>
      </rPr>
      <t>PNN Farallones de Cali:</t>
    </r>
    <r>
      <rPr>
        <sz val="10"/>
        <color theme="1"/>
        <rFont val="Arial Narrow"/>
        <family val="2"/>
      </rPr>
      <t xml:space="preserve"> En el periodo de reporte se ha avanzado en las actividades de monitoreo de la siguiente manera: </t>
    </r>
    <r>
      <rPr>
        <u/>
        <sz val="10"/>
        <color theme="1"/>
        <rFont val="Arial Narrow"/>
        <family val="2"/>
      </rPr>
      <t>Recurso hídrico - sistemas loticos y lenticos</t>
    </r>
    <r>
      <rPr>
        <sz val="10"/>
        <color theme="1"/>
        <rFont val="Arial Narrow"/>
        <family val="2"/>
      </rPr>
      <t xml:space="preserve"> en 4 ríos priorizados, Pance, Meléndez, Felidia y Pichindé se midieron parámetros los fisicoquímicos Caudal, temperatura, turbidez, conductividad, oxígeno disuelto y porcentaje de saturación de oxígeno disuelto; también se realizó monitoreo a fuentes hídricas asociadas a concesiones las cuales son trece (puntos de muestreo) aclarando que para los puntos presentes en Jamundí no se realizó muestreo por problemas de orden público. Así mismo se tomaron los valores de concentración de mercurio en sedimentos obtenidos para las fuentes hídricas asociadas y afectadas por minería en el mes de mayo. Evidencia. Anexo 1. Informe Técnico.
Se realizó el trabajo de campo para el T-1 de monitoreo de oso andino para el núcleo Tatamá-Farallones-Munchique en el marco del programa público-privado “Conservamos la Vida”, en el área que concierne al área protegida. Anexo 2. Matriz de campo </t>
    </r>
  </si>
  <si>
    <t>66.6%</t>
  </si>
  <si>
    <t>12. Fortalecer las relaciones entre la autoridad ambiental y las autoridades étnicas territoriales (Consejo Comunitaria comunidades negras)</t>
  </si>
  <si>
    <t>Creación de alianzas estratégicas para el cuidado y conservación de los sistemas naturales</t>
  </si>
  <si>
    <t>PNN Uramba Bahía Málaga</t>
  </si>
  <si>
    <t>1. Construcción de manera conjunta de las acciones de ordenamiento y  manejo del área protegida</t>
  </si>
  <si>
    <t>Actas de reunión de mesa conjunta</t>
  </si>
  <si>
    <r>
      <rPr>
        <b/>
        <sz val="10"/>
        <color theme="1"/>
        <rFont val="Arial Narrow"/>
        <family val="2"/>
      </rPr>
      <t xml:space="preserve">PNN Uramba Bahía Málaga: </t>
    </r>
    <r>
      <rPr>
        <sz val="10"/>
        <color theme="1"/>
        <rFont val="Arial Narrow"/>
        <family val="2"/>
      </rPr>
      <t>22/04/2021</t>
    </r>
  </si>
  <si>
    <r>
      <rPr>
        <b/>
        <sz val="10"/>
        <color theme="1"/>
        <rFont val="Arial Narrow"/>
        <family val="2"/>
      </rPr>
      <t xml:space="preserve">PNN Uramba Bahía Málaga: </t>
    </r>
    <r>
      <rPr>
        <sz val="10"/>
        <color theme="1"/>
        <rFont val="Arial Narrow"/>
        <family val="2"/>
      </rPr>
      <t>Se dio incio de la realización de las 3 mesas conjuntas del EMC, no tuvo desarrollo directamente en una de sus actividades, si no en el inicio del aprestamiento para la realización de las actividades. Evidencias: Matriz plan de trabajo URAMBA BM 2021 Detallado, ACTA Espacio mixto 15 de febrero de 2021 (1) y Reunión Plan de Trabajo PNN Uramba 17 Marzo 2021</t>
    </r>
  </si>
  <si>
    <r>
      <rPr>
        <b/>
        <sz val="10"/>
        <color theme="1"/>
        <rFont val="Arial Narrow"/>
        <family val="2"/>
      </rPr>
      <t xml:space="preserve">PNN Uramba Bahía Málaga: </t>
    </r>
    <r>
      <rPr>
        <sz val="10"/>
        <color theme="1"/>
        <rFont val="Arial Narrow"/>
        <family val="2"/>
      </rPr>
      <t>30%</t>
    </r>
  </si>
  <si>
    <r>
      <rPr>
        <b/>
        <sz val="10"/>
        <color theme="1"/>
        <rFont val="Arial Narrow"/>
        <family val="2"/>
      </rPr>
      <t xml:space="preserve">PNN Uramba Bahía Málaga: </t>
    </r>
    <r>
      <rPr>
        <sz val="10"/>
        <color theme="1"/>
        <rFont val="Arial Narrow"/>
        <family val="2"/>
      </rPr>
      <t>Es necesario resaltar que el manejo conjunto prevee que todas las decisiones se toman en la mesa conjunta. Siendo asi  y teniendo en cuenta la disposición de recursos económicos (no aprobaron recursos para reuniones de la mesa), por pandemia, y/o por no concertación o entendimiento con los consejos comunitarios de comunidades negras, no se ha podido avanzar en las actividades planificadas, entre las cuales se destaca las referidas en dicha oportunidad.</t>
    </r>
  </si>
  <si>
    <t>14. Fortalecer la  autoridad ambiental y acciones de monitoreo</t>
  </si>
  <si>
    <t>Fortalecimiento institucional para el cuidado y conservación del área protegida</t>
  </si>
  <si>
    <t>SFF Mapelo</t>
  </si>
  <si>
    <t xml:space="preserve">1. Aumentar la cobertura de control y vigilancia </t>
  </si>
  <si>
    <t>Informe de seguimiento al ejercicio de la autoridad ambiental</t>
  </si>
  <si>
    <r>
      <rPr>
        <b/>
        <sz val="10"/>
        <color theme="1"/>
        <rFont val="Arial Narrow"/>
        <family val="2"/>
      </rPr>
      <t xml:space="preserve">SFF MALPELO: </t>
    </r>
    <r>
      <rPr>
        <sz val="10"/>
        <color theme="1"/>
        <rFont val="Arial Narrow"/>
        <family val="2"/>
      </rPr>
      <t>27/04/2021</t>
    </r>
  </si>
  <si>
    <r>
      <rPr>
        <b/>
        <sz val="10"/>
        <color theme="1"/>
        <rFont val="Arial Narrow"/>
        <family val="2"/>
      </rPr>
      <t>SFF MALPELO:</t>
    </r>
    <r>
      <rPr>
        <sz val="10"/>
        <color theme="1"/>
        <rFont val="Arial Narrow"/>
        <family val="2"/>
      </rPr>
      <t xml:space="preserve"> Se planificaron y ejecutaron recorridos de PVC de acuerdo al protocolo estabecido. Debido a la contigencia por COVID-19, las embarcaciones que apoyan el proceso de PVC ingresaron de forma intermitente al área. Se sistematizo la informacion de PVC en la plataforma Sico-Smart que se encuentra actualizadda al 30  de marzo. Se genero el mapa de Visibilidad de los recorridos de las hectares bajo presión logrando recorrer  el 25% de las mismas. Evidencias: SFF_MAL_ProtocoloPVC_ALg, SFF-MAL_Informe_PVC_I_TRIM_2021 y sMAL_informe_Trimestre_I</t>
    </r>
  </si>
  <si>
    <r>
      <rPr>
        <b/>
        <sz val="10"/>
        <color theme="1"/>
        <rFont val="Arial Narrow"/>
        <family val="2"/>
      </rPr>
      <t xml:space="preserve">SFF MALPELO:  </t>
    </r>
    <r>
      <rPr>
        <sz val="10"/>
        <color theme="1"/>
        <rFont val="Arial Narrow"/>
        <family val="2"/>
      </rPr>
      <t>33,33%</t>
    </r>
  </si>
  <si>
    <r>
      <rPr>
        <b/>
        <sz val="10"/>
        <color theme="1"/>
        <rFont val="Arial Narrow"/>
        <family val="2"/>
      </rPr>
      <t>SFF MALPELO:</t>
    </r>
    <r>
      <rPr>
        <sz val="10"/>
        <color theme="1"/>
        <rFont val="Arial Narrow"/>
        <family val="2"/>
      </rPr>
      <t xml:space="preserve"> Se planificaron y ejecutaron recorridos de PVC de acuerdo al protocolo estabecido. Debido a la contigencia por COVID-19, las embarcaciones que apoyan el proceso de PVC ingresaron de forma intermitente al área. Se sistematizó la información de PVC en la plataforma Sico-Smart que se encuentra actualizada al 31 de Julio. Se generó el mapa de Visibilidad de los recorridos de las hectáres bajo presión logrando recorrer el 25% de las mismas. </t>
    </r>
    <r>
      <rPr>
        <b/>
        <sz val="10"/>
        <color theme="1"/>
        <rFont val="Arial Narrow"/>
        <family val="2"/>
      </rPr>
      <t>Evidencias</t>
    </r>
    <r>
      <rPr>
        <sz val="10"/>
        <color theme="1"/>
        <rFont val="Arial Narrow"/>
        <family val="2"/>
      </rPr>
      <t>: Anexo_1_aamb_fo_38-formato-actividades-de-Prevencion-vigilancia-y-control-v_4.pdf., Anexo_2_aamb_fo_25_programacion-trimestral-de-recorridos-de-prevencion-vigilancia-y-control_v_1-1.xlsx, Anexo_3_aamb_fo_26_-ejecucion-trimestral-de-recorridos-de-prevencion-vigilancia-y-control_v_1-1.xlsx., Anexo_4 20210708_sMALmapaVisibilidadTrimestreII.jpg, Anexo_5 SFF-MAL-Informe_trimestral_PVC_II_2021.pdf.</t>
    </r>
  </si>
  <si>
    <t xml:space="preserve">15. Generar iniciativas para disminuir la presión de los VOC a través de proyectos de cooperación </t>
  </si>
  <si>
    <t>Fortalecimiento institucional y reducción sobre las presiones de VOC del área protegida</t>
  </si>
  <si>
    <t>PNN Utría</t>
  </si>
  <si>
    <t>1. Gestionar recursos con proyectos de cooperación</t>
  </si>
  <si>
    <t>Informe del proceso de gestión de consecución de recursos</t>
  </si>
  <si>
    <r>
      <rPr>
        <b/>
        <sz val="10"/>
        <color theme="1"/>
        <rFont val="Arial Narrow"/>
        <family val="2"/>
      </rPr>
      <t xml:space="preserve">PNN Utría: </t>
    </r>
    <r>
      <rPr>
        <sz val="10"/>
        <color theme="1"/>
        <rFont val="Arial Narrow"/>
        <family val="2"/>
      </rPr>
      <t>19/04/2021</t>
    </r>
  </si>
  <si>
    <r>
      <rPr>
        <b/>
        <sz val="10"/>
        <color theme="1"/>
        <rFont val="Arial Narrow"/>
        <family val="2"/>
      </rPr>
      <t xml:space="preserve">PNN Utría: </t>
    </r>
    <r>
      <rPr>
        <sz val="10"/>
        <color theme="1"/>
        <rFont val="Arial Narrow"/>
        <family val="2"/>
      </rPr>
      <t xml:space="preserve">Se continúa con la implementación del programa Desarrollo Local Sostenible (DLS-UE). Para la vigencia 2021 se seleccionaron 15 (quince) emprendimientos nuevos. Sin embargo, se continuara trabajando también con emprendimientos de las vigencias 2019 y 2020 en aspectos como fortalecimiento organizativo y comercial, elaboración planes de negocios, capacitaciones temáticas, entre otros aspectos.
En el I cuatrimestre se realizaron visitas de seguimiento a algunos de los emprendimientos en marcha, para los ajustes y recomendaciones del caso.
Con el consultor-evaluador del programa se visitaron algunos de los emprendimientos que mas consolidación han alcanzado a fin de evaluar resultados e impactos del programa, para las orientaciones pertinentes.
Se adelantó en la elaboración de estudios previos relacionados con los elementos a entregar a algunos de los emprendimientos y con el plan de capacitaciones. Evidencia: Programa Desarrollo Local Sostenible (DLS-UE)
</t>
    </r>
  </si>
  <si>
    <r>
      <rPr>
        <b/>
        <sz val="10"/>
        <color theme="1"/>
        <rFont val="Arial Narrow"/>
        <family val="2"/>
      </rPr>
      <t>PNN Utría:</t>
    </r>
    <r>
      <rPr>
        <sz val="10"/>
        <color theme="1"/>
        <rFont val="Arial Narrow"/>
        <family val="2"/>
      </rPr>
      <t xml:space="preserve"> 20%</t>
    </r>
  </si>
  <si>
    <r>
      <rPr>
        <b/>
        <sz val="10"/>
        <color theme="1"/>
        <rFont val="Arial Narrow"/>
        <family val="2"/>
      </rPr>
      <t xml:space="preserve">DTPA - PNN UTRÍA: </t>
    </r>
    <r>
      <rPr>
        <sz val="10"/>
        <color theme="1"/>
        <rFont val="Arial Narrow"/>
        <family val="2"/>
      </rPr>
      <t xml:space="preserve">Se continúa con la implementación del programa Desarrollo Local Sostenible (DLS-UE). Para la vigencia 2021 se seleccionaron 15 (quince) emprendimientos nuevos. Sin embargo, se continuara trabajando también con emprendimientos de las vigencias 2019 y 2020 en aspectos como fortalecimiento organizativo y comercial, elaboración planes de negocios, capacitaciones temáticas, entre otros aspectos.
En el II cuatrimestre se realizaron visitas de seguimiento a algunos de los emprendimientos en marcha, para los ajustes y recomendaciones del caso.
Se adelantaron los procesos administrativos relacionados con la compra de elementos y equipos para los diferentes emprendimientos. </t>
    </r>
    <r>
      <rPr>
        <b/>
        <sz val="10"/>
        <color theme="1"/>
        <rFont val="Arial Narrow"/>
        <family val="2"/>
      </rPr>
      <t>Evidencia</t>
    </r>
    <r>
      <rPr>
        <sz val="10"/>
        <color theme="1"/>
        <rFont val="Arial Narrow"/>
        <family val="2"/>
      </rPr>
      <t>: Informe avance del Programa Desarrollo Local Sostenible 2021 (DLS-UE)</t>
    </r>
  </si>
  <si>
    <r>
      <rPr>
        <b/>
        <sz val="10"/>
        <color theme="1"/>
        <rFont val="Arial Narrow"/>
        <family val="2"/>
      </rPr>
      <t>DTPA - PNN UTRIA:</t>
    </r>
    <r>
      <rPr>
        <sz val="10"/>
        <color theme="1"/>
        <rFont val="Arial Narrow"/>
        <family val="2"/>
      </rPr>
      <t xml:space="preserve"> 53%</t>
    </r>
  </si>
  <si>
    <t>16. Generar iniciativas para disminuir la presión de los VOC a través de proyectos de cooperación o de articulación con otras Entidades</t>
  </si>
  <si>
    <t>PNN Gorgona</t>
  </si>
  <si>
    <t>1. Continuar con gestión de recursos con proyectos de cooperación o articulación con otras Entidades</t>
  </si>
  <si>
    <t>Informes del proceso de gestión de consecución de recursos y articulación con Entidades</t>
  </si>
  <si>
    <r>
      <rPr>
        <b/>
        <sz val="10"/>
        <color theme="1"/>
        <rFont val="Arial Narrow"/>
        <family val="2"/>
      </rPr>
      <t xml:space="preserve">PNN Gorgona: </t>
    </r>
    <r>
      <rPr>
        <sz val="10"/>
        <color theme="1"/>
        <rFont val="Arial Narrow"/>
        <family val="2"/>
      </rPr>
      <t>27/04/2021</t>
    </r>
  </si>
  <si>
    <r>
      <rPr>
        <b/>
        <sz val="10"/>
        <color theme="1"/>
        <rFont val="Arial Narrow"/>
        <family val="2"/>
      </rPr>
      <t xml:space="preserve">PNN Gorgona: </t>
    </r>
    <r>
      <rPr>
        <sz val="10"/>
        <color theme="1"/>
        <rFont val="Arial Narrow"/>
        <family val="2"/>
      </rPr>
      <t>De acuerdo con la información obtenida por el desarrollo del monitoreo de C. riisei (2016-2020) el PNNGorgona ha evidenciado que la abundancia de este coral invasor se mantiene en los valores definidos como deseables (&lt;10%) y no se ha evidenciado la necesidad de implementar medidas de mitigación, por lo tanto, para el año 2020, se sugirio que la presión  por el coral invasor, por lo que se continuara con la implementacion del monitoreo del estado. De esta manera, para el año 2021 en el periodo (febrero-abril) las actividades de monitoreo consistierón en extender las observaciones de estado de la presión a otras áreas del VOC ecosistemas coralinos del AP, ante lo cual se encontró que además de los sitios Montañita I y Montañita II, tambien hay presencia del coral C. riisei en el sitio La Parguera de Harold. Estos tres sitios se encuentran al occidente del área protegida entre los 4 y 20 metros de profundidad, donde el coral invasor esta presente con coberturas menores al 10%. Adicionalmente, entre febrero y abril de 2021, en el marco del indicador PAA: Porcentaje de VOC/PIC con información actualizada proveniente de la investigación. Se viene realizando el seguimiento a dos permisos de investigación vigentes a nombre de la Universidad de Valle, que aportarán información actualizada sobre el VOC Ecosistema coralino (“PIR 005-18-Plasticidad morfológica en los corales ramificados Pocillopora capitata, P. damicornis y P. eudouxy en la Isla Gorgona” y PIR No. 014 – 19 “Evaluación de los patrones de resiliencia ante el cambio climático de los arrecifes coralinos del Parque Nacional Natural Gorgona”), y cuyas actividades tienen en cuenta la posible presencia de C riisei, sin que hasta el momento, se allá observado en los arrecifes de La Azufrada, Playa Blanca y La Ventana al costado Oriental y Suroriental del área protegida. Asi mismo, en el marco del indicador PAA: No. de investigaciones que contribuyen a  la toma de decisiones de manejo. Se avanzo en el borrador de aval de investigación sobre enfermedades coralinas en el PNNGorgona formulado por la Universidad Santiago de Cali y que podria brindar indirectamente señales sobre aspectos ecologicos de la especie invasora. Evidencia: 
Informe PAA_Invasoras PNNGorgona_C.riseii 2021</t>
    </r>
  </si>
  <si>
    <r>
      <rPr>
        <b/>
        <sz val="10"/>
        <color theme="1"/>
        <rFont val="Arial Narrow"/>
        <family val="2"/>
      </rPr>
      <t xml:space="preserve">PNN Gorgona: </t>
    </r>
    <r>
      <rPr>
        <sz val="10"/>
        <color theme="1"/>
        <rFont val="Arial Narrow"/>
        <family val="2"/>
      </rPr>
      <t>33,33%</t>
    </r>
  </si>
  <si>
    <r>
      <rPr>
        <b/>
        <sz val="10"/>
        <color theme="1"/>
        <rFont val="Arial Narrow"/>
        <family val="2"/>
      </rPr>
      <t>PNN GORGONA:</t>
    </r>
    <r>
      <rPr>
        <sz val="10"/>
        <color theme="1"/>
        <rFont val="Arial Narrow"/>
        <family val="2"/>
      </rPr>
      <t xml:space="preserve"> para el año 2021 en el periodo (mayo/agosto) las actividades de monitoreo consistierón en mantener las observaciones de estado de la presión en las áreas del VOC ecosistemas coralinos del AP, señaladas en primer informe del año, para los sitios Montañita I, Montañita II y La Parguera de Harold; ante lo cual la cobertura del coral C. riisei continua sin aumentar (coberturas menores al 10%). Adicionalmente y tambien en el periodo (mayo/agosto) se realizaron observaciones en los sitios la Tiburonera, el Horno y el Planchón, donde de igual forma se encuentra presente el coral invasor C. riisei con bajas coberturas. De esta manera, se reconoce que la especie invasora se encuentra presente al Occidente y Norte del área protegida, sin que su presencia y cobertura refleje un aumento del riesgo sobre ecosistemas coralinos y rocosos. Evidencia: Anexo 1. Reporte PAA Fase_II_KfW. 2. Anexo 2. Ficha_Postulación_Proy PNNC-Miambiente Panamá.xlsx
De acuerdo con la información obtenida por el desarrollo del monitoreo de C. riisei (2016-2020) el PNN Gorgona ha evidenciado que la abundancia de este coral invasor se mantiene en los valores definidos como deseables (&lt;10%) y no se ha evidenciado la necesidad de implementar medidas de mitigación, por lo tanto, para el año 2020, se sugirio que la presión  por el coral invasor, por lo que se continuará con la implementación del monitoreo del estado. De esta manera, para el año 2021 en el periodo (mayo/agosto) las actividades de monitoreo consistierón en mantener las observaciones de estado de la presión en las áreas del VOC ecosistemas coralinos del AP, señaladas en primer informe del año, para los sitios Montañita I, Montañita II y La Parguera de Harold; ante lo cual la cobertura del coral C. riisei continua sin aumentar (coberturas menores al 10%). Adicionalmente y también en el periodo (mayo/agosto) se realizaron observaciones en los sitios la Tiburonera, el Horno y el Planchón, donde de igual forma se encuentra presente el coral invasor C. riisei con bajas coberturas. De esta manera, se reconoce que la especie invasora se encuentra presente al Occidente y Norte del área protegida, sin que su presencia y cobertura refleje un aumento del riesgo sobre ecosistemas coralinos y rocosos. Adicionalmente, entre mayo y agosto de 2021, en el marco del indicador PAA: Porcentaje de VOC/PIC con información actualizada proveniente de la investigación. Se viene realizando el seguimiento a dos permisos de investigación vigentes a nombre de la Universidad de Valle, que aportarán información actualizada sobre el VOC Ecosistema coralino (“PIR 005-18-Plasticidad morfológica en los corales ramificados Pocillopora capitata, P. damicornis y P. eudouxy en la Isla Gorgona” y PIR No. 014 – 19 “Evaluación de los patrones de resiliencia ante el cambio climático de los arrecifes coralinos del Parque Nacional Natural Gorgona”), y cuyas actividades tienen en cuenta la posible presencia de C riisei, sin que hasta el momento, se allá observado en los arrecifes de La Azufrada, Playa Blanca y La Ventana al costado Oriental y Suroriental del área protegida. Asi mismo, en el marco del indicador PAA: No. de investigaciones que contribuyen a  la toma de decisiones de manejo. Se avanzó en el borrador de aval de investigación sobre enfermedades coralinas en el PNNGorgona formulado por la Universidad Santiago de Cali, pero que debido a retrasos administrativos debidos a la Pandemia por Covid/19 en la Universidad Santiago de Cali, se mantiene incertidumbre sobre el desarrollo de salida de campo en el II semestre de 2021.Evidencia: Anexo 3 Informe PAA_Invasoras PNNGorgona_C.riseii 2021/08/11.</t>
    </r>
  </si>
  <si>
    <t xml:space="preserve">17. Mejorar el relacionamiento con todos los actores sociales e institucionales del Territorio </t>
  </si>
  <si>
    <t>PNN Katios</t>
  </si>
  <si>
    <t>1. Continuar vinculando a los diferentes actores a las instancias de trabajo definidas.</t>
  </si>
  <si>
    <t>Actas o memorias de la reunión Mesa Local, Mesa Concertación, espacios de coordinación y seguimiento a los acuerdos de usos, y los listados de asistencia</t>
  </si>
  <si>
    <r>
      <rPr>
        <b/>
        <sz val="10"/>
        <color theme="1"/>
        <rFont val="Arial Narrow"/>
        <family val="2"/>
      </rPr>
      <t xml:space="preserve">PNN Katios: </t>
    </r>
    <r>
      <rPr>
        <sz val="10"/>
        <color theme="1"/>
        <rFont val="Arial Narrow"/>
        <family val="2"/>
      </rPr>
      <t>27/04/2021</t>
    </r>
  </si>
  <si>
    <r>
      <rPr>
        <b/>
        <sz val="10"/>
        <color theme="1"/>
        <rFont val="Arial Narrow"/>
        <family val="2"/>
      </rPr>
      <t xml:space="preserve">PNN Katios: </t>
    </r>
    <r>
      <rPr>
        <sz val="10"/>
        <color theme="1"/>
        <rFont val="Arial Narrow"/>
        <family val="2"/>
      </rPr>
      <t>Para este primer trimestre en el PNN Los Katíos, en la linea estratégica de Estrategias Especiales de Manejo-EEM, en el marco de la planeación y los compromisos establecidos para el 2021; se ingreso a las comunidades de Juin Phbuur, Bijao, Puente America y Tumarado,  en donde se socializó y se hizó el aprestamiento, del plan de trabajo para este año con base a las lineas definidas en Gobiermo Cultura, Gestión y Fortalecimiento, que da respuesta a los temas que se dejaron para continudiad y seguimiento este año, entre ellos, la consistente en la evaluacion y seguimiento al REM con la comunidad de indígena y los acuerdos de uso y manejo que se tienen firmados con el PNN Los Katios con los otros grupos étnicos de las comundades negras de la zona de influencia del Parque, la idea  para definir los criterios que deben ser evaluados y definir nuevas líneas o fortalecer las existentes, por los cual las variables deben estar muy ajustados a las realidades para medir la efectividad de los acuerdos.
Evidencias actas de reunion.
Anexo 1. Inf.Gestión EEM Katios-1er- Trim 2021
Anexo 2. Matriz EEM-PAA PNN LOS KATIOS 2021 -MARZO
Anexo 3. Acta-EEM-003-PA-14-03-2021 (1)
Anexo 4. Acta-EEM-004-Tumrado-17-03-2021</t>
    </r>
  </si>
  <si>
    <r>
      <rPr>
        <b/>
        <sz val="10"/>
        <color theme="1"/>
        <rFont val="Arial Narrow"/>
        <family val="2"/>
      </rPr>
      <t xml:space="preserve">PNN Katios: </t>
    </r>
    <r>
      <rPr>
        <sz val="10"/>
        <color theme="1"/>
        <rFont val="Arial Narrow"/>
        <family val="2"/>
      </rPr>
      <t>25%</t>
    </r>
  </si>
  <si>
    <r>
      <rPr>
        <b/>
        <sz val="10"/>
        <color theme="1"/>
        <rFont val="Arial Narrow"/>
        <family val="2"/>
      </rPr>
      <t xml:space="preserve">PNN Katios: </t>
    </r>
    <r>
      <rPr>
        <sz val="10"/>
        <color theme="1"/>
        <rFont val="Arial Narrow"/>
        <family val="2"/>
      </rPr>
      <t xml:space="preserve">Planes de acción suscrirtos en el marco de las EEM - REM, de manera conjunta con el acompañamiento de la DTPA. En este sentido, con la comunidad indigena de Arquia se realizó socialización para la validación final del plan de manejo y el plan de vida en el marco de la Sentencia 017, dando cumplimiento a la misma. De igual forma se hizo reunión con el equipo técnico del REM para continuar el plan de trabajo Susccrito y poder evaluar la implementación desde la firma 2016. Tambien abordar temas de manejo de la nueva comunidad de Tandu, se definió un plan de trabajo para la caracterización, usos de bienes materiales e inmateriales. Con la comunidad de bijao para seguir con el plan de acuerdos de voluntades y definir proyección del plan de trabajo actividades 1: Revisión conjunta de los límites del Parque, 2 Hacer gestión conjunta para el manejo integral del Río Cacarica.
</t>
    </r>
    <r>
      <rPr>
        <b/>
        <sz val="10"/>
        <color theme="1"/>
        <rFont val="Arial Narrow"/>
        <family val="2"/>
      </rPr>
      <t>Evidencias:</t>
    </r>
    <r>
      <rPr>
        <sz val="10"/>
        <color theme="1"/>
        <rFont val="Arial Narrow"/>
        <family val="2"/>
      </rPr>
      <t xml:space="preserve"> Anexo 1 Acta-EEM-011-J.Phubuur 17-07-2021-Comité tecnico-DTPA.pdf, Anexo 2 Acta-EEM-12-Bijao-Segumiento Pde Trabajo-17-07-2021..pdf y Anexo 3 Memoria Asamble  de validacion plan de manejo PNN Katios. Comunidad Tule de Arquia..pdf</t>
    </r>
  </si>
  <si>
    <t>18. Participar en procesos en el marco de la implementación de los Acuerdos de la Habana referidos a la Reforma Rural Integral (punto 1) y drogas ilícitas (punto 4) coordinado por las Entidades Competentes.</t>
  </si>
  <si>
    <t>PNN Munchique</t>
  </si>
  <si>
    <t>1. Participar en los espacios interinstitucionales y comunitarios y articular acciones en el marco de los procesos.</t>
  </si>
  <si>
    <t>En la estrategia de uso, ocupación y tenencia del informe de gestión y sus soportes</t>
  </si>
  <si>
    <r>
      <rPr>
        <b/>
        <sz val="10"/>
        <color theme="1"/>
        <rFont val="Arial Narrow"/>
        <family val="2"/>
      </rPr>
      <t xml:space="preserve">PNN Munchique: </t>
    </r>
    <r>
      <rPr>
        <sz val="10"/>
        <color theme="1"/>
        <rFont val="Arial Narrow"/>
        <family val="2"/>
      </rPr>
      <t>23/04/2021</t>
    </r>
  </si>
  <si>
    <r>
      <rPr>
        <b/>
        <sz val="10"/>
        <color theme="1"/>
        <rFont val="Arial Narrow"/>
        <family val="2"/>
      </rPr>
      <t xml:space="preserve">PNN Munchique: </t>
    </r>
    <r>
      <rPr>
        <sz val="10"/>
        <color theme="1"/>
        <rFont val="Arial Narrow"/>
        <family val="2"/>
      </rPr>
      <t>Durante el trimestre se ha participado en reuniones convocadas con instituciones y comunidades, principalmente en el marco de la implementación de los acuerdos de sustitución de cultivos (PNIS), del Plan Estratégico con enfoque Territorial (PDET), Agencia de Renovación del Territorio (ART), Agencia Nacional de Tierras (ANT), Construcción del Plan de Desarrollo Municipal (el Tambo) y Departamental (Cauca), Consejo Territorial de Planeación CTP. Evidencias: 02.03.2021 Reunion ZRC
03.03.2021 SEGUNDA REUNION EQUIPO TRASV PDET
05.03.2021 MESA DE IMPULSO PDET
08.03.2021 MSA INST PDET
18-19. 03.2021. Reunión USAID-PNIS
22.02.2021 REUNION PDET
24.02.2021 Memoria revicion familias PNIS.
24.03.2021. Reunión Restitución de Tierras</t>
    </r>
  </si>
  <si>
    <r>
      <rPr>
        <b/>
        <sz val="10"/>
        <color theme="1"/>
        <rFont val="Arial Narrow"/>
        <family val="2"/>
      </rPr>
      <t xml:space="preserve">PNN Munchique: </t>
    </r>
    <r>
      <rPr>
        <sz val="10"/>
        <color theme="1"/>
        <rFont val="Arial Narrow"/>
        <family val="2"/>
      </rPr>
      <t>30%</t>
    </r>
  </si>
  <si>
    <r>
      <rPr>
        <b/>
        <sz val="10"/>
        <color theme="1"/>
        <rFont val="Arial Narrow"/>
        <family val="2"/>
      </rPr>
      <t xml:space="preserve">PNN Munchique: </t>
    </r>
    <r>
      <rPr>
        <sz val="10"/>
        <color theme="1"/>
        <rFont val="Arial Narrow"/>
        <family val="2"/>
      </rPr>
      <t xml:space="preserve">Durante el segundo cuatrimestre se han participado en cuatro (4) reuniones con instituciones y comunidades, principalmente en la  mesa técnica agraria y ambiental, espacios de diálogo conjunto con las organizaciones de la articulación Regional por la paz ERPAZ, Veeduría y ART con invitación a garantes (OEA MAPP, Defensoría del pueblo, entre otros) para precisar aspectos relacionados con las garantías de participación decisoria de los grupos motores, espacios y procesos de desarrollo del PDET Alto Patía Norte del Cauca (APNC), en el marco de la implementación de los acuerdos de sustitución de cultivos (PNIS),  Agencia de Renovación del Territorio (ART) y (ERPAZ).
</t>
    </r>
    <r>
      <rPr>
        <b/>
        <sz val="10"/>
        <color theme="1"/>
        <rFont val="Arial Narrow"/>
        <family val="2"/>
      </rPr>
      <t>Evidencias:</t>
    </r>
    <r>
      <rPr>
        <sz val="10"/>
        <color theme="1"/>
        <rFont val="Arial Narrow"/>
        <family val="2"/>
      </rPr>
      <t xml:space="preserve">
Anexo 1 2021.05.22 Acta y listado Mesa Tecnica Agraria y Ambiental.pdf
Anexo 2 2021.07.22 Reu con ART Cons Hoja de Ruta Unica para Pdet APNC..pdf.
Anexo 3 2021.07.21. Reu. Avances PNIS.pdf
Anexo 4 2021.07.15  Reunión con ART Cons Hoja de Ruta Unica para Pdet APNC.pdf</t>
    </r>
  </si>
  <si>
    <t>19. El modelo de planeación y gestión resalta el talento humano como el activo mas importante de la entidad</t>
  </si>
  <si>
    <t>Fortalecimiento del talento Humano de la Entidad</t>
  </si>
  <si>
    <t>1. Implementar el plan de acción de la dimensión de Talento Humano</t>
  </si>
  <si>
    <t xml:space="preserve">Seguimiento al plan de acción </t>
  </si>
  <si>
    <t>Coordinadora Grupo de Gestión Humana</t>
  </si>
  <si>
    <r>
      <rPr>
        <b/>
        <sz val="10"/>
        <color theme="1"/>
        <rFont val="Arial Narrow"/>
        <family val="2"/>
      </rPr>
      <t>GGH</t>
    </r>
    <r>
      <rPr>
        <sz val="10"/>
        <color theme="1"/>
        <rFont val="Arial Narrow"/>
        <family val="2"/>
      </rPr>
      <t xml:space="preserve">. Para la implementación del plan de acción de la dimensión de Talento Humano se elaboró el autodiagnóstico de la Política de la Gestión Estratégica de Talento Humano 2020 con el fin de generar el plan de acción para la presente vigencia </t>
    </r>
    <r>
      <rPr>
        <b/>
        <sz val="10"/>
        <color theme="1"/>
        <rFont val="Arial Narrow"/>
        <family val="2"/>
      </rPr>
      <t xml:space="preserve">EVIDENCIA ANEXO 7. </t>
    </r>
  </si>
  <si>
    <r>
      <rPr>
        <b/>
        <sz val="10"/>
        <color theme="1"/>
        <rFont val="Arial Narrow"/>
        <family val="2"/>
      </rPr>
      <t xml:space="preserve">GGH: </t>
    </r>
    <r>
      <rPr>
        <sz val="10"/>
        <color theme="1"/>
        <rFont val="Arial Narrow"/>
        <family val="2"/>
      </rPr>
      <t xml:space="preserve">Se realiza seguimiento a la implementación del plan de acción de la dimensión de Talento Humano, equivalente al 31%, en cuanto a las siguientes acciones planteadas y el cronograma del PETH 2021. </t>
    </r>
    <r>
      <rPr>
        <b/>
        <sz val="10"/>
        <color theme="1"/>
        <rFont val="Arial Narrow"/>
        <family val="2"/>
      </rPr>
      <t>EVIDENCIA ANEXO 6</t>
    </r>
  </si>
  <si>
    <t>20. Gestión de recursos financieros con FONTUR y KFW para el mantenimiento y/o construcción de bienes muebles</t>
  </si>
  <si>
    <t>Fortalecer los recursos físicos de la entidad</t>
  </si>
  <si>
    <t>Grupo de Infraestructura</t>
  </si>
  <si>
    <t>1. Realizar mantenimientos y/o construcción de bienes inmuebles en Parques Naciones Naturales</t>
  </si>
  <si>
    <t>Documentos contractuales</t>
  </si>
  <si>
    <r>
      <rPr>
        <b/>
        <sz val="10"/>
        <color theme="1"/>
        <rFont val="Arial Narrow"/>
        <family val="2"/>
      </rPr>
      <t>GI:</t>
    </r>
    <r>
      <rPr>
        <sz val="10"/>
        <color theme="1"/>
        <rFont val="Arial Narrow"/>
        <family val="2"/>
      </rPr>
      <t xml:space="preserve"> 26/04/2021</t>
    </r>
  </si>
  <si>
    <r>
      <rPr>
        <b/>
        <sz val="10"/>
        <color theme="1"/>
        <rFont val="Arial Narrow"/>
        <family val="2"/>
      </rPr>
      <t>GI:</t>
    </r>
    <r>
      <rPr>
        <sz val="10"/>
        <color theme="1"/>
        <rFont val="Arial Narrow"/>
        <family val="2"/>
      </rPr>
      <t xml:space="preserve"> Se suscribierion los Convenios entre PNN y Fontur para el Mejoramiento de La Infraestructura Turística de los PNN de Iguaque, Gorgona y Utría y de acuerdo a lo informado por FONTUR se presentan los siguientes avances: 
IGUAQUE: Obra: Se seleccionó como oferta ganadora al CONSORCIO TURÍSTICO (Juan  Pablo  Dorado  Martinez -50%  y  Dorado Asociados SAS 50%) y *Contrato de obra se encuentra en elaboración por parte de la Dirección Jurídica.
Interventoría:El 22 de abril de 2021, se publicó Acta de Selección al Contratista. Contrato de interventoría se encuentra en elaboración por parte de la Dirección Jurídica.
GORGONA:Obra:En proceso de selección de oferta  ganadora (conforme a adenda No. 2 al proceso)
Interventoría: El 14 de Abril de 2021, se publicó Acta de Suspensión del proceso de contratación de interventoría de Gorgona por el término de un mes, debido a que es necesario obtener respuesta de Gobernacion de Cordoba, para verificar certificación de Ma. Elena Vergara conforme a observaciones realizadas por uno de los oferentes.
UTRÍA: Obra: El 23 de abril de 2021, la Dirección de Infraestructura realizó solicitud a PNN para el ajuste del presupuesto de acuerdo a las observaciones encontradas por la supervisión . 
Interventoría: •14 de abril de 2021, se publicó acta de suspensión del proceso, hasta el día 14 de junio de 2021, en razón a que se están efectuando ajustes al presupuesto de obra y la respectiva consecución de los recursos.  Anexo 1 Actas de inicio y  Anexo 2 Correo  Estado proyectos PNN</t>
    </r>
  </si>
  <si>
    <r>
      <rPr>
        <b/>
        <sz val="10"/>
        <color theme="1"/>
        <rFont val="Arial Narrow"/>
        <family val="2"/>
      </rPr>
      <t>GI:</t>
    </r>
    <r>
      <rPr>
        <sz val="10"/>
        <color theme="1"/>
        <rFont val="Arial Narrow"/>
        <family val="2"/>
      </rPr>
      <t xml:space="preserve"> 33%</t>
    </r>
  </si>
  <si>
    <r>
      <rPr>
        <b/>
        <sz val="10"/>
        <color theme="1"/>
        <rFont val="Arial Narrow"/>
        <family val="2"/>
      </rPr>
      <t xml:space="preserve">GI: </t>
    </r>
    <r>
      <rPr>
        <sz val="10"/>
        <color theme="1"/>
        <rFont val="Arial Narrow"/>
        <family val="2"/>
      </rPr>
      <t>18/08/2021</t>
    </r>
  </si>
  <si>
    <r>
      <rPr>
        <b/>
        <sz val="10"/>
        <color theme="1"/>
        <rFont val="Arial Narrow"/>
        <family val="2"/>
      </rPr>
      <t>GI</t>
    </r>
    <r>
      <rPr>
        <sz val="10"/>
        <color theme="1"/>
        <rFont val="Arial Narrow"/>
        <family val="2"/>
      </rPr>
      <t>: Se ha avanzado en los procesos de contratación referentes a obras de construcción y adecuación, de lo cual se remite relacion con el estado de cada proceso. Anexo 1 relación estado procesos de contratación. Adicionalmente se ha realizado visitas de Reconocimiento de las áreas a intervenir en los convenios 006 y 008 con FONTUR. Anexo 2 Actas visitas</t>
    </r>
  </si>
  <si>
    <r>
      <rPr>
        <b/>
        <sz val="10"/>
        <color theme="1"/>
        <rFont val="Arial Narrow"/>
        <family val="2"/>
      </rPr>
      <t>GI:</t>
    </r>
    <r>
      <rPr>
        <sz val="10"/>
        <color theme="1"/>
        <rFont val="Arial Narrow"/>
        <family val="2"/>
      </rPr>
      <t xml:space="preserve"> 66%</t>
    </r>
  </si>
  <si>
    <t>21. 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</si>
  <si>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</si>
  <si>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 xml:space="preserve">
PNN Churumbelos 
</t>
  </si>
  <si>
    <t>1. Cronograma de trabajo del parque</t>
  </si>
  <si>
    <t>Actas, agendas de trabajo, Seguimientos</t>
  </si>
  <si>
    <r>
      <rPr>
        <b/>
        <sz val="10"/>
        <color theme="1"/>
        <rFont val="Arial Narrow"/>
        <family val="2"/>
      </rPr>
      <t>DTAM - PNN Churumbelos</t>
    </r>
    <r>
      <rPr>
        <sz val="10"/>
        <color theme="1"/>
        <rFont val="Arial Narrow"/>
        <family val="2"/>
      </rPr>
      <t>:A la fecha se han realizado 17 reuniones de trabajo en las que se tratan temas sobre COVID 19, Riesgos naturales, Riesgo publico, administrativos y tecnicos: Además se revisan y ajustan los cronogramas de trabajo del mes respectivo (anexos del Acta 1a la 17).
Con comunidades indigenas se han realizado dos reuniones en las que se concreta plan de trabajo de 2021,(anexos Acta 18 y 19.)
Dos reuniones con ocupantes para avanzar en resolver la situación de UOT en el PNNSCHAW (anexo Acta 20 y 21)</t>
    </r>
  </si>
  <si>
    <r>
      <rPr>
        <b/>
        <sz val="10"/>
        <color theme="1"/>
        <rFont val="Arial Narrow"/>
        <family val="2"/>
      </rPr>
      <t>DTAM - PNN Churumbelos:</t>
    </r>
    <r>
      <rPr>
        <sz val="10"/>
        <color theme="1"/>
        <rFont val="Arial Narrow"/>
        <family val="2"/>
      </rPr>
      <t>50%</t>
    </r>
  </si>
  <si>
    <r>
      <rPr>
        <b/>
        <sz val="10"/>
        <color theme="1"/>
        <rFont val="Arial Narrow"/>
        <family val="2"/>
      </rPr>
      <t>DTAM - PNN Churumbelos:</t>
    </r>
    <r>
      <rPr>
        <sz val="10"/>
        <color theme="1"/>
        <rFont val="Arial Narrow"/>
        <family val="2"/>
      </rPr>
      <t xml:space="preserve"> A la fecha en el segundo cuatrimestre de 2021 se han realizado 19 reuniones de trabajo en las que se tratan temas sobre COVID 19, Riesgos naturales, Riesgo público, administrativos y técnicos: Además se revisan y ajustan los cronogramas de trabajo del mes respectivo 
Con comunidades indigenas se han realizado dos reuniones en las que se concreta plan de trabajo de 2021,
Anexo 2 Acta Comite local _MAYO3_2021_PNN SCHAW_.docC.pdf
Anexo 3 Acta 26_EDL-2020-2021_NMCH.pdf
Anexo 4 Acta 27_Comite local _MAYO10_2021_PNN SCHAW_.docC.pdf
Anexo 5 Acta 28_Comite local _MAYO18_2021_PNN SCHAW_.docC.pdf
Anexo 6 Acta 29_Comite local _MAYO24_2021_PNN SCHAW_.docC.pdf
Anexo 7 Acta 30_Comite local _MAYO31_2021_PNN SCHAW_.docC.pdf
Anexo 8 Acta 31_Comite local _junio 8_2021_PNN SCHAW_.docC.pdf
Anexo 9 Acta 32_Comite local _junio 16_2021_PNN SCHAW_.docC.pdf
Anexo 10 Acta 33_Comite local _junio 21_2021_PNN SCHAW_.docC.pdf
Anexo 11 Acta 34_Comite local _junio 29_2021_PNN SCHAW_.docC.pdf
Anexo 12 Acta 35 _ Comite Local_PNNSCHAW_6 VII 2021.pdf
Anexo 13 Acta 36 _ Comite Local_PNNSCHAW_12 VII 2021.pdf
Anexo 14 Acta 37 _ Acta empalme_PNNSCHAW_14 julio 2021.pdf
Anexo 15 Acta 38 _ Comite Local_PNNSCHAW_19 julio 2021.pdf
Anexo 16 Acta 39 _ Comite Local_PNNSCHAW_26 julio 2021.pdf
Anexo 17 Acta 40 _ Comite Local_PNNSCHAW_02 agosto 2021.pdf
Anexo 18 Acta reunion RVMA-C. Suma Yuyay 17_06_2021.pdf
Anexo 19 Relatoría  Acompañamiento recorrido en Campiselva..PDF
Anexo 20 Relatoría reunión ASOMI-ACT_3-06-2021.pdf
Anexo 21 Revisar presentación de escenarios para el desarrollo de la consulta previa.PDF</t>
    </r>
  </si>
  <si>
    <t xml:space="preserve">22. 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</si>
  <si>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</si>
  <si>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DTAM</t>
  </si>
  <si>
    <t xml:space="preserve">1. Reuniones, Socializaciones 
</t>
  </si>
  <si>
    <t>Actas, listas de asistencia, presentaciones</t>
  </si>
  <si>
    <t>Abogado procesos sancionatorios DTAM</t>
  </si>
  <si>
    <r>
      <rPr>
        <b/>
        <sz val="10"/>
        <color theme="1"/>
        <rFont val="Arial Narrow"/>
        <family val="2"/>
      </rPr>
      <t>DTAM</t>
    </r>
    <r>
      <rPr>
        <sz val="10"/>
        <color theme="1"/>
        <rFont val="Arial Narrow"/>
        <family val="2"/>
      </rPr>
      <t>: Con el fin de fortalecer los equipos y aplicar el proceso sancionatorio ambiental adecudamente, se realiza capacitación con el SPM Orito.
Anexo 1 Acta de reunión y capacitación proceso sancionarorio SPM ORITO</t>
    </r>
  </si>
  <si>
    <r>
      <rPr>
        <b/>
        <sz val="10"/>
        <color theme="1"/>
        <rFont val="Arial Narrow"/>
        <family val="2"/>
      </rPr>
      <t>DTAM</t>
    </r>
    <r>
      <rPr>
        <sz val="10"/>
        <color theme="1"/>
        <rFont val="Arial Narrow"/>
        <family val="2"/>
      </rPr>
      <t>: 33.3%</t>
    </r>
  </si>
  <si>
    <r>
      <rPr>
        <b/>
        <sz val="10"/>
        <color theme="1"/>
        <rFont val="Arial Narrow"/>
        <family val="2"/>
      </rPr>
      <t>DTAM</t>
    </r>
    <r>
      <rPr>
        <sz val="10"/>
        <color theme="1"/>
        <rFont val="Arial Narrow"/>
        <family val="2"/>
      </rPr>
      <t xml:space="preserve">: Durante este periodo se realiza capacitación del proceso sancionatorio con el PNN Amacayacu y se aborda la capacitación en aspectos sobre las competencias señaladas en la resolucion 476 de 2012- Imposición de medidas preventivas de forma ordinaria y en casos de Flagrancia.
Anexo 1 asistencia Capacitacion proceso sancionatorio PNN AMACAYACU
Anexo 2 Presentacion capacitacion Amacayacu </t>
    </r>
  </si>
  <si>
    <t xml:space="preserve">23. 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</si>
  <si>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</si>
  <si>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</si>
  <si>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Registro (correo) de Reporte de revisión de recorridos en la plataforma sin errores o anotaciones por coordenadas de puntos o track de recorridos</t>
  </si>
  <si>
    <t>Profesionales SIG DTAM - Profesionales SIG AP</t>
  </si>
  <si>
    <r>
      <rPr>
        <b/>
        <sz val="10"/>
        <color theme="1"/>
        <rFont val="Arial Narrow"/>
        <family val="2"/>
      </rPr>
      <t xml:space="preserve">DTAM: </t>
    </r>
    <r>
      <rPr>
        <sz val="10"/>
        <color theme="1"/>
        <rFont val="Arial Narrow"/>
        <family val="2"/>
      </rPr>
      <t>Se realizaron talleres de reentrenamiento a las areas protegidas DTAM con miras a recalcar los datos y la calidad en la captura de los mismos. Se inicia nuevamente el proceso en el PNN Serranía d elos Churumbelos por desisgnacion de nuevos responsables de plataforma.
Anexo 1 evidencias OP 23</t>
    </r>
  </si>
  <si>
    <r>
      <rPr>
        <b/>
        <sz val="10"/>
        <color theme="1"/>
        <rFont val="Arial Narrow"/>
        <family val="2"/>
      </rPr>
      <t>DTAM</t>
    </r>
    <r>
      <rPr>
        <sz val="10"/>
        <color theme="1"/>
        <rFont val="Arial Narrow"/>
        <family val="2"/>
      </rPr>
      <t>: 33.3%</t>
    </r>
  </si>
  <si>
    <r>
      <rPr>
        <b/>
        <sz val="10"/>
        <color theme="1"/>
        <rFont val="Arial Narrow"/>
        <family val="2"/>
      </rPr>
      <t xml:space="preserve">DTAM: </t>
    </r>
    <r>
      <rPr>
        <sz val="10"/>
        <color theme="1"/>
        <rFont val="Arial Narrow"/>
        <family val="2"/>
      </rPr>
      <t xml:space="preserve"> Se realizo la adecuacion y transferencia de plataformas Smart 6.3 a todas las áraes DTAM que tienen implementada dicha plataforma. Asi mismo se realizaron soporte de equipos y plataformas con miras a mejorar la calidad de toma de datos y evitar el riesgo de datos que no cumplan con las especificaciones técnicas y directrices de nivel central Anexo 01 Evidencias OP 23 A</t>
    </r>
  </si>
  <si>
    <r>
      <rPr>
        <b/>
        <sz val="10"/>
        <color theme="1"/>
        <rFont val="Arial Narrow"/>
        <family val="2"/>
      </rPr>
      <t>DTAM</t>
    </r>
    <r>
      <rPr>
        <sz val="10"/>
        <color theme="1"/>
        <rFont val="Arial Narrow"/>
        <family val="2"/>
      </rPr>
      <t>: 66 %</t>
    </r>
  </si>
  <si>
    <t>24. 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</si>
  <si>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</si>
  <si>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Socializaciones (correo electrónico), actas y/o registros de soporte técnico.</t>
  </si>
  <si>
    <t>DTAM - AP</t>
  </si>
  <si>
    <r>
      <rPr>
        <b/>
        <sz val="10"/>
        <color theme="1"/>
        <rFont val="Arial Narrow"/>
        <family val="2"/>
      </rPr>
      <t xml:space="preserve">DTAM: </t>
    </r>
    <r>
      <rPr>
        <sz val="10"/>
        <color theme="1"/>
        <rFont val="Arial Narrow"/>
        <family val="2"/>
      </rPr>
      <t>A fecha 06/04/2021 Nivel central esta pendiente de verificacion y retroalimentación de los recorridos enviados y del % de area registrada como resultado del proceso de revision y control de calidad realizado por DTAM a los recorridos generados por las Aps DTAM. No se han registrado anotaciones por parte del nivel central.
Correos de envio de datos SicoSmart al nivel central archivo, para realizar las revisiones y correcciones. Anexo 2 Evidencia OP 24</t>
    </r>
  </si>
  <si>
    <r>
      <rPr>
        <b/>
        <sz val="10"/>
        <color theme="1"/>
        <rFont val="Arial Narrow"/>
        <family val="2"/>
      </rPr>
      <t>DTAM</t>
    </r>
    <r>
      <rPr>
        <sz val="10"/>
        <color theme="1"/>
        <rFont val="Arial Narrow"/>
        <family val="2"/>
      </rPr>
      <t>: 33.3%</t>
    </r>
  </si>
  <si>
    <r>
      <rPr>
        <b/>
        <sz val="10"/>
        <color theme="1"/>
        <rFont val="Arial Narrow"/>
        <family val="2"/>
      </rPr>
      <t xml:space="preserve">DTAM: </t>
    </r>
    <r>
      <rPr>
        <sz val="10"/>
        <color theme="1"/>
        <rFont val="Arial Narrow"/>
        <family val="2"/>
      </rPr>
      <t>A  fecha 10/08/2021 Nivel central verifico y retroalimento  los recorridos enviados y del % de area registrada como resultado del proceso de revision y control de calidad realizado por DTAM a los recorridos generados por las Aps DTAM. No se han registrado anotaciones por parte del nivel central.
Correos de envio de datos SicoSmart al nivel central archivo y retroalimentacion del NC sin observaciones de correcciones. Anexo 1 Evidencia OP 24A</t>
    </r>
  </si>
  <si>
    <r>
      <rPr>
        <b/>
        <sz val="10"/>
        <color theme="1"/>
        <rFont val="Arial Narrow"/>
        <family val="2"/>
      </rPr>
      <t>DTAM</t>
    </r>
    <r>
      <rPr>
        <sz val="10"/>
        <color theme="1"/>
        <rFont val="Arial Narrow"/>
        <family val="2"/>
      </rPr>
      <t>: 66 %</t>
    </r>
  </si>
  <si>
    <t>25. Realizar jornadas de socialización al interior del equipo, para fortalecer el desarrollo de actividades y de gestión del área protegida bajo condiciones de seguridad y adecuado relacionamiento con actores estrategicos.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</si>
  <si>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</si>
  <si>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 xml:space="preserve">SPM Orito </t>
  </si>
  <si>
    <t>1. Planes de trabajo, cumplimiento de agendas</t>
  </si>
  <si>
    <t>Actas, presentaciones, listados de asistencia</t>
  </si>
  <si>
    <r>
      <rPr>
        <b/>
        <sz val="10"/>
        <color theme="1"/>
        <rFont val="Arial Narrow"/>
        <family val="2"/>
      </rPr>
      <t xml:space="preserve">DTAM - SPM ORITO: </t>
    </r>
    <r>
      <rPr>
        <sz val="10"/>
        <color theme="1"/>
        <rFont val="Arial Narrow"/>
        <family val="2"/>
      </rPr>
      <t>Para este primer trimestre se realizó el análisis de riesgo en nuestro departamento del Putumayo, y se logró realizar la socialización del PCRP al equipo del AP.
Anexo 1_1mer Inf_ Trim_Implementación_PCRP-Sfpmoia_2021 
Anexo 2_04-08-2021 Socialización PCRP al equipo del AP-Final</t>
    </r>
  </si>
  <si>
    <r>
      <rPr>
        <b/>
        <sz val="10"/>
        <color theme="1"/>
        <rFont val="Arial Narrow"/>
        <family val="2"/>
      </rPr>
      <t>DTAM - SPM ORITO:</t>
    </r>
    <r>
      <rPr>
        <sz val="10"/>
        <color theme="1"/>
        <rFont val="Arial Narrow"/>
        <family val="2"/>
      </rPr>
      <t xml:space="preserve">  25%</t>
    </r>
  </si>
  <si>
    <r>
      <rPr>
        <b/>
        <sz val="10"/>
        <color theme="1"/>
        <rFont val="Arial Narrow"/>
        <family val="2"/>
      </rPr>
      <t>DTAM - SPM ORITO</t>
    </r>
    <r>
      <rPr>
        <sz val="10"/>
        <color theme="1"/>
        <rFont val="Arial Narrow"/>
        <family val="2"/>
      </rPr>
      <t xml:space="preserve">: Para este segundo cuatrimestre se realizó el análisis de riesgo para el departamento del Putumayo, se realizó la socialización y revisión del Plan de Contingencia de Riesgo Público del Santuario de Flora Ingi Ande al equipo del área protegida, y se actualizó el documento Plan de Contingencia de Riesgo Público - PCRP,  el cual se envia el documento mediante Memorando No 20215190012403 a la DTAM para  su revisión y posterior envío a la OGR para su aprobación.
Anexo 1_06_08_2021 Socialización y revisión del PCRP con el equipo SF PMOIA
Anexo 2_2do Inf_ Trim_Implementación_PCRP-Sfpmoia_2021
Anexo 3_08-10-2021 Memo-Envío PCRP_Sf pmoia
</t>
    </r>
  </si>
  <si>
    <t>26. Fortalecer el equipo en temas asociados a la nueva institucionalidad, políticas y su articulación con el proceso de UOT</t>
  </si>
  <si>
    <t>PNN Alto Fragua Indi Wasi</t>
  </si>
  <si>
    <t xml:space="preserve">1. Plan de trabajo donde se prioricen temáticas </t>
  </si>
  <si>
    <t>Plan de trabajo, actas con registros fotográficos y listas asistencia.</t>
  </si>
  <si>
    <r>
      <rPr>
        <b/>
        <sz val="10"/>
        <color theme="1"/>
        <rFont val="Arial Narrow"/>
        <family val="2"/>
      </rPr>
      <t>DTAM - PNN ALTO FRAGUA:</t>
    </r>
    <r>
      <rPr>
        <sz val="10"/>
        <color theme="1"/>
        <rFont val="Arial Narrow"/>
        <family val="2"/>
      </rPr>
      <t xml:space="preserve"> El 07/04/2021 se adelantó espacio interno en el cual se priorizó el plan de trabajo respecto a los temas asociados a la nueva institucionalidad, políticas y su articulación con el proceso de UOT. Se destaca que inicialmente se realizará un espacio de socialización del estado del proceso en el área protegida. Anexo 1 Acta_plan.</t>
    </r>
  </si>
  <si>
    <r>
      <rPr>
        <b/>
        <sz val="10"/>
        <color theme="1"/>
        <rFont val="Arial Narrow"/>
        <family val="2"/>
      </rPr>
      <t>DTAM: ALTO FRAGUA</t>
    </r>
    <r>
      <rPr>
        <sz val="10"/>
        <color theme="1"/>
        <rFont val="Arial Narrow"/>
        <family val="2"/>
      </rPr>
      <t>: 17%</t>
    </r>
  </si>
  <si>
    <r>
      <rPr>
        <b/>
        <sz val="10"/>
        <color theme="1"/>
        <rFont val="Arial Narrow"/>
        <family val="2"/>
      </rPr>
      <t xml:space="preserve">DTAM - PNN ALTO FRAGUA: </t>
    </r>
    <r>
      <rPr>
        <sz val="10"/>
        <color theme="1"/>
        <rFont val="Arial Narrow"/>
        <family val="2"/>
      </rPr>
      <t>De acuerdo al plan de trabajo priorizado, se adelantó el 02/08/2021 la socialización estado del proceso de uso, ocupación y tenencia en el AP al equipo del área (Anexo_1_Acta_Prest_Socializacion UOT) y el 12/07/2021 se realizó el primer seguimiento al plan de trabajo (Anexo_2_Seg_plan trabajo).</t>
    </r>
  </si>
  <si>
    <t>27. Abordar temas administrativos, técnicos y de planeación que aportan a la implementación de las líneas estratégicas para el cumplimiento de los objetivos de conservación</t>
  </si>
  <si>
    <t>1. Comités internos de trabajo</t>
  </si>
  <si>
    <t>Actas, asistencias, presentaciones</t>
  </si>
  <si>
    <t>Jefe del Área Protegida</t>
  </si>
  <si>
    <r>
      <rPr>
        <b/>
        <sz val="10"/>
        <color theme="1"/>
        <rFont val="Arial Narrow"/>
        <family val="2"/>
      </rPr>
      <t>PNN Chiribiquete:</t>
    </r>
    <r>
      <rPr>
        <sz val="10"/>
        <color theme="1"/>
        <rFont val="Arial Narrow"/>
        <family val="2"/>
      </rPr>
      <t xml:space="preserve"> 9/04/2021</t>
    </r>
  </si>
  <si>
    <r>
      <rPr>
        <b/>
        <sz val="10"/>
        <color theme="1"/>
        <rFont val="Arial Narrow"/>
        <family val="2"/>
      </rPr>
      <t xml:space="preserve">PNN Chiribiquete: </t>
    </r>
    <r>
      <rPr>
        <sz val="10"/>
        <color theme="1"/>
        <rFont val="Arial Narrow"/>
        <family val="2"/>
      </rPr>
      <t xml:space="preserve">En el primer cuatrimestre se realizaron dos ejercicios de planificación de acciones en el marco de los Comité Locales, en el mes de febrero se adelantó ejercicio con los profesionales del PNN Serranía de Chirbiquete y en el mes de marzo se adelantó el comité local del área protegida, en estos espacios se aborda la planeación y se estructura el plan de trabajo por cada estrategia que maneja el área protegida, incluyendo la Comunicación y Educación para la Conservación. 
Anexo 1. Acta-asistencia reunion_Planeacion prof 18 feb 2021
Anexo 2. Acta_asistencia comité local 1 mar 2021
</t>
    </r>
  </si>
  <si>
    <r>
      <rPr>
        <b/>
        <sz val="10"/>
        <color theme="1"/>
        <rFont val="Arial Narrow"/>
        <family val="2"/>
      </rPr>
      <t xml:space="preserve">PNN Chiribiquete 
</t>
    </r>
    <r>
      <rPr>
        <sz val="10"/>
        <color theme="1"/>
        <rFont val="Arial Narrow"/>
        <family val="2"/>
      </rPr>
      <t>35%</t>
    </r>
  </si>
  <si>
    <t xml:space="preserve"> 10/08/2021</t>
  </si>
  <si>
    <r>
      <rPr>
        <b/>
        <sz val="10"/>
        <color theme="1"/>
        <rFont val="Arial Narrow"/>
        <family val="2"/>
      </rPr>
      <t xml:space="preserve">PNN Chiribiquete: </t>
    </r>
    <r>
      <rPr>
        <sz val="10"/>
        <color theme="1"/>
        <rFont val="Arial Narrow"/>
        <family val="2"/>
      </rPr>
      <t xml:space="preserve">Durante el segundo cuatrimestre se desarrollaron dos espacios de planificación de acciones en el marco de los Comité Locales, uno para el equipo del departamento de Caquetá y otro para el equipo del departamento del Guaviare, adicionalmente en el mes de julio se adelantó un ejercicio con los profesionales del PNN Serranía de Chirbiquete, en estos espacios se aborda la planeación y se realiza seguimiento a los planes de trabajo por cada estrategia que maneja el área protegida, incluyendo la Comunicación y Educación para la Conservación. 
Anexo 1. Acta reunion Profesionales 13-14 jul
Anexo 2. ActaReunionPlaneacion_ Guaviare 23 julio -2021
Anexo 3. Ayuda_Memoria_Asistencia_EspacioPlaneacionCaquetá_23072021
</t>
    </r>
  </si>
  <si>
    <t>28. Dialogo  con las autoridades indígenas para la implementación de las agendas en el tema de gestión del conocimiento sobre el territorio.</t>
  </si>
  <si>
    <t>1. Generar espacios de diálogo con autoridades indígenas, para concertación y  cumplimiento de agendas</t>
  </si>
  <si>
    <t>Actas, listados de asistencia</t>
  </si>
  <si>
    <r>
      <rPr>
        <b/>
        <sz val="10"/>
        <color theme="1"/>
        <rFont val="Arial Narrow"/>
        <family val="2"/>
      </rPr>
      <t>RNN PUINAWAI:</t>
    </r>
    <r>
      <rPr>
        <sz val="10"/>
        <color theme="1"/>
        <rFont val="Arial Narrow"/>
        <family val="2"/>
      </rPr>
      <t xml:space="preserve"> Si bien la gestión del área se sigue adelantando en el marco de la implementación de la agenda temática, acordada en 2017 con los resguardos traslapados.  Al igual que en años anteriores, las actividades específicas para 2021 se fueron definiendo en la medida en que se desarrollaron las del año anterior y, a principios de diciembre de 2020, cuando las restricciones por COVID-19 se flexibilizaron, fue posible reunirse en Inírida con los representantes indígenas de los 4 resguardos, hacer un recuento de las acciones adelantadas durante el año, revisar el estado (financiero y técnico) del convenio 05 de 2020 e identificar las actividades que se acordaron para 2021. 
Las medidas de bioseguridad por cuenta de COVID-19 continúan, pero no se constituyen en impedimento para poder adelantar la fase de planeación de la gestión de la RNN Puinawai para lo que resta de 2021, sí lo es, las medidas adoptadas por el nuevo director general de PNNC y su grupo asesor, en el sentido de restringir las comisiones (autorizadas directamente por la dirección general) en virtud de la resolución 0490 del 31 de diciembre de 2014 (en proceso de revisión por los tres niveles de gestión) y que los convenios, que anteriormente estaban en cabeza de las direcciones territoriales, ahora deben surtir dos pasos adicionales; revisión por parte de la Subdirección de Gestión y Manejo  y autorización final por parte del director general de la entidad.  En tal sentido se avanza en la elaboración de los  insumos para un posible convenio.
Anexo 1. Acta definitiva revisión Res. 0490 Puinawai 03-III-2021
Anexo 2. Oficio EP Convenio 2021 Para Revision 120215250000053_00001</t>
    </r>
  </si>
  <si>
    <t>RNN PUINAWAI: 10%</t>
  </si>
  <si>
    <r>
      <rPr>
        <b/>
        <sz val="10"/>
        <color theme="1"/>
        <rFont val="Arial Narrow"/>
        <family val="2"/>
      </rPr>
      <t xml:space="preserve">DTAM - RNN PUINAWAI: </t>
    </r>
    <r>
      <rPr>
        <sz val="10"/>
        <color theme="1"/>
        <rFont val="Arial Narrow"/>
        <family val="2"/>
      </rPr>
      <t>Aunque las condiciones de pandemia derivadas del COVID-19 aún persisten, y la reactivación a nivel nacional se viene dando de manera progresiva se reitera que la misma no ha sido impedimento para seguir adelantando el relacionamiento con los representantes de los resguardos traslapados.  
En tal sentido las nuevas directrices adoptadas por el nuevo director general de PNNC y su grupo asesor han dilatado el proceso de la firma del nuevo convenio para la vigencia actual, así como la revisión y aprobación de la resolución 0490 del 31 de diciembre de 2014, documentos que se encuentran para aprobación en el nivel central como lo muestran las evidencias anexas.   
Anexo 1. Acta y lista_asistencia Resolución 0490 Puinawai 14-V-2021 (3)
Anexo 2. Concepto técnico 120215050000016 de fecha 19-05-2021 firmado DTAM
Anexo 3. Resolución 0490 con ajustes a 26-VII-2021
Anexo 4. Correo - Proyecto Resolución
Anexo 5. Correo- Proyecto de resolución con ajustes
Anexo 6. Listado asistencia reunión Convenios DTAM mar 3 de agosto de 2021 10am - 11am (COT)
Anexo 7. Correo - EP Convenio Interadministrativo RNN Puinawai Ajustado a 05-08-2021
Anexo 8. EP CONVENIO JAJLAMI 2021_RNN Puinawai_Ajustes 05-08-2021 VF</t>
    </r>
  </si>
  <si>
    <t>29. Fortalecimiento de los procesos, a través de seguimientos con el equipo del área, que contribuya al cumplimiento de los objetivos estrátegicos del área protegida.</t>
  </si>
  <si>
    <t xml:space="preserve">1. Comités locales
</t>
  </si>
  <si>
    <t>Asistencias
Actas
Presentaciones
Informes</t>
  </si>
  <si>
    <t>Área Protegida</t>
  </si>
  <si>
    <r>
      <rPr>
        <b/>
        <sz val="10"/>
        <color theme="1"/>
        <rFont val="Arial Narrow"/>
        <family val="2"/>
      </rPr>
      <t xml:space="preserve">DTAM - PNN YAIGOJÉ: </t>
    </r>
    <r>
      <rPr>
        <sz val="10"/>
        <color theme="1"/>
        <rFont val="Arial Narrow"/>
        <family val="2"/>
      </rPr>
      <t>Durante el primer trimestre de la presente vigencia 2021 se realizó la planeación reunión comité de equipo, donde se dio a conocer cambios a nivel institucional contexto actual, priorización de temas a trabajar, dos reuniones de equipo en relación a la planeación mensual, seguimiento de acciones realizadas, Reunión de  ejercicio de inducción al profesional 09 que ingreso al área protegida con énfasis, contexto amazónico, el proceso de creación e importancia del AP, énfasis en el protocolo de Riesgo y Reunión técnica equipo avances monitoreo e investigación, reunión técnica sobre avances documento síntesis REM
ANEXO 1.Acta_Coord equipo_Enero21_PNNYAP (1)
ANEXO 2.Reunión_Equipo Febreo2021
ANEXO 3 Actareunion equipo PlaneaciónMarzo2021
ANEXO 4 Lista asistencia y presentaciones inducción procesos AP
ANEXO 5 asist_20210325_Reunión avance monitoreo investi PNNYAP
ANEXO 6 Acta y asistencia_espacio tecnico doc sistesis REM 05-03-2021.</t>
    </r>
  </si>
  <si>
    <r>
      <rPr>
        <b/>
        <sz val="10"/>
        <color theme="1"/>
        <rFont val="Arial Narrow"/>
        <family val="2"/>
      </rPr>
      <t>DTAM - PNN YAIGOJÉ</t>
    </r>
    <r>
      <rPr>
        <sz val="10"/>
        <color theme="1"/>
        <rFont val="Arial Narrow"/>
        <family val="2"/>
      </rPr>
      <t>: 33%</t>
    </r>
  </si>
  <si>
    <r>
      <rPr>
        <b/>
        <sz val="10"/>
        <color theme="1"/>
        <rFont val="Arial Narrow"/>
        <family val="2"/>
      </rPr>
      <t>DTAM - PNN YAIGOJÉ:</t>
    </r>
    <r>
      <rPr>
        <sz val="10"/>
        <color theme="1"/>
        <rFont val="Arial Narrow"/>
        <family val="2"/>
      </rPr>
      <t xml:space="preserve"> Se realizó reunión de equipo de coordinación que es una de las instancias de coordinación del área protegida, donde se logro dar a conocer la situación actual institucional (cambios de personal a nivel de PNN), actualidad en el territorio, estado de avance de la gestión del AP, avances dificultades formalización convenio, se realizó un ajuste a la propuesta de plan de acción (plan de trabajo) del convenio donde se priorizaron acciones conjuntas vitales para la coordinación y gestión conjunta, se socializó avance ruta proyecto amazonia verde. Se proyectó realización del Comité Directivo para Octubre. ii)el equipo de coordinación envió comunicado al Director General en torno a la necesidad de realizar el Comité Directivo de gestión REM y formalización del convenio interadministrativo que son vitales para la implementación REM vigencia 2021. iii) Se realizó Comité de equipo del AP, donde se dio a conocer situación actual de PNN, análisis gestión, dificultades, retos de la gestión del parque, se analizó el tema de manejo de infraestructura-equipos, se realizó programación recorridos PVC, este espacio se realizó en la sede de Pedrera y de manera presencial.
Anexo 1 Acta Equipo de Coordinación_junio 20210630(1), Anexo 2 Comunicado al Director General, Anexo 3 Acta  Comite Local _julio 2021 </t>
    </r>
  </si>
  <si>
    <t>30. Fortalecer a los servidores de la Dirección Territorial, a través de sensibilizaciones, reinducciones con relación a las peticiones, quejas, rclamos, solicitudes, térmnos y definiciones, que permita a la entidad generar respuestas oportunas, precisas y congruentes.</t>
  </si>
  <si>
    <t>Contribuir a la custodia y resguardo de la información institucional que genera PNNC, a través de los diferentes procesos y procedimientos, sea esta física o digital.</t>
  </si>
  <si>
    <t>1. Reuniones
Sensibilizaciones
Capacitaciones</t>
  </si>
  <si>
    <t>Asistencias
Correos electrónicos
Presentaciones
Orfeos</t>
  </si>
  <si>
    <t>DTAM -</t>
  </si>
  <si>
    <r>
      <rPr>
        <b/>
        <sz val="10"/>
        <color theme="1"/>
        <rFont val="Arial Narrow"/>
        <family val="2"/>
      </rPr>
      <t>DTAM</t>
    </r>
    <r>
      <rPr>
        <sz val="10"/>
        <color theme="1"/>
        <rFont val="Arial Narrow"/>
        <family val="2"/>
      </rPr>
      <t>: 06/04/2021</t>
    </r>
  </si>
  <si>
    <r>
      <rPr>
        <b/>
        <sz val="10"/>
        <color theme="1"/>
        <rFont val="Arial Narrow"/>
        <family val="2"/>
      </rPr>
      <t xml:space="preserve">DTAM: </t>
    </r>
    <r>
      <rPr>
        <sz val="10"/>
        <color theme="1"/>
        <rFont val="Arial Narrow"/>
        <family val="2"/>
      </rPr>
      <t xml:space="preserve">Con el fin de generar acciones que aporten al cumplimiento del objetivo del proceso Servicio al Ciudadano, se realiza sensibilización para tener en cuenta por parte de los servidores de la DT, La importancia de dar respuesta oportuna a las Peticiones, Quejas, reclamos, solicitudes, de como pueden ser las solicitudes y de cómo proceder, tipos de solicitudes,  y términos del Decreto 491 de 2020.
Anexo 1 sensibilización TIPOS DE SOLICITUDES PQRS
Anexo 2 presentación TIPOS DE SOLICITUDES PQRSD
</t>
    </r>
  </si>
  <si>
    <r>
      <rPr>
        <b/>
        <sz val="10"/>
        <color theme="1"/>
        <rFont val="Arial Narrow"/>
        <family val="2"/>
      </rPr>
      <t>DTAM</t>
    </r>
    <r>
      <rPr>
        <sz val="10"/>
        <color theme="1"/>
        <rFont val="Arial Narrow"/>
        <family val="2"/>
      </rPr>
      <t>: 33.3%</t>
    </r>
  </si>
  <si>
    <r>
      <rPr>
        <b/>
        <sz val="10"/>
        <color theme="1"/>
        <rFont val="Arial Narrow"/>
        <family val="2"/>
      </rPr>
      <t>DTAM:</t>
    </r>
    <r>
      <rPr>
        <sz val="10"/>
        <color theme="1"/>
        <rFont val="Arial Narrow"/>
        <family val="2"/>
      </rPr>
      <t xml:space="preserve">
23/08/2021</t>
    </r>
  </si>
  <si>
    <r>
      <rPr>
        <b/>
        <sz val="10"/>
        <color theme="1"/>
        <rFont val="Arial Narrow"/>
        <family val="2"/>
      </rPr>
      <t>DTAM:</t>
    </r>
    <r>
      <rPr>
        <sz val="10"/>
        <color theme="1"/>
        <rFont val="Arial Narrow"/>
        <family val="2"/>
      </rPr>
      <t xml:space="preserve"> con el fin de generar oportunidad en las respuestas, se generan socualizaciones en la sede y en las áreas protegidas de la DT como tipología y términos de respuesta.
Anexo 1 sensibilizacion CLASIFICACIÓN Y TÉRMINOS DE RESPUESTA PQRS I
Anexo 2 sensibilizacion CLASIFICACIÓN Y TÉRMINOS DE RESPUESTA PQRS II
Anexo 3 sensibilizacion TÉRMINOS TRANSITORIOS DE RESPUESTA</t>
    </r>
  </si>
  <si>
    <r>
      <rPr>
        <b/>
        <sz val="10"/>
        <color theme="1"/>
        <rFont val="Arial Narrow"/>
        <family val="2"/>
      </rPr>
      <t xml:space="preserve">DTAM: </t>
    </r>
    <r>
      <rPr>
        <sz val="10"/>
        <color theme="1"/>
        <rFont val="Arial Narrow"/>
        <family val="2"/>
      </rPr>
      <t>66%</t>
    </r>
  </si>
  <si>
    <t>36. 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</si>
  <si>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</si>
  <si>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SFF Los Colorados</t>
  </si>
  <si>
    <t xml:space="preserve">1. Implementar la estrategia de conectividades socioecosistémicas y realizar seguimiento anual de los acuerdos voluntarios de conservación
</t>
  </si>
  <si>
    <t>Informe de implementación y seguimiento del proyecto de conectividades</t>
  </si>
  <si>
    <t>Jefe área protegida</t>
  </si>
  <si>
    <r>
      <rPr>
        <b/>
        <sz val="10"/>
        <color theme="1"/>
        <rFont val="Arial Narrow"/>
        <family val="2"/>
      </rPr>
      <t xml:space="preserve">SFF Los Colorados: </t>
    </r>
    <r>
      <rPr>
        <sz val="10"/>
        <color theme="1"/>
        <rFont val="Arial Narrow"/>
        <family val="2"/>
      </rPr>
      <t xml:space="preserve">En el primer cuatrimestre de 2021, se avanzó en la implementación de la fase 5 del proyecto conectividades socio-ecosistémicas (Anexo 1. INFORME CONECTIVIDADES 1 CUATRIMESTRE), que corresponde a las veredas de Brasilar en el municipio de San Jacinto Bolívar y la vereda Pujana del municipio de San Juan Nepomuceno Bolívar, además se están trabajando en la ampliación de las zonas de conservación de las veredas Raicero, Media Luna y Nuevo México perteneciente a las primeras fases de este proyecto; una de las principales acciones fue la firma de preacuerdos de conservación de la fase 5, estos preacuerdos tienen como fin plasmar el compromiso de los propietarios con el proyecto y de las entidades aliadas. No obstante, los acuerdos finales se firmarán una vez se tengan identificadas las zonas de conservación dentro de cada uno de los predios.
Otras actividades ejecutadas a lo largo de estos meses fue la del proceso de formación por medio de la modalidad de ECA en la cual por protocolos de bioseguridad se hizo en grupos para evitar aglomeraciones y posibles contagios de COVID 19 y para facilitar la participación de los socios locales del proyecto, ya que las veredas se encuentran bastante distantes. Las temáticas abordadas fueron: nociones básicas sobre planificación predial y el suelo que pisamos. Además, se trabajó en la ampliación de los corredores de conservación en las fases anteriores debido a que en estas veredas se está implementando los planes de compensación por Pérdida de Biodiversidad del Proyecto Gasoducto Loop San Mateo – Mamonal (PROMIGAS), con la priorización de áreas estratégicas para la conectividad ecológica entre el SFF de los Colorados y el Cerro de Maco. 
En total se alcanzó 8.496 metros lineales de aislamiento de corredores de conservación y se llevó a cabo el seguimiento al montaje de una hectárea piloto silvopastoril de pasto Tanzania y siembra de árboles tales como: leucaena, totumo, guácimo, guacamayo, santa cruz, campano, cedro entre otros, para uso del sistema silvo pastoril de los predios. 
Evidencias: Anexo 1. INFORME CONECTIVIDADES 1 CUATRIMESTRE
</t>
    </r>
  </si>
  <si>
    <r>
      <rPr>
        <b/>
        <sz val="10"/>
        <color theme="1"/>
        <rFont val="Arial Narrow"/>
        <family val="2"/>
      </rPr>
      <t xml:space="preserve">SFF Los Colorados: </t>
    </r>
    <r>
      <rPr>
        <sz val="10"/>
        <color theme="1"/>
        <rFont val="Arial Narrow"/>
        <family val="2"/>
      </rPr>
      <t xml:space="preserve">En el segundo cuatrimestre, en el marco de la fase 5 del proyecto conectividades (veredas de Brasilar-San Jacinto y la vereda Pujana-San Juan Nepomuceno Bolívar) se adelantaron acciones en torno a los componentes de conservación, producción sostenible y formación (Anexo 1. Informe II Cuatrimestre-Proy-Conectividades-SFFC), logrando llevar a cabo la firma  de Acuerdos Voluntarios de Conservación que es una de  las actividades principales del proyecto en el que se suman 30 nuevos socios en el que se comprometen a conservar los relictos de bosques que se encuentran ubicados en sus predios privados, implementar prácticas sostenibles de producción, hacer el mejor uso posible de los insumos y materiales que van a recibir a lo largo del proceso, y asistir a capacitaciones para hacer un mejor uso de los recursos naturales.
Así mismo, se generó el correspondiente diseño de los corredores de conservación, consiguiendo el trazado de 3.090 metros de aislamiento con cercas de acuerdo a la zonificación definida por predios, con esta acción se busca evitar el ingreso de animales de cría y evitar la pérdida de cobertura vegetal.
Como parte del componente de producción sostenible se adelantó el seguimiento a las siembras de árboles frutales injertados y sistemas silvopastoriles, en cuanto al proceso formativo se desarrollaron tres escuelas de campo en temas de conservación y producción sostenibles, bajo las temáticas de bosque seco tropical, apicultura y biopreparados, en el que los beneficiarios del proyecto se concientizaron en la importancia de realizar un manejo sostenible con el medio ambiente en la producción de sus productos y generar nuevos ingresos económicos con la actividad apícola.
</t>
    </r>
  </si>
  <si>
    <t>37. 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</si>
  <si>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</si>
  <si>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PNN Chingaza</t>
  </si>
  <si>
    <t xml:space="preserve">1. Participación en los espacios convocados por los entes territoriales y otras organizaciones. </t>
  </si>
  <si>
    <t>Informes 
Actas de reuniones con listados de asistencia.</t>
  </si>
  <si>
    <t>Jefe de AP</t>
  </si>
  <si>
    <r>
      <rPr>
        <b/>
        <sz val="10"/>
        <color theme="1"/>
        <rFont val="Arial Narrow"/>
        <family val="2"/>
      </rPr>
      <t xml:space="preserve">PNN Chingaza: </t>
    </r>
    <r>
      <rPr>
        <sz val="10"/>
        <color theme="1"/>
        <rFont val="Arial Narrow"/>
        <family val="2"/>
      </rPr>
      <t>Se llevó a cabo reunión con las alcaldías del Núcleo Gachalá-Junín y Medina y Cumaral del núcleo Medina-Cumaral-Restrepo, para retomar las acciones de los compromisos adquiridos en 2020 en los respectivos Planes de Desarrollo Municipal. Anexo 3.1 Acta 001 Reunión con alcaldía de Junín. Anexo 3.2 Acta 002 Reunión con alcaldía de Gachalá. Anexo 3.3 Acta 001 Reunión con alcaldía de Medina. Anexo 3.4 Acta 002 Reunión con alcaldía de Cumaral. 
Nota: Los consecutivos de las actas se llevan por núcleos de gestión</t>
    </r>
  </si>
  <si>
    <t>33.33%</t>
  </si>
  <si>
    <r>
      <rPr>
        <b/>
        <sz val="10"/>
        <color theme="1"/>
        <rFont val="Arial Narrow"/>
        <family val="2"/>
      </rPr>
      <t xml:space="preserve">PNN Chingaza: </t>
    </r>
    <r>
      <rPr>
        <sz val="10"/>
        <color theme="1"/>
        <rFont val="Arial Narrow"/>
        <family val="2"/>
      </rPr>
      <t>en articulación con los entes territoriales con jurisdición en el AP, adquirió compromisos en los respectivos Planes de Desarrollo Municipal - PDM en el año 2020, cuyas metas corresponden al cuatrienio del periodo de gobierno (2020-2023). En este sentido, el PNN Chingaza para el seguimiento respectivo a los compromisos adquiridos elaboró un documento, el cual se alimenta mensualmente con las acciones realizadas con cada uno de los entes territoriales. Consideramos, que este documento es pertinente para evidenciar las actividades en las cuales se participa en los espacios convocados y/o concertados con los entes territoriales y otras organizaciones para mejorar la gobernanza en los territorios e incidencia en la planeación para el ordenamiento y el desarrollo de los municipios en el área de influencia e implementación de estrategias complementarias de conservación en las zonas priorizadas.
En este sentido, el documento "Informe mapa de riesgos y matriz de oportunidades PNN Chingaza, mayo-agosto 2021" se relaciona los compromisos y acciones correspondientes al segundo cuatrimestre con cada unos de los entes territoriales y a su vez se relacionan las respectivas evidencias (Ver Anexo 2. Informe participación espacios). Las evidencias reportadas en este documento, se consolidan en la carpeta comprimida y adjunta (Ver anexo Carpeta zip 2.1. evidencias Informe participación espacios)</t>
    </r>
  </si>
  <si>
    <t>38. 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</si>
  <si>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</si>
  <si>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</si>
  <si>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r>
      <rPr>
        <b/>
        <sz val="10"/>
        <color theme="1"/>
        <rFont val="Arial Narrow"/>
        <family val="2"/>
      </rPr>
      <t>PNN Sumapaz:</t>
    </r>
    <r>
      <rPr>
        <sz val="10"/>
        <color theme="1"/>
        <rFont val="Arial Narrow"/>
        <family val="2"/>
      </rPr>
      <t xml:space="preserve"> Se participo durante este cuatrimestre en los espacios de CIDEAS de los municipios de Lejanías (Meta) y Pasca (Cundinamarca) en donde se avanzó en la articulación entre entidades para fortalecer la participación de reconocimiento institucional, de igual forma el área protegida evidencia liderazgo en estos comités a través de acciones propositivas que motivan al reconocimiento del parque, las especies que allí habitan y la mitigación de presiones. Se anexa informe que consolida las acciones realizadas en el primer período. </t>
    </r>
    <r>
      <rPr>
        <b/>
        <sz val="10"/>
        <color theme="1"/>
        <rFont val="Arial Narrow"/>
        <family val="2"/>
      </rPr>
      <t>Anexo 1</t>
    </r>
    <r>
      <rPr>
        <sz val="10"/>
        <color theme="1"/>
        <rFont val="Arial Narrow"/>
        <family val="2"/>
      </rPr>
      <t>. Informe_oport38</t>
    </r>
  </si>
  <si>
    <r>
      <rPr>
        <b/>
        <sz val="10"/>
        <color theme="1"/>
        <rFont val="Arial Narrow"/>
        <family val="2"/>
      </rPr>
      <t xml:space="preserve">PNN Sumapaz: </t>
    </r>
    <r>
      <rPr>
        <sz val="10"/>
        <color theme="1"/>
        <rFont val="Arial Narrow"/>
        <family val="2"/>
      </rPr>
      <t xml:space="preserve">continúa participando activamente de los CIDEAs en los sectores del Meta y Cundinamarca, liderando procesos de conservación y comunicación a través de la participación interinstitucional y comunitaria, en donde se prioriza la creación de herramientas comunicativas que incluyan la participación de la comunidad. Adicionalmente, se ha visibilizado el área protegida como territorio de protección, en donde la población campesina cumple un rol muy importante para la conservación natural del parque, por lo que desde estas mesas se propende a la información, capacitación y concientización de las familias campesinas que habitan los sectores del PNN Sumapaz.
Anexos: 1. Informe_articul_CIDEAS, Anexo1_Asistencia_2805_Lejanías, Anexo2_Asistencia_0306_Lejanías, Anexo 3_Asistencia_capacitacion_REPCIDEA, Anexo 4_Asistencia_Taller_Foto_Lejanias, Anexo 5_Seguimiento_compromisosanexo4.
</t>
    </r>
  </si>
  <si>
    <t>39. Posibilidad de articular y vincular actores estratégicos en el proceso de formulación del Plan de Manejo del DNMI Cinaruco.</t>
  </si>
  <si>
    <t xml:space="preserve">La construcción del documento Plan de Manejo con participación social y apropiación para el manejo del área protegida. </t>
  </si>
  <si>
    <t xml:space="preserve">1. Convocatorias para la vinculación de los actores en la formulación del Plan de Manejo. 
Espacios de trabajo desde la línea de educación ambiental para la conservación. </t>
  </si>
  <si>
    <t xml:space="preserve">Actas de reuniones  y/o listados de asistencia con ayduas de memoria. </t>
  </si>
  <si>
    <r>
      <rPr>
        <b/>
        <sz val="10"/>
        <color theme="1"/>
        <rFont val="Arial Narrow"/>
        <family val="2"/>
      </rPr>
      <t>DNMI Cinaruco:</t>
    </r>
    <r>
      <rPr>
        <sz val="10"/>
        <color theme="1"/>
        <rFont val="Arial Narrow"/>
        <family val="2"/>
      </rPr>
      <t xml:space="preserve">  Se desarolló talleres de caracterización y retroalimentacion de las rutas ancestrales de los pueblos  indígenas Maiben-Masiware, Saliba, Wamonae, Yayuro y Yamalero, los cuales tienen relación ancestral con el territorio que comprende el DNMI Cinaruco, a partir de la información recopilada el equipo del área protegida avanzó en el ajuste del componente de diagnóstico del plan de manejo (Anexos Act_02_Maiben caract_280221, Act_03_Yamalero caract_010321, Act_04_Yaruro caract_020321, Act_05_Wamonae caract_050321, Act_06_Saliba caract 06032021, Act_07_delegados.</t>
    </r>
  </si>
  <si>
    <r>
      <rPr>
        <b/>
        <sz val="10"/>
        <color theme="1"/>
        <rFont val="Arial Narrow"/>
        <family val="2"/>
      </rPr>
      <t xml:space="preserve">DNMI Cinaruco: </t>
    </r>
    <r>
      <rPr>
        <sz val="10"/>
        <color theme="1"/>
        <rFont val="Arial Narrow"/>
        <family val="2"/>
      </rPr>
      <t>Se desarrollaron  talleres con mujeres de la vereda Matal de Flor Amarillo, en tres temáticas: Fortalecimiento de conucos, practica en preparación de abonos e insecticidas orgánicos  y empoderamiento de la mujer que se enmarcan dentro de línea de sistemas productivos sostenibles.   Para el desarrollo de estos espacios se conto con el apoyo técnico y financiero de Wildlife Conservation Society (WCS). Adicionalmente se realizaron talleres de capacitacion en restauración, cambio climatico, conservación de la biodiversidad y planificacion predial con propietarios de las veredas Matal de Flor Amarillo, Cinaruco (Arauca), Lejanias, Juriepe y la Virgen. (Anexo_1_AM_capa_abon_insec, Anexo_2_AM_ases_tec_abonos, Anexo_3_ AM fortalecimiento mejeres, Anexo_4_Acta_cap_CC_Res_26072021, Anexo_5_acta_cap_CC_Res_28072021 y Anexo_6_Acta_cap_CC_Res_31072021)</t>
    </r>
  </si>
  <si>
    <t>40. Gestionar proyectos de Cooperación Internacional con interés en la región de la Orinoquia.</t>
  </si>
  <si>
    <t>Mitigar amenazas y presiones a los VOC del Parque</t>
  </si>
  <si>
    <t>1. Gestionar y hacer seguimiento con las Entidades implementadoras de los proyectos en Colombia</t>
  </si>
  <si>
    <t>Informes 
Actas de reuniones
Listados de asistencia con ayuda de memoria.</t>
  </si>
  <si>
    <r>
      <rPr>
        <b/>
        <sz val="10"/>
        <color theme="1"/>
        <rFont val="Arial Narrow"/>
        <family val="2"/>
      </rPr>
      <t xml:space="preserve">PNN El Tuparro: </t>
    </r>
    <r>
      <rPr>
        <sz val="10"/>
        <color theme="1"/>
        <rFont val="Arial Narrow"/>
        <family val="2"/>
      </rPr>
      <t xml:space="preserve">En el marco del proyecto GEF SINAP se viene adelantando la implementación de algunos protocolos de monitoreo de los VOC priorizados, y para el periodo a reportar se avanzó con el monitoreo de tortugas de río por el río Tomo, Tuparro y Caño Tuparrito y con el monitoreo de los ecosistemas asociados a los planos de inundación.
</t>
    </r>
    <r>
      <rPr>
        <b/>
        <sz val="10"/>
        <color theme="1"/>
        <rFont val="Arial Narrow"/>
        <family val="2"/>
      </rPr>
      <t xml:space="preserve">Anexo 1 </t>
    </r>
    <r>
      <rPr>
        <sz val="10"/>
        <color theme="1"/>
        <rFont val="Arial Narrow"/>
        <family val="2"/>
      </rPr>
      <t>Inf_impl_monit_tortugasT2</t>
    </r>
  </si>
  <si>
    <r>
      <rPr>
        <b/>
        <sz val="10"/>
        <color theme="1"/>
        <rFont val="Arial Narrow"/>
        <family val="2"/>
      </rPr>
      <t xml:space="preserve">PNN El Tuparro: </t>
    </r>
    <r>
      <rPr>
        <sz val="10"/>
        <color theme="1"/>
        <rFont val="Arial Narrow"/>
        <family val="2"/>
      </rPr>
      <t>Con el apoyo de WCS se realizó la "CARACTERIZACIÓN SOCIOECONÓMICA DE LAS COMUNIDADES KORIME (PIAROA) Y LAGUNA SANTA MARÍA (SIKUANI)", en el marco del proyecto de Sabanas a Selvas en el Parque Nacional Natural El Tuparro. Consiste en una descripción socioeconómica de dos comunidades indígenas: Korime del pueblo Piaroa y Laguna Santa María del pueblo sikuani, ambas asentadas en el sector centro oriente del Parque El Tuparro. El énfasis de la información recogida radica en la descripción de los medios de vida y de la fauna de cacería, así como la aproximación al concepto de Bienestar Humano según la interpretación de las comunidades caracterizadas
Evidencias:
3.1. Caracterización_LSM-K
3.2. Avance_Sabanas</t>
    </r>
  </si>
  <si>
    <t xml:space="preserve">43. 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</si>
  <si>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</si>
  <si>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Cormacarena y otras instituciones que tengan competencia.   </t>
  </si>
  <si>
    <t>Actas de reuniones.
Listados de Asistencia con ayudas de memorias.
Documentos Técnicos con aportes técnicos.</t>
  </si>
  <si>
    <t>Jefe de Área Protegida</t>
  </si>
  <si>
    <r>
      <rPr>
        <b/>
        <sz val="10"/>
        <color theme="1"/>
        <rFont val="Arial Narrow"/>
        <family val="2"/>
      </rPr>
      <t>PNN Tinigua</t>
    </r>
    <r>
      <rPr>
        <sz val="10"/>
        <color theme="1"/>
        <rFont val="Arial Narrow"/>
        <family val="2"/>
      </rPr>
      <t xml:space="preserve">: A través de la participación e incidencia en Mesa de Turismo Municipal de Uribe, se realizó coordinación para enfocar el turismo bajo modelos de sostenibilidad, promoviendo el respeto de los aspectos diferenciadores del turismo en las áreas protegidas, contenidas en el Plan de Ordenamiento Turístico del PNN Tinigua. Ver </t>
    </r>
    <r>
      <rPr>
        <b/>
        <sz val="10"/>
        <color theme="1"/>
        <rFont val="Arial Narrow"/>
        <family val="2"/>
      </rPr>
      <t>Anexo 4.</t>
    </r>
    <r>
      <rPr>
        <sz val="10"/>
        <color theme="1"/>
        <rFont val="Arial Narrow"/>
        <family val="2"/>
      </rPr>
      <t xml:space="preserve"> Memoria_uribe.
Mediante articulación con Alcaldía de La Macarena, Cormacarena y PNN Sierra de la Macarena se realizó planeación de la apertura de la actividad ecoturística en el marco de la reactivación económica, cumpliendo con las líneas estratégicas del Plan de ordenamiento ecoturístico de las áreas protegidas de la DTOR. Ver </t>
    </r>
    <r>
      <rPr>
        <b/>
        <sz val="10"/>
        <color theme="1"/>
        <rFont val="Arial Narrow"/>
        <family val="2"/>
      </rPr>
      <t xml:space="preserve">Anexo 5. </t>
    </r>
    <r>
      <rPr>
        <sz val="10"/>
        <color theme="1"/>
        <rFont val="Arial Narrow"/>
        <family val="2"/>
      </rPr>
      <t>Acta_ecotut.</t>
    </r>
  </si>
  <si>
    <r>
      <rPr>
        <b/>
        <sz val="10"/>
        <color theme="1"/>
        <rFont val="Arial Narrow"/>
        <family val="2"/>
      </rPr>
      <t xml:space="preserve">PNN Tinigua: </t>
    </r>
    <r>
      <rPr>
        <sz val="10"/>
        <color theme="1"/>
        <rFont val="Arial Narrow"/>
        <family val="2"/>
      </rPr>
      <t>Se participa en Socialización del Plan de Ordenamiento Departamento – POD Subregión La Macarena, posicionando la importancia de las AP y los beneficios ambientales para la región.  Ver Anexo 6. PODT
Se realiza articulación con las comunidades del Sector Raudal Angosturas I – Municipio de la Macarena para planear la reapertura de escenarios ecoturísticos y la implementación del Plan de Ordenamiento Ecoturístico del PNN Tinigua. Ver Anexo 7. Acta ecoturismo 22 junio y Anexo 8. Acta ecoturismo 24 junio, Anexo 9. Acta seguimiento actas anteriores Ecoturismo 26 Junio.</t>
    </r>
  </si>
  <si>
    <t>44. Posibilidad de articular acciones con los Entes Territoriales y otras Organizaciones (Gobernaciones, Alcaldías, ONG, Agencias del Gobierno) con interés en el sector ambiente de la Orinoquia.</t>
  </si>
  <si>
    <t>Establecer articulaciones que permitan el desarrollo de estrategias de manejo en pro de la conservación del Área Protegida.</t>
  </si>
  <si>
    <t>1. Participar en los instrumentos de planeación y espacios intergremiales</t>
  </si>
  <si>
    <t>Informes, 
Actas de reuniones y/o listados de asistencia con ayuda de memoria.</t>
  </si>
  <si>
    <t>Jefe de Área Protegida.</t>
  </si>
  <si>
    <r>
      <rPr>
        <b/>
        <sz val="10"/>
        <color theme="1"/>
        <rFont val="Arial Narrow"/>
        <family val="2"/>
      </rPr>
      <t>PNN Cordillera de los Picachos</t>
    </r>
    <r>
      <rPr>
        <sz val="10"/>
        <color theme="1"/>
        <rFont val="Arial Narrow"/>
        <family val="2"/>
      </rPr>
      <t>: Para la verificación de límites entre las curvas de nivel 2080 y 1.200, se gestionó en coordinación con la Dirección Territorial el apoyo financiero del cooperante WWF en el cubrimiento de los gastos de hospedaje, alimentación, transporte, pago de honorarios y adquisición del servicio de internet para los equipos de verificación. Es importante resaltar que se ha venido adelantando articulación con la Asociación Municipal de Colonos del Pato AMCOP, para adelantar los recorridos que permitan realizar la precisión de límites entre el PNN Cordillera de Los Picachos y la ZRC Pato – Balsillas. Adicionalmente, se adelantar diferentes reuniones entre el Nivel Central de Parques, DTOR, AP, AMCOP y la WWF que han permitido concretar: a) el recurso financiero para los gastos de hospedaje, alimentación, transporte y pago de honorarios serán administrados por dicha organización social. b) El plan de datos para los GPS de alta precisión será comprado directamente por la WWF y este se entregará a la DTOR o en su defecto al PNN Chingaza. c) el día del ingreso a campo se realizará será el 19 de abril hasta terminar la precisión de los puntos priorizados, en este sentido se tiene programado un total de 22 días efectivos de trabajo en campo. d) la precisión de límites tendrá 6 sectores entre las curvas 2080 y 1.200 que aportarán a la meta. 
En la reunión de la Mesa ambiental PDET de la subregión cuenca del Caguán y piedemonte Caqueteño, los actores institucionales que conforman cada uno de los 7 Pilares, realizaron una socialización de la metodología de trabajo para la vigencia 2021, presentaron las estrategias y cronogramas de cada pilar, los proyectos priorizados y dificultades por cada iniciativa. La reunión desarrollada el día 09 de febrero tuvo como objetivo Desarrollar jornada de la Sesión Institucional # 5 para la Subregión Cuenca del Caguán y Piedemonte Caqueteño, liderada por el Consejero Presidencial para la Estabilización Emilio Archila.</t>
    </r>
    <r>
      <rPr>
        <b/>
        <sz val="10"/>
        <color theme="1"/>
        <rFont val="Arial Narrow"/>
        <family val="2"/>
      </rPr>
      <t xml:space="preserve"> (Anexo O 1.1.1. Informe Instrumentos de ordenamiento; Anexos O 1.1.1.1. al Anexo O 1.1.1.16.) Nota:</t>
    </r>
    <r>
      <rPr>
        <sz val="10"/>
        <color theme="1"/>
        <rFont val="Arial Narrow"/>
        <family val="2"/>
      </rPr>
      <t xml:space="preserve"> Las evidencias O 1.1.1.12. a la O 1.1.1.16 corresponden a antecedentes del proceso de creación y sustracción del área de zona de reserva campesina Pato Balsillas la cual limita con el área protegida e insumos que se requieren para el ejercicio de planeación con las comunidades campesinas en el marco de la verificación de límites, igualmente se adjunta como evidencia cotización de necesidades operativas requeridas para el ejercicio de limites el cual se termino de planificar durante el primer cuatrimestre.</t>
    </r>
  </si>
  <si>
    <r>
      <rPr>
        <b/>
        <sz val="10"/>
        <color theme="1"/>
        <rFont val="Arial Narrow"/>
        <family val="2"/>
      </rPr>
      <t xml:space="preserve">PNN Cordillera de los Picachos: </t>
    </r>
    <r>
      <rPr>
        <sz val="10"/>
        <color theme="1"/>
        <rFont val="Arial Narrow"/>
        <family val="2"/>
      </rPr>
      <t>Participación en la mesa de impulso pilar 1 cuenca del Caguán y Piedemonte Caqueteño con el fin de hacer seguimiento mediante cronogramas y rutas establecidas de las gestiones y proyectos del plan de trabajo 2020-2021 e identificar los cuellos de botella que dificulten el cumplimiento de las acciones del plan de trabajo. Adicional se participó en la mesa de impulso pilar 1 ordenamiento social de la Propiedad rural y uso del suelo PDET Macarena-Guaviare para socializar los avances de los planes de trabajo de cada entidad que aporten a su implementación y conocer el estado de formulación de los proyectos según los cronogramas establecidos en reunión institucional del 22 de diciembre 2020 con el consejero para la estabilización y consolidación del territorio dr. Emilio Archila.
Así  mismo, se realizaron las siguientes actividades: i) se realizan salidas de campo que permiten realizar el replanteo de curva de nivel sobre la cota 2000 del límite del PNN Cordillera de los Picachos en las curvas de nivel 1600, 2000 y 2080 entre los mojones no. 24 al 32, localizados sobre el límite de la Zona de Reserva Campesina Valle del Balsillas Cuenca del Rio Pato del municipio de San Vicente del Caguán Caquetá.
ii) Se participó en espacios para revisar el plan de trabajo del Subsistema de Información Municipal de Áreas Protegidas (SIMAP) San Vicente del Caguán y para articular acciones con la alcaldía de la ciudad de Neiva a través de la secretaria de medio ambiente.
iii)Se avanzó en los términos de referencia para el plan de ordenamiento ecoturístico, para lo cual los tres niveles del sistema de parques nacionales naturales se reúnen con un representante de kfw logrando con ello establecer la versión final de los términos de referencia, para la consultoría del plan de ordenamiento ecoturístico del Parque Nacional Natural Cordillera de los Picachos.
iv) Se adelantó caracterización de la biodiversidad en dos atractivos turísticos salto del venado y cuenca del río Coregüaje del Parque Nacional Natural Cordillera de los Picachos y se avanza en acciones que permitan adelantar un acuerdo de voluntades entre el área protegida, Asociación Municipal de Colonos del Pato AMCOP y la cooperativa Manuel Marulanda Vélez MMAVECOOP.
(Anexos: O.1.1.1. Informe_Ordenamiento_Planificación, O.1.1.1.1. al O.1.1.1.18. y O.1.1.2. Informe_Ecoturismo_2021, O.1.1.2.1. al O.1.1.2.10.)  (Nota: Los anexos correpondientes al cuatrimestre anterior hacen parte del informe con periodicidad trimestral realizado con corte 30 de junio de 2021; también consolidan anexos históricos que soportan los avances del anexo O.1.1.1.Informe_ordenamienot_Planificacion).</t>
    </r>
  </si>
  <si>
    <t xml:space="preserve">45. Gestionar proyectos de Cooperación Internacional con interés en la región de la Orinoquia. 
</t>
  </si>
  <si>
    <t>Fortalecer la implementación de los Planes de Manejo de las Áreas Protegidas y el Plan de Acción del SIRAP</t>
  </si>
  <si>
    <t>1. Gestión y seguimiento con las Entidades implementadoras de los proyectos en Colombia</t>
  </si>
  <si>
    <t xml:space="preserve">Matriz de seguimiento a proyectos de cooperación y perfiles de proyectos formulados. 
Actas de reuniones o Listados de asistencia con ayuda de memoria. </t>
  </si>
  <si>
    <t>Director Territorial Orinoquia</t>
  </si>
  <si>
    <r>
      <rPr>
        <b/>
        <sz val="10"/>
        <color theme="1"/>
        <rFont val="Arial Narrow"/>
        <family val="2"/>
      </rPr>
      <t xml:space="preserve">DTOR: </t>
    </r>
    <r>
      <rPr>
        <sz val="10"/>
        <color theme="1"/>
        <rFont val="Arial Narrow"/>
        <family val="2"/>
      </rPr>
      <t>Se adelantó seguimiento a la formulación de 15 proyectos de cooperación, 3 proyectos aprobados para iniciar implementación, 17 en ejecución (fase de implementación). Adicionalmente, en la matriz de cooperación se documenta los proyectos que han finalizado y los que se encuentran no aprobados pese a la gestión realizada de formulación.  (Anexo 1_matriz_cooperac_dtor)</t>
    </r>
  </si>
  <si>
    <r>
      <rPr>
        <b/>
        <sz val="10"/>
        <color theme="1"/>
        <rFont val="Arial Narrow"/>
        <family val="2"/>
      </rPr>
      <t xml:space="preserve">DTOR:  </t>
    </r>
    <r>
      <rPr>
        <sz val="10"/>
        <color theme="1"/>
        <rFont val="Arial Narrow"/>
        <family val="2"/>
      </rPr>
      <t>Se avanzó en la gestión y proceso de formulación de tres (3) proyectos que involucran fondos de cooperación internacional, en asocio con la Oficina Asesora de Planeación, la SSNA y la SGM de la entidad, los cooperantes, los equipos de la Dirección Territorial Orinoquia, las áreas protegidas involucradas y las entidades de contraparte los avances se consolidan en los respectivos soportes:
1. Enviamos la matriz de información general de la apuesta del PNN Chingaza y construimos conjuntamente con el PNN Chingaza y enviamos la segunda versión de la matriz de proyección de la implementación en el PNN en el marco del programa HeCo financiado por KfW fase III (Anexo_1_pChingaza y Anexo_2_acta_segu_comp) 
2. Para el proceso de formulación del Proyecto Gef Páramos se envió la proyeccción de la contrapartida (Anexo_3_Proy_Gef_Paramos).
3. Participé en la identificación de intereses temáticos entre el Proyecto para el Fondo Verde del Clima, el PNN Chingaza y PNN Macarena (Anexo_4_Acuerd_Colec_pPic_(AP&amp;P), Anexo_5_AEMAPPS_PNN-WWF y 
Anexo_6_Lista_Asist_Acuerd_colec_pCPic_AP&amp;P.
Se realizó el seguimiento a la Implementación de dieciocho (18) proyectos que involucran fuentes nacionales e internacionales, durante este segundo trimestre de 2021 los proyectos están en la fase de planeación e implementación de las actividades (Anexo_7_segui_proyect_cooperacion)</t>
    </r>
  </si>
  <si>
    <t>48. 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</si>
  <si>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</si>
  <si>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Dirección Territorial Andes Nororientales</t>
  </si>
  <si>
    <t>1. Actualizar permanente de la información mínima obligatoria  de publicar de manera proactiva en los sistemas de información de la entidad (portal Web e intranet).</t>
  </si>
  <si>
    <t>Registro en la página web, contenidos, recorrido virtual</t>
  </si>
  <si>
    <t>Director Territorial Andes Nororientales</t>
  </si>
  <si>
    <r>
      <rPr>
        <b/>
        <sz val="10"/>
        <color theme="1"/>
        <rFont val="Arial Narrow"/>
        <family val="2"/>
      </rPr>
      <t>DTAN:</t>
    </r>
    <r>
      <rPr>
        <sz val="10"/>
        <color theme="1"/>
        <rFont val="Arial Narrow"/>
        <family val="2"/>
      </rPr>
      <t xml:space="preserve"> Se realizó actualización de los registros en pagina web y recorrido virtual con al informacion aportada por las AP con el objetivo de contar con la información al día para brindar una mejor antención a las partes interesadas. Se adjunta evidencia archivos que contienen la información que reposa en la pagina web de PNN. Anexo 1. Soportes pag.</t>
    </r>
  </si>
  <si>
    <r>
      <rPr>
        <b/>
        <sz val="10"/>
        <color theme="1"/>
        <rFont val="Arial Narrow"/>
        <family val="2"/>
      </rPr>
      <t xml:space="preserve">DTAN: </t>
    </r>
    <r>
      <rPr>
        <sz val="10"/>
        <color theme="1"/>
        <rFont val="Arial Narrow"/>
        <family val="2"/>
      </rPr>
      <t>12.5%</t>
    </r>
  </si>
  <si>
    <r>
      <rPr>
        <b/>
        <sz val="10"/>
        <color theme="1"/>
        <rFont val="Arial Narrow"/>
        <family val="2"/>
      </rPr>
      <t>DTAN</t>
    </r>
    <r>
      <rPr>
        <sz val="10"/>
        <color theme="1"/>
        <rFont val="Arial Narrow"/>
        <family val="2"/>
      </rPr>
      <t xml:space="preserve">: Para el segundo trimestre 2021, Se realizó actualización de los registros en página web y recorrido virtual con al informacion aportada por las AP . Se adjunta evidencias: Certificaciones enviadas por cada área protegida al segundo trimestre 2021 y archivos que contienen la información que reposa en la página web de PNN. </t>
    </r>
    <r>
      <rPr>
        <b/>
        <sz val="10"/>
        <color theme="1"/>
        <rFont val="Arial Narrow"/>
        <family val="2"/>
      </rPr>
      <t xml:space="preserve">
</t>
    </r>
    <r>
      <rPr>
        <sz val="10"/>
        <color theme="1"/>
        <rFont val="Arial Narrow"/>
        <family val="2"/>
      </rPr>
      <t>Actualizacion contenidos ANU Estoraques.pdf
Actualizacion contenidos SFF IGUAQUE.pdf
ANU Estoraques.pdf
CERTIFICACION CATATUMBO.pdf
CERTIFICACION COCUY.pdf
CERTIFICACION ESTORAQUES.pdf
CERTIFICACION GUANENTA.pdf
CERTIFICACION PISBA.pdf
PNN Catatumbo.pdf
PNN Cocuy.pdf
PNN Psiba.pdf
PNN Tama.pdf
PNN Yariguies.pdf
SFF Guanenta.pdf
SFF Iguaque.pdf
YARIGUIES.pdf</t>
    </r>
  </si>
  <si>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</si>
  <si>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</si>
  <si>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r>
      <rPr>
        <b/>
        <sz val="10"/>
        <color theme="1"/>
        <rFont val="Arial Narrow"/>
        <family val="2"/>
      </rPr>
      <t>DTAN:</t>
    </r>
    <r>
      <rPr>
        <sz val="10"/>
        <color theme="1"/>
        <rFont val="Arial Narrow"/>
        <family val="2"/>
      </rPr>
      <t xml:space="preserve"> Las copias de seguridad de la territorial y las áreas protegidas reposan en el drive del correo soporteit.dtan@parquesnacionales.gov.co, medio por el cual se están solicitando. Así mismo se adjunta el correo electrónico con el cual se da trámite a la solicitud tanto a los usuarios de la DTAN como de las áreas protegidas, con fecha máxima de entrega el día 15 de Abril de 2021. Anexo 1. Copias de Seguridad y bases.pdf</t>
    </r>
  </si>
  <si>
    <r>
      <rPr>
        <b/>
        <sz val="10"/>
        <color theme="1"/>
        <rFont val="Arial Narrow"/>
        <family val="2"/>
      </rPr>
      <t xml:space="preserve">DTAN: </t>
    </r>
    <r>
      <rPr>
        <sz val="10"/>
        <color theme="1"/>
        <rFont val="Arial Narrow"/>
        <family val="2"/>
      </rPr>
      <t>12.5%</t>
    </r>
  </si>
  <si>
    <r>
      <rPr>
        <b/>
        <sz val="10"/>
        <color theme="1"/>
        <rFont val="Arial Narrow"/>
        <family val="2"/>
      </rPr>
      <t xml:space="preserve">DTAN: </t>
    </r>
    <r>
      <rPr>
        <sz val="10"/>
        <color theme="1"/>
        <rFont val="Arial Narrow"/>
        <family val="2"/>
      </rPr>
      <t>Las copias de seguridad de la territorial y sus AP reposan en el drive de la direccion de correo: soporteit.dtan@parquesnacionales.gov.co, medio por el cual se solicitan y cargan. Evidencia: pantallazo del archivo con copias de Seguridad y bases .pdf  DRIVE de la DTAN, ver Anexo 1 Copias de seguridad.pdf</t>
    </r>
  </si>
  <si>
    <t xml:space="preserve">52. 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</si>
  <si>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</si>
  <si>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Santuario de Fauna y Flora El Corchal "El Mono Hernández"</t>
  </si>
  <si>
    <t xml:space="preserve">Concertar a través de mesas de trabajo la participación de las comunidades en proyectos de rehabilitación de los ecosistemas y emprendimientos con el apoyo de fuentes de financiación tales como KFW y Unión Europea
 </t>
  </si>
  <si>
    <t xml:space="preserve">Actas de Reuniones y/o Listados de Asistencia y/o Registro Fotográfico y/o comunicaciones 
</t>
  </si>
  <si>
    <r>
      <rPr>
        <b/>
        <sz val="10"/>
        <color theme="1"/>
        <rFont val="Arial Narrow"/>
        <family val="2"/>
      </rPr>
      <t xml:space="preserve">Santuario de Fauna y Flora El Corchal "El Mono Hernández": </t>
    </r>
    <r>
      <rPr>
        <sz val="10"/>
        <color theme="1"/>
        <rFont val="Arial Narrow"/>
        <family val="2"/>
      </rPr>
      <t>Durante el primer trimestre de 2021, se ha impulsado el proceso de licitación pública para definir el ejecutor de la rehabilitación del Caño de Pablo en el área protegida. Lo anterior, como punto de partida para iniciar actividades de restauración, que implican la eliminación inicial de factores tensionantes. Éste proceso se desarrollará en articulación con la intervención del proyecto en el Programa “Áreas Protegidas y Diversidad Biológica” es cofinanciado por el Kreditanstalt FÛR Wiederaufbau (KfW) e implementado por Parques Nacionales. Y en el marco del programa DLS – Unión Europea se adelantaran acciones de restauración activa en el bosque de corcho y manglar. En todos estos proyectos se tiene planteada la participación de mano de obra local, es decir, de las comunidades, a quienes se les ha socializado en reuniones realizadas en cada comunidad.
Dentro de las actividades se tiene identificado el sitio en la sede operativa de Labarcé para el establecimiento del vivero para la producción de las plántulas de Corcho y Mangle.
Se han avanzado en la escogencia de los participantes de estas actividades teniendo en cuenta su experiencia en temas de siembra de mangle y en apertura de caños.
El equipo del Santuario viene avanzando en visitas de campo para la identificación de sitios con potencial a restaurar  y monitoreo de las condiciones ambientales de estos sitios.
Anexo_MO-A. Acta de Reunión Labarcé 04022021.
Anexo_MO-B. Listado de Asistencia Reunión 04022021.
Anexo_MO-C. Acta de Reunión Labarcé 17022021.
Anexo_MO-D. Listado de Asistencia Reunión 17022021.
Anexo_MO-E. Registro Fotográfico de reuniones..
Anexo MO-F. Registro Fotográfico salidas.</t>
    </r>
  </si>
  <si>
    <r>
      <rPr>
        <b/>
        <sz val="10"/>
        <color theme="1"/>
        <rFont val="Arial Narrow"/>
        <family val="2"/>
      </rPr>
      <t xml:space="preserve">Santuario de Fauna y Flora El Corchal "El Mono Hernández": </t>
    </r>
    <r>
      <rPr>
        <sz val="10"/>
        <color theme="1"/>
        <rFont val="Arial Narrow"/>
        <family val="2"/>
      </rPr>
      <t>33%</t>
    </r>
  </si>
  <si>
    <r>
      <rPr>
        <b/>
        <sz val="10"/>
        <color theme="1"/>
        <rFont val="Arial Narrow"/>
        <family val="2"/>
      </rPr>
      <t>SFFCMH:</t>
    </r>
    <r>
      <rPr>
        <sz val="10"/>
        <color theme="1"/>
        <rFont val="Arial Narrow"/>
        <family val="2"/>
      </rPr>
      <t xml:space="preserve"> Durante el segundo cuatrimestre, el Santuario ha avanzado en el establecimiento del vivero comunitario en Labarcé, en el cual se propagarán especies de mangle prieto o negro y corcho. Se han realizado varios espacios de trabajo con los asesores de la DTCA, a fin de revisar y ajustar estudios previos y procedimientos para las adquisiciones de los insumos, materiales y equipos. Igualmente, se realizaron espacios de trabajo con los beneficiarios de los emprendimientos donde, en primera medida, se viene realizando seguimiento al Acuerdo firmado con el grupo de Mieleros de San Antonio, al igual que se han socializado las reglas para el establecimiento de nuevos acuerdos con los beneficiarios de los otros emprendimientos. Se anexan las siguientes evidencias:
Anexo_MO-A. Acta_Reunión_San_Antonio_03062021
Anexo_MO-B. Listado_Asistencia_Reunión_03062021
Anexo_MO-C. Registro_Fotográfico_Reunión_03062021
Anexo_MO-D. Acta_Reunión_San_Antonio_14072021
Anexo_MO-E. Listado_Asistencia_Reunión_Seguimiento_Acuerdo_14072021
Anexo_MO-F. Registro_Fotográfico_Compromisos_14072021
Anexo_MO-G. Acta_Reunión_Pescadores_Bocacerrada_19072021
Anexo_MO-H. Registro_Fotográfico_Reunión_19072021
Anexo_MO-I. Listado_Asistencia_Taller_Abonos_Orgánicos_05082021
Anexo_MO-J1. Registro_Fotográfico_Taller_Abonos_Orgánico_05082021
Anexo_MO-J2. Registro_Fotog_Taller_Ab_Org_05082021
Anexo_MO-K. Listado_Asistencia-Memoria_Reunión_Virtual_Buenas_Prácticas_de_Pesca_29072021</t>
    </r>
  </si>
  <si>
    <t xml:space="preserve">54. 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</si>
  <si>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</si>
  <si>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</si>
  <si>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Avances del informe de implementación</t>
  </si>
  <si>
    <t>Jefe del PNN Paramillo y el profesional de Planeación del AP</t>
  </si>
  <si>
    <r>
      <rPr>
        <b/>
        <sz val="10"/>
        <color theme="1"/>
        <rFont val="Arial Narrow"/>
        <family val="2"/>
      </rPr>
      <t xml:space="preserve">PNN Paramillo: </t>
    </r>
    <r>
      <rPr>
        <sz val="10"/>
        <color theme="1"/>
        <rFont val="Arial Narrow"/>
        <family val="2"/>
      </rPr>
      <t>En el cuatrimestre el parque ha avanzado en la implementación de un proyecto de inversión gestionado con el FCS para la rehabilitación de 1.000 hectáreas de bosques degradados al interior del resguardo Alto Sinú y  el establecimiento de 210 hectáreas de sistemas agroforestales de cacao como alternativa económica sostenible. Este proyecto tiene recursos asignados por el Fondo Colombia en PAZ y se ejecuta en dos años, a través de la Fundación Ecodelca un aliado del Parque, Los Cabildo Mayores, la Empresa URRA S.A y Activa G10; actualmente este proyecto está en fase de aprestamiento y trámites administrativos para iniciar la ejecución operativa y técnica  en campo. Otros dos procesos también vienen siendo ejecutados por el Parque, con inversión a través del programa DLS-UE y el proyecto diversidad biológica y Área Protegidas del KFW fase II.  En fase de estructuración y gestión de recursos avanzan otros cinco procesos con los cuales se busca hace inversiones en sectores estratégicos del AP para reducir presionesCon la SGM y SSNA se viene adelantando una propuesta de trabajo con la empresa ISA Intercolombia para compensación y se han desarrollado reuniones institucionales (Con ISA y EQUAL) en las cuales PNN mostró los avances de la caracterización predial a compensar y la empresa EQUAL muestra los criterios definidos para seleccionar los predios, y reuniones para analizar los avances del proceso y las medidas respecto al componente predial y la caracterización de los potenciales beneficiarios. Respecto al proyecto DLS-UE con comunidades campesinas de zona aledaña al Parque durante el primer trimestre se hizo un comité de veeduría para retomar las actividades, hacer las entregas de los elementos estipulados en la reinversión de las 15 familias beneficiarias más comprometidas con el programa; se georreferenciaron las áreas a continuar con el proceso de recuperación natural para la vigencia 2021. Para el sector de Uré se logró hacer las entregas del 100% de los elementos comprometidos en los planes de inversión individual de los 42 beneficiarios del Sector; se ha desarrollado dos comités de veedurías para evaluar los avances de los acuerdos. El proyecto DLS-UE con comunidades indígenas logró durante el primer trimestre empalmar el avance del programa DLS con el proyecto de Fondo Colombia Sostenible que también avanzará en el establecimiento de 210 hectáreas de cacao y un fuerte proceso de fortalecimiento en temas organizativos y comerciales de las iniciativas. Con respecto al proyecto "Recuperación de áreas degradadas en la cuenca alta del rio Sinú como estrategia adaptativa frente al cambio climático y acuerdo intercultural para el manejo ambiental de la zona de traslape PNN Paramillo - Resguardo Alto Sinú y Esmeralda de Urrá", se hizo una reunión de coordinación con las directivas de la Empresa URRA S.A. con los cuales se acordó que la Fundación ECODELCA manejara los recursos en efectivo aportados por la Empresa. Finalmente, se ha avanzado en la estructuración de los TDR para la contratación del equipo técnico del componente 1 y 2 del proyecto. El proyecto denominado “Implementación de tratamientos de restauración mediante acuerdos participativos de recuperación ecológica y sistemas agroforestales de cacao en el Parque Nacional Natural Paramillo y su zona de amortiguación en el Sur de Córdoba – Alto río San Jorge”, se vienen haciendo gestiones de recursos por valor aproximado a los 2.000 millones, ante el MADS, la Directiva General de PNNC (en el marco de proyecto de impuesto al carbono y otras fuentes de cooperación), que facilite implementar este importante proyecto. El proyecto KFW fase II, en el PNN Paramillo se ha acordado revisar y aprobar el POA del proyecto para el 12 de abril de 2021 y así dar inicio de las actividades en terreno. El Proyecto “Restauración Ecológica Participativa en los bosques naturales degradados, las áreas sustituidas de cultivos de uso ilícito y ríos al interior del PNN Paramillo en el sector de ocupación campesina Sinú-Manso-Tigre”, requiere un apoyo fuerte del nivel central ante la ART, FCS, Fondo Colombia en Paz, para que el proceso de formulación no se suspenda, por los problemas de orden público que se han presentado en este primer cuatrimestre, y que han impedido poder concertar unas reuniones en las 10 veredas que se han identificado como potenciales beneficiarios.
anexo 1_Avances implementacion proyectos de cooperación</t>
    </r>
  </si>
  <si>
    <r>
      <rPr>
        <b/>
        <sz val="10"/>
        <color theme="1"/>
        <rFont val="Arial Narrow"/>
        <family val="2"/>
      </rPr>
      <t xml:space="preserve">PNN Paramillo: </t>
    </r>
    <r>
      <rPr>
        <sz val="10"/>
        <color theme="1"/>
        <rFont val="Arial Narrow"/>
        <family val="2"/>
      </rPr>
      <t>33,3%</t>
    </r>
  </si>
  <si>
    <r>
      <rPr>
        <b/>
        <sz val="10"/>
        <color theme="1"/>
        <rFont val="Arial Narrow"/>
        <family val="2"/>
      </rPr>
      <t xml:space="preserve">PNN Paramillo: </t>
    </r>
    <r>
      <rPr>
        <sz val="10"/>
        <color theme="1"/>
        <rFont val="Arial Narrow"/>
        <family val="2"/>
      </rPr>
      <t>Proyecto de inversión gestionado con el FCS para la rehabilitación de 1.000 hectáreas de bosques degradados al interior del resguardo Alto Sinú y el establecimiento de 210 hectáreas de sistemas agroforestales de cacao como alternativa económica sostenible. Este proyecto tiene recursos asignados por el Fondo Colombia en PAZ y se ejecuta en dos años, a través de la Fundación Ecodelca un aliado del Parque, Los Cabildo Mayores, la Empresa URRA S.A y Activa G10; actualmente este proyecto está en ejecución operativa y técnica en campo. En lo que corresponde a KFW FASE II, se realizó la caracterización de todas las familias beneficiarias, se georreferenciaron las parcelas a intervenir. Se realizó toma de muestras de suelos para todas las parcelas, se entregaron bolsas de viveros, semillas y fungicidas. Así mismo se realizaron ECAS y cursos técnicos para algunos beneficiarios. Con la SGM y SSNA se viene adelantando una propuesta de trabajo con la empresa ISA Intercolombia para compensación y se han desarrollado reuniones institucionales (Con ISA y EQUAL). Actualmente se está a la espera de la respuesta por parte de la ANLA, la cual permitirá determinar la viabilidad del proceso. El proyecto de inversión del FCS, el “Restauración Ecológica Participativa en los bosques naturales degradados, las áreas sustituidas de cultivos de uso ilícito y ríos al interior del PNN Paramillo en el sector de ocupación campesina SINU - MANSO – TIGRE”, se adelantaron tres reuniones, así como actividades de levantamiento de información en campo, necesarias para la estructuración del proyecto. En lo que corresponde a nuevos acuerdos, en el sector de la Oscurana, km 13 y Alto Tay se realizaron diferentes reuniones para definir los beneficiarios y aclarar inquietudes del programa, se recopilo los documentos de cada beneficiario y la aplicación de la encuesta de caracterización, el AP cuenta con el 100% de la caracterización UOT de los 54 predios-beneficiarios que representan un total 1.688 has, distribuidos así: 18 en veredas Oscurana (500 ha.), 17 en Alto Tay (380 ha.) y 19 en la vereda Kilómetro 13 (569 ha.) El equipo técnico del AP se encuentra prestando apoyo en la elaboración de unas minutas de acuerdo para enviarlas a nivel central para que estas sean revisadas y aprobadas, de esta manera usarlas como ejemplo para realizar las restantes, de igual manera se están realizado los mapas de cobertura y zonificación de los 54 beneficiarios del programa. Con respecto a la restauración (DLS sector Uré) se avanza en las siembras nuevas de árboles, pero a un no se ha alcanzado a cumplir con el número de árboles establecidos y comprometidos en los acuerdos REP 2019, para un total de 1.085 árboles sembrados en estado de crecimiento, lo que corresponde al 30,26% de avances. En cuanto al mejoramiento de viviendas, se ha realizado el 100% de la acción de manejo contemplada en el acuerdo los cuales equivale a los 34 beneficiarios que solicitaron se comprometieron con la adecuación y/o mejoramiento de su vivienda. En lo referido a los sistemas de captación y distribución hídrica, se tiene un avance del 89,29 % de las obras de captación (bocatomas), las cuales fueron situadas de acuerdo a diseños aportados por PNNC. Donde 25 de ellas se encuentran construidas, una empezada y dos por construir, estas se realizarán en los próximos meses.  Para el caso de DLS Sector Diamante, Se visitaron áreas comprometidas para la restauración de 28 predios revisando el estado de avance de las siembras de árboles, y viveros establecidos, para monitorear la cobertura del sector a nivel espacial; tomando puntos de georreferenciación, para verificarlos Se tienen 4.500 árboles sembrados, las áreas están pendientes por verificar con el profesional de monitoreó de coberturas para dar el resultado. Se ha construido el 80 % de las obras comprometidas para mejorar el saneamiento Hídrico y mejorar el buen vivir de las familias.  infraestructuras bocatomas, baños pozos sépticos, estructuras para tanques elevados y conexión de lavaplatos para las cocinas, se hizo entrega de algunos materiales e insumos de los planes de Reinversión en los días 27 y 28 de julio2021. por otra parte, a través de la gestión que el pPAR viene realizando en pro de la conservación y restauración de área degradadas del Ap, se han realizado una serie de reuniones con el MADS, SGM, DTCA, Alcaldía de Peque y el estructurador (ACDI/VOCA) del proyecto "Emprendimiento Social y Económico para la Lucha Contra la Deforestación" en las que desde el Parque se definieron 4 zonas potenciales de trabajo (San Pedro, Manso, Saiza y Peque), se explicaron las razones por las cuales se escogieron y los proyectos que se vienen desarrollando en los mismos y que servirían como complementación al proceso. Durante estas reuniones ACDI/VOCA expuso que el municipio de Peque no hace parte de un núcleo PDET, que es la razón principal para definir una zona de trabajo, sin embargo, se realizará la solicitud para incluir el municipio, dado la importancia ambiental y además el interés de trabajo que tienen la alcaldía. Por otra parte, se excluye el sector de Saiza, ya que ACDI/VOCA pide que exista continuidad en los procesos en el tiempo, algo que es un poco complejo en este sector. Así se han realizado reuniones con la CVS y la ART para definir el avance del proyecto en el sector San Pedro y así establecer su participación y apoyo en términos económicos en este., en este punto, se espera que desde el PDET se definan los recursos para este proyecto. La idea de este proceso es que ACDI/VOCA llegue a complementar las iniciativas que existen en territorio. De lo anterior, después de realizadas una serie de reuniones con las autoridades locales y comunidades campesinas, se definieron dos sectores para trabajar, uno es el sector San Pedro – Puerto Libertador y el otro es el municipio de Peque. Proyecto de inversión gestionado con el FCS para la rehabilitación de 1.000 hectáreas de bosques degradados al interior del resguardo Alto Sinú y el establecimiento de 210 hectáreas de sistemas agroforestales de cacao como alternativa económica sostenible. Este proyecto tiene recursos asignados por el Fondo Colombia en PAZ y se ejecuta en dos años, a través de la Fundación Ecodelca un aliado del Parque, Los Cabildo Mayores, la Empresa URRA S.A y Activa G10; actualmente este proyecto está ejecución operativa y técnica en campo. En cuento a emprendimientos se realizaron capacitaciones, toma de muestras de suelos, diagnósticos socio económicos entre otras actividades.
Evidencias: 
ANEXO 1. Avances implementación proyectos de cooperación_2:
ANEXO 1.1 DLS URABÁ
ANEXO 1.2 KFW
ANEXO 1.3 FCS SINÚ
ANEXO 1.4 DLS RÍO SINÚ
ANEXO 1.5 DLS DIAMANTE
ANEXO 1.6 FCS_MANSO
ANEXO 1.7 DLS 2021 SECTOR OSCURANA
ANEXO 1.8 DLS URÉ
ANEXO 1.9 ACDI/VOCA</t>
    </r>
  </si>
  <si>
    <r>
      <rPr>
        <b/>
        <sz val="10"/>
        <color theme="1"/>
        <rFont val="Arial Narrow"/>
        <family val="2"/>
      </rPr>
      <t xml:space="preserve">PNN Paramillo: </t>
    </r>
    <r>
      <rPr>
        <sz val="10"/>
        <color theme="1"/>
        <rFont val="Arial Narrow"/>
        <family val="2"/>
      </rPr>
      <t>66,6%</t>
    </r>
  </si>
  <si>
    <t>56.El modelo integrado de planeación y gestión en la dimensión de información y comunicación establece como instrumento archivistico el Plan Institucional Nacional de Archivo.</t>
  </si>
  <si>
    <t>Fortalecer la gestión documenta, a traves de mecanismos de control de seguimiento a los indicadores criticos de la gestión documental</t>
  </si>
  <si>
    <t>Actualizar e implementar el Plan Institucional Nacional de Archivos</t>
  </si>
  <si>
    <t>Plan Institucional Nacional de Archivos actualizado
Informe de gestión</t>
  </si>
  <si>
    <r>
      <rPr>
        <b/>
        <sz val="10"/>
        <color theme="1"/>
        <rFont val="Arial Narrow"/>
        <family val="2"/>
      </rPr>
      <t xml:space="preserve">GPC: </t>
    </r>
    <r>
      <rPr>
        <sz val="10"/>
        <color theme="1"/>
        <rFont val="Arial Narrow"/>
        <family val="2"/>
      </rPr>
      <t>14/04/2021</t>
    </r>
  </si>
  <si>
    <r>
      <rPr>
        <b/>
        <sz val="10"/>
        <color theme="1"/>
        <rFont val="Arial Narrow"/>
        <family val="2"/>
      </rPr>
      <t>GPC:</t>
    </r>
    <r>
      <rPr>
        <sz val="10"/>
        <color theme="1"/>
        <rFont val="Arial Narrow"/>
        <family val="2"/>
      </rPr>
      <t xml:space="preserve"> Se elaboró El PINAR, y se realizó las respectivas correcciones y observaciones realizadas por la OAP así mismo se amplió el periodo 2021-2022 a 2021-2023 se ajustó y amplio la Introducción, se corrigieron unos objetivos, así mismo la revisión de la evaluación de los ejes articuladores del Plan y se elaboró la Matriz RACI y Cronograma.
</t>
    </r>
    <r>
      <rPr>
        <b/>
        <sz val="10"/>
        <color theme="1"/>
        <rFont val="Arial Narrow"/>
        <family val="2"/>
      </rPr>
      <t>Anexo 1.</t>
    </r>
    <r>
      <rPr>
        <sz val="10"/>
        <color theme="1"/>
        <rFont val="Arial Narrow"/>
        <family val="2"/>
      </rPr>
      <t xml:space="preserve"> Memo No. 20214600001213 envío PINAR - OAP 
</t>
    </r>
    <r>
      <rPr>
        <b/>
        <sz val="10"/>
        <color theme="1"/>
        <rFont val="Arial Narrow"/>
        <family val="2"/>
      </rPr>
      <t>Anexo 2.</t>
    </r>
    <r>
      <rPr>
        <sz val="10"/>
        <color theme="1"/>
        <rFont val="Arial Narrow"/>
        <family val="2"/>
      </rPr>
      <t xml:space="preserve"> PINAR Actualizado
</t>
    </r>
    <r>
      <rPr>
        <b/>
        <sz val="10"/>
        <color theme="1"/>
        <rFont val="Arial Narrow"/>
        <family val="2"/>
      </rPr>
      <t>Anexo 3</t>
    </r>
    <r>
      <rPr>
        <sz val="10"/>
        <color theme="1"/>
        <rFont val="Arial Narrow"/>
        <family val="2"/>
      </rPr>
      <t>. Matriz Raci y Cronograma</t>
    </r>
  </si>
  <si>
    <r>
      <rPr>
        <b/>
        <sz val="10"/>
        <color theme="1"/>
        <rFont val="Arial Narrow"/>
        <family val="2"/>
      </rPr>
      <t>GPC:</t>
    </r>
    <r>
      <rPr>
        <sz val="10"/>
        <color theme="1"/>
        <rFont val="Arial Narrow"/>
        <family val="2"/>
      </rPr>
      <t xml:space="preserve"> 33,3%</t>
    </r>
  </si>
  <si>
    <r>
      <rPr>
        <b/>
        <sz val="10"/>
        <color theme="1"/>
        <rFont val="Arial Narrow"/>
        <family val="2"/>
      </rPr>
      <t xml:space="preserve">GPC
</t>
    </r>
    <r>
      <rPr>
        <sz val="10"/>
        <color theme="1"/>
        <rFont val="Arial Narrow"/>
        <family val="2"/>
      </rPr>
      <t xml:space="preserve"> 23/08/2021</t>
    </r>
  </si>
  <si>
    <r>
      <rPr>
        <b/>
        <sz val="10"/>
        <color theme="1"/>
        <rFont val="Arial Narrow"/>
        <family val="2"/>
      </rPr>
      <t>GPC:</t>
    </r>
    <r>
      <rPr>
        <sz val="10"/>
        <color theme="1"/>
        <rFont val="Arial Narrow"/>
        <family val="2"/>
      </rPr>
      <t xml:space="preserve"> Se aprobó por parte de la OAP matriz de cronograma y responsabilidades la cual fue publicada en el Sistema Integrado de Gestión
 https://intranet.parquesnacionales.gov.co/instrumentos-evaluacion-y-control-gestion/herramientas-de-autodiagnostico/vigencia-actual/, así mismo se remitió memorando solicitando la aprobación de los documentos actualizados de PINAR, PGD y SIC. Anexo 1. Memo-solicitud-aprobación-Pinar-20214600003383 Anexo 2. Memo. Aprobación OAP 20211400004213</t>
    </r>
  </si>
  <si>
    <r>
      <rPr>
        <b/>
        <sz val="10"/>
        <color theme="1"/>
        <rFont val="Arial Narrow"/>
        <family val="2"/>
      </rPr>
      <t>GPC</t>
    </r>
    <r>
      <rPr>
        <sz val="10"/>
        <color theme="1"/>
        <rFont val="Arial Narrow"/>
        <family val="2"/>
      </rPr>
      <t>: 66%</t>
    </r>
  </si>
  <si>
    <t>58. Modificaciones en la normatividad que apoyen al fortalecimiento de la infraestructura tecnológica de la entidad</t>
  </si>
  <si>
    <t>Mejoras en la gestión a través de la implementación de estándares de TI</t>
  </si>
  <si>
    <t>Ajustar la estructura documental del proceso de Gestión de Tecnología y Seguridad de la Información.</t>
  </si>
  <si>
    <t>% de avance en la implementación de la estrategia de Gobierno Digital.</t>
  </si>
  <si>
    <r>
      <rPr>
        <b/>
        <sz val="10"/>
        <color theme="1"/>
        <rFont val="Arial Narrow"/>
        <family val="2"/>
      </rPr>
      <t xml:space="preserve">GSIR: </t>
    </r>
    <r>
      <rPr>
        <sz val="10"/>
        <color theme="1"/>
        <rFont val="Arial Narrow"/>
        <family val="2"/>
      </rPr>
      <t>19/04/2021</t>
    </r>
  </si>
  <si>
    <r>
      <rPr>
        <sz val="10"/>
        <color theme="1"/>
        <rFont val="Arial Narrow"/>
        <family val="2"/>
      </rPr>
      <t xml:space="preserve">
Se realizó la actualización de las hojas metodológicas en la pestaña denominada reporte con el objetivo de identificar el porcentaje programado para la implementación de la estrategia de Gobierno Digital (PSyPI, Arquitectura, PETIC) de proceso GSIR. </t>
    </r>
    <r>
      <rPr>
        <b/>
        <sz val="10"/>
        <color theme="1"/>
        <rFont val="Arial Narrow"/>
        <family val="2"/>
      </rPr>
      <t>Anexo 1</t>
    </r>
    <r>
      <rPr>
        <sz val="10"/>
        <color theme="1"/>
        <rFont val="Arial Narrow"/>
        <family val="2"/>
      </rPr>
      <t xml:space="preserve">. 50 HM Arquitectura, </t>
    </r>
    <r>
      <rPr>
        <b/>
        <sz val="10"/>
        <color theme="1"/>
        <rFont val="Arial Narrow"/>
        <family val="2"/>
      </rPr>
      <t>Anexo 2</t>
    </r>
    <r>
      <rPr>
        <sz val="10"/>
        <color theme="1"/>
        <rFont val="Arial Narrow"/>
        <family val="2"/>
      </rPr>
      <t xml:space="preserve">. 49 HM PSYPI, </t>
    </r>
    <r>
      <rPr>
        <b/>
        <sz val="10"/>
        <color theme="1"/>
        <rFont val="Arial Narrow"/>
        <family val="2"/>
      </rPr>
      <t xml:space="preserve">Anexo 3. </t>
    </r>
    <r>
      <rPr>
        <sz val="10"/>
        <color theme="1"/>
        <rFont val="Arial Narrow"/>
        <family val="2"/>
      </rPr>
      <t>48 HM PETIC.</t>
    </r>
  </si>
  <si>
    <r>
      <rPr>
        <b/>
        <sz val="10"/>
        <color theme="1"/>
        <rFont val="Arial Narrow"/>
        <family val="2"/>
      </rPr>
      <t xml:space="preserve">GSIR: </t>
    </r>
    <r>
      <rPr>
        <sz val="10"/>
        <color theme="1"/>
        <rFont val="Arial Narrow"/>
        <family val="2"/>
      </rPr>
      <t>33%</t>
    </r>
  </si>
  <si>
    <r>
      <rPr>
        <b/>
        <sz val="10"/>
        <color theme="1"/>
        <rFont val="Arial Narrow"/>
        <family val="2"/>
      </rPr>
      <t>GSIR:</t>
    </r>
    <r>
      <rPr>
        <sz val="10"/>
        <color theme="1"/>
        <rFont val="Arial Narrow"/>
        <family val="2"/>
      </rPr>
      <t xml:space="preserve"> 
20/08/2021</t>
    </r>
  </si>
  <si>
    <t>Se ha avanzado en la construcción del procedimiento de proyectos de TI, el cual permite el avance del cumplimiento de la estrategia de Gobierno Digital y recoge la actualización de la documentación de Proyectos TI y Desarrollo de Software. Ver Anexos  1. Proyectos TI - Procedimiento;  2. Listado de asistencia proyectos 12-19-08-2021</t>
  </si>
  <si>
    <r>
      <rPr>
        <b/>
        <sz val="10"/>
        <color theme="1"/>
        <rFont val="Arial Narrow"/>
        <family val="2"/>
      </rPr>
      <t>GSIR:</t>
    </r>
    <r>
      <rPr>
        <sz val="10"/>
        <color theme="1"/>
        <rFont val="Arial Narrow"/>
        <family val="2"/>
      </rPr>
      <t xml:space="preserve"> 66%</t>
    </r>
  </si>
  <si>
    <t xml:space="preserve">60. Continuar fortaleciendo los espacios de acercamiento y concertación, en el marco de los Acuerdos Políticos de Voluntades con los pueblos indígenas, los cuales se desarrollarían dentro de las posibilidades que la situación de emergencia sanitaria lo permita, iclusive le orden publico.
 </t>
  </si>
  <si>
    <t xml:space="preserve">PNN La Paya 
</t>
  </si>
  <si>
    <t>1. informes, asistencias, actas.</t>
  </si>
  <si>
    <r>
      <rPr>
        <b/>
        <sz val="10"/>
        <color theme="1"/>
        <rFont val="Arial Narrow"/>
        <family val="2"/>
      </rPr>
      <t>DTAM - PNN LA PAYA:</t>
    </r>
    <r>
      <rPr>
        <sz val="10"/>
        <color theme="1"/>
        <rFont val="Arial Narrow"/>
        <family val="2"/>
      </rPr>
      <t xml:space="preserve"> Se avanzó efectivamente en el fortalecimiento de los espacios de concertación y relacionamiento para el primer trimestre del año con las tres Asociaciones, se anexan las evidencias de las actividades implementadas en los planes de trabajo con APKAC, ACILAPP y ACIPS,
Evidencia No. 1. Informe Trimestral ACILAPP
Evidencia No. 2. Acta Plan de Acción ACIPS
Evidencia No. 3. Informe Trimestral APKAC</t>
    </r>
  </si>
  <si>
    <r>
      <rPr>
        <b/>
        <sz val="10"/>
        <color theme="1"/>
        <rFont val="Arial Narrow"/>
        <family val="2"/>
      </rPr>
      <t>DTAM - PNN LA PAYA:</t>
    </r>
    <r>
      <rPr>
        <sz val="10"/>
        <color theme="1"/>
        <rFont val="Arial Narrow"/>
        <family val="2"/>
      </rPr>
      <t xml:space="preserve"> 30%</t>
    </r>
  </si>
  <si>
    <r>
      <rPr>
        <b/>
        <sz val="10"/>
        <color theme="1"/>
        <rFont val="Arial Narrow"/>
        <family val="2"/>
      </rPr>
      <t>DTAM - PNN LA PAYA</t>
    </r>
    <r>
      <rPr>
        <sz val="10"/>
        <color theme="1"/>
        <rFont val="Arial Narrow"/>
        <family val="2"/>
      </rPr>
      <t>: Para este segundo semestre del año, se avanzó de manera satisfactoria en la implementación de acciones de coordinación, ordenamiento, cultura y gestión con los cuatro pueblos que se encuentran en el área protegida, y se presentan como evidencias:
Anexo 1 Informe Trimestral-EEM-La Paya
Anexo 2 MATRIZ DE SEGUIMIENTO-PLAN DE ACCION  ACILAPP
Anexo 3 MATRIZ DE SEGUIMIENTO-PLAN DE ACCION ACIPS
Anexo 4 MATRIZ DE SEGUIMIENTO-PLAN DE ACCION APKAC</t>
    </r>
  </si>
  <si>
    <t>61. Generar espacios de concertación con comunidades, que contribuyan al cumplimiento de los objetivos de conservación del área protegida</t>
  </si>
  <si>
    <t xml:space="preserve">PNN Río Puré 
</t>
  </si>
  <si>
    <t>1. Listados de asistencia
2. Actas
3. Informes de espacios de concertación</t>
  </si>
  <si>
    <t xml:space="preserve">Actas
agendas  de trabajo
Informes de seguimiento </t>
  </si>
  <si>
    <r>
      <rPr>
        <b/>
        <sz val="10"/>
        <color theme="1"/>
        <rFont val="Arial Narrow"/>
        <family val="2"/>
      </rPr>
      <t xml:space="preserve">DTAM - PNN RÍO PURÉ: </t>
    </r>
    <r>
      <rPr>
        <sz val="10"/>
        <color theme="1"/>
        <rFont val="Arial Narrow"/>
        <family val="2"/>
      </rPr>
      <t xml:space="preserve">La situación actual que atraviesa el Departamento de Amazonas producto del COVID 19 y la problemática de orden público han dificultado bastante el desplazamiento a campo y el encuentro con autoridades indígenas. Sin embargo, durante los primeros meses del año el equipo del AP en coordinación con ACT Colombia, adelantamos el ejercicio de planeación (POA´s) que serán concertados con las autoridades del Norte y Sur del AP. Se destaca el interés de iniciar acciones de coordinación con la asociación AIZA a quienes se les remitió un oficio para su lectura en la Asamblea de la Asociación.
ANEXO 1. Acta planeación PNNRPU-ACT SECTOR SUR 19 FEB 2021
ANEXO 2. Acta Revisión POA´s ACT - PNNRP Feb 8-12-2021
ANEXO 3. Oficio presentación PNNRPU para AIZA feb 2021
ANEXO 4. Informe I trimestre EEM PNNRPU 2021
</t>
    </r>
  </si>
  <si>
    <r>
      <rPr>
        <b/>
        <sz val="10"/>
        <color theme="1"/>
        <rFont val="Arial Narrow"/>
        <family val="2"/>
      </rPr>
      <t xml:space="preserve">DTAM - PNN RÍO PURÉ: </t>
    </r>
    <r>
      <rPr>
        <sz val="10"/>
        <color theme="1"/>
        <rFont val="Arial Narrow"/>
        <family val="2"/>
      </rPr>
      <t xml:space="preserve"> 30%</t>
    </r>
  </si>
  <si>
    <r>
      <rPr>
        <b/>
        <sz val="10"/>
        <color theme="1"/>
        <rFont val="Arial Narrow"/>
        <family val="2"/>
      </rPr>
      <t>DTAM - PNN RÍO PURÉ</t>
    </r>
    <r>
      <rPr>
        <sz val="10"/>
        <color theme="1"/>
        <rFont val="Arial Narrow"/>
        <family val="2"/>
      </rPr>
      <t>: Con la intención de fortalecer los procesos de relacionamiento con comunidades durante el período del presente reporte se llevaron a cabo varios espacios entre la DTAM y RPU para avanzar en el mecanismo que formalice la coordinación con el Resguardo Curare. Por otra parte para finales de agosto el equipo del AP estará particpando de la sesión XXXV de la MPCI, especificamente en la mesa de territoerio y medio ambiente, en donde se espera avanzar conjuntamente en los compormisos asumidos en espacios anteriores. Por último y como parte de la implemntacion del Plan de Trabajo con Curare y Manacaro, para finales de mayo se facilita la reunión entre PANI y AIPEA con particpacion de Cahuinari y Río Puré, para el seguimiento a los acuerdos en la franja Bernardo Manacaro
ANEXO 5. ACTA  AVANCES ACUERDO POLÍTICO VOLUNTADES RPU-CURARE
ANEXO 6. PRESENTACIÓN PROP. APV CURARE-PNNRPUpdf
ANEXO 7. INVITACIÓN I SESIÓN MPCI 2021
ANEXO 8.  ACTA REUNIÓN PANI-AIPEA-PNN</t>
    </r>
  </si>
  <si>
    <t>62. Generar espacios de concertación con comunidades con las que se articula la reserva, que contribuyan al cumplimiento de los objetivos de conservación del área protegida</t>
  </si>
  <si>
    <t xml:space="preserve">PNN Nukak
</t>
  </si>
  <si>
    <t>1. Informes de espacios de concertación, Actas, Asistencias, Informes</t>
  </si>
  <si>
    <t>Actas, Asistencias agendas de trabajo, Seguimientos</t>
  </si>
  <si>
    <r>
      <rPr>
        <b/>
        <sz val="10"/>
        <color theme="1"/>
        <rFont val="Arial Narrow"/>
        <family val="2"/>
      </rPr>
      <t xml:space="preserve">DTAM - RNN NUKAK: </t>
    </r>
    <r>
      <rPr>
        <sz val="10"/>
        <color theme="1"/>
        <rFont val="Arial Narrow"/>
        <family val="2"/>
      </rPr>
      <t>Durante el primer trimestre de la presente vigencia se realizó la planeación con el equipo de EEM, se realizarón actividades para la construcción de una cartilla intercultural y documentación de calendario ecológico Nükak, se acompaño a los Nükak en actividades de Chagra y fortalecimiento al uso y manejo del territorio.
Anexo 1.  23-02-2021 Construcción plan de trabajo EMM
Anexo 2.  26-02- 2021 Reunión cartilla intercultural
Anexo 3.  09-03-2021 Reunión espacio de formación EEM
Anexo 4. 08-04-2021 Reunión preparatoria al encuentro del pueblo Nükak
Anexo 5. 13-04-2021 Formación EEM, segundo calendario ecologico Nükak</t>
    </r>
  </si>
  <si>
    <r>
      <rPr>
        <b/>
        <sz val="10"/>
        <color theme="1"/>
        <rFont val="Arial Narrow"/>
        <family val="2"/>
      </rPr>
      <t xml:space="preserve">DTAM - RNN NUKAK: </t>
    </r>
    <r>
      <rPr>
        <sz val="10"/>
        <color theme="1"/>
        <rFont val="Arial Narrow"/>
        <family val="2"/>
      </rPr>
      <t>33.3%</t>
    </r>
  </si>
  <si>
    <r>
      <rPr>
        <b/>
        <sz val="10"/>
        <color theme="1"/>
        <rFont val="Arial Narrow"/>
        <family val="2"/>
      </rPr>
      <t>DTAM - RNN NUKAK</t>
    </r>
    <r>
      <rPr>
        <sz val="10"/>
        <color theme="1"/>
        <rFont val="Arial Narrow"/>
        <family val="2"/>
      </rPr>
      <t xml:space="preserve">:Se ha avanzado en acciones de documentación de flora, fauna e historias míticas sobre el territorio y la naturaleza con los Nükak de Agua Bonita y Caño Makú para la construcción de la cartilla ambiental Nükak. También durante estos meses se avanzó en el diagnóstico socioeconómico de los grupos locales Nükak que se encuentran priorizados en la estrategia de emprendimientos con el apoyo de la Unión Europea
</t>
    </r>
    <r>
      <rPr>
        <b/>
        <sz val="10"/>
        <color theme="1"/>
        <rFont val="Arial Narrow"/>
        <family val="2"/>
      </rPr>
      <t>Anexo 1</t>
    </r>
    <r>
      <rPr>
        <sz val="10"/>
        <color theme="1"/>
        <rFont val="Arial Narrow"/>
        <family val="2"/>
      </rPr>
      <t xml:space="preserve">. Acta Reunión Planeación 11-05-21
</t>
    </r>
    <r>
      <rPr>
        <b/>
        <sz val="10"/>
        <color theme="1"/>
        <rFont val="Arial Narrow"/>
        <family val="2"/>
      </rPr>
      <t>Anexo 2.</t>
    </r>
    <r>
      <rPr>
        <sz val="10"/>
        <color theme="1"/>
        <rFont val="Arial Narrow"/>
        <family val="2"/>
      </rPr>
      <t xml:space="preserve"> Asistencia encuentro cartilla ecologica 18-5-21
</t>
    </r>
    <r>
      <rPr>
        <b/>
        <sz val="10"/>
        <color theme="1"/>
        <rFont val="Arial Narrow"/>
        <family val="2"/>
      </rPr>
      <t>Anexo 3</t>
    </r>
    <r>
      <rPr>
        <sz val="10"/>
        <color theme="1"/>
        <rFont val="Arial Narrow"/>
        <family val="2"/>
      </rPr>
      <t xml:space="preserve">. Acta PlanAgendaPtoFloresCañoMaku 19-05-21
</t>
    </r>
    <r>
      <rPr>
        <b/>
        <sz val="10"/>
        <color theme="1"/>
        <rFont val="Arial Narrow"/>
        <family val="2"/>
      </rPr>
      <t>Anexo 4</t>
    </r>
    <r>
      <rPr>
        <sz val="10"/>
        <color theme="1"/>
        <rFont val="Arial Narrow"/>
        <family val="2"/>
      </rPr>
      <t xml:space="preserve">. Jornada de pesca Makú 24-5-21
</t>
    </r>
    <r>
      <rPr>
        <b/>
        <sz val="10"/>
        <color theme="1"/>
        <rFont val="Arial Narrow"/>
        <family val="2"/>
      </rPr>
      <t>Anexo 5</t>
    </r>
    <r>
      <rPr>
        <sz val="10"/>
        <color theme="1"/>
        <rFont val="Arial Narrow"/>
        <family val="2"/>
      </rPr>
      <t xml:space="preserve">. Emprendimientos Makú 24-5-21
</t>
    </r>
    <r>
      <rPr>
        <b/>
        <sz val="10"/>
        <color theme="1"/>
        <rFont val="Arial Narrow"/>
        <family val="2"/>
      </rPr>
      <t>Anexo 6</t>
    </r>
    <r>
      <rPr>
        <sz val="10"/>
        <color theme="1"/>
        <rFont val="Arial Narrow"/>
        <family val="2"/>
      </rPr>
      <t xml:space="preserve">. Recolección de frutos Makú 25-5-21
</t>
    </r>
    <r>
      <rPr>
        <b/>
        <sz val="10"/>
        <color theme="1"/>
        <rFont val="Arial Narrow"/>
        <family val="2"/>
      </rPr>
      <t xml:space="preserve">Anexo 7. </t>
    </r>
    <r>
      <rPr>
        <sz val="10"/>
        <color theme="1"/>
        <rFont val="Arial Narrow"/>
        <family val="2"/>
      </rPr>
      <t xml:space="preserve">Reunión de planeación EEM 11-06-21
</t>
    </r>
    <r>
      <rPr>
        <b/>
        <sz val="10"/>
        <color theme="1"/>
        <rFont val="Arial Narrow"/>
        <family val="2"/>
      </rPr>
      <t>Anexo 8.</t>
    </r>
    <r>
      <rPr>
        <sz val="10"/>
        <color theme="1"/>
        <rFont val="Arial Narrow"/>
        <family val="2"/>
      </rPr>
      <t xml:space="preserve"> Calendario ecológico 16-06-21
</t>
    </r>
    <r>
      <rPr>
        <b/>
        <sz val="10"/>
        <color theme="1"/>
        <rFont val="Arial Narrow"/>
        <family val="2"/>
      </rPr>
      <t>Anexo 9</t>
    </r>
    <r>
      <rPr>
        <sz val="10"/>
        <color theme="1"/>
        <rFont val="Arial Narrow"/>
        <family val="2"/>
      </rPr>
      <t xml:space="preserve">. Reunión  EEM NUKAK 13-07-21
</t>
    </r>
    <r>
      <rPr>
        <b/>
        <sz val="10"/>
        <color theme="1"/>
        <rFont val="Arial Narrow"/>
        <family val="2"/>
      </rPr>
      <t>Anexo 10.</t>
    </r>
    <r>
      <rPr>
        <sz val="10"/>
        <color theme="1"/>
        <rFont val="Arial Narrow"/>
        <family val="2"/>
      </rPr>
      <t xml:space="preserve"> Reunión emprendimientos 14-07-21</t>
    </r>
  </si>
  <si>
    <t>63. Generar espacios de concertación con comunidades, que contribuyan al cumplimiento de los objetivos de conservación del área protegida</t>
  </si>
  <si>
    <t>Listados de asistencia
Actas
Informes de espacios de concertación</t>
  </si>
  <si>
    <r>
      <rPr>
        <b/>
        <sz val="10"/>
        <color theme="1"/>
        <rFont val="Arial Narrow"/>
        <family val="2"/>
      </rPr>
      <t>DTAM - PNN Amacayacu:</t>
    </r>
    <r>
      <rPr>
        <sz val="10"/>
        <color theme="1"/>
        <rFont val="Arial Narrow"/>
        <family val="2"/>
      </rPr>
      <t xml:space="preserve">  Para el área es importante evidenciar y aclarar que algunas actividades como por ejemplo la realizada en el mes de diciembre  ya que por la periodicidad del reporte, estas no son evidenciadas en la gestión del riesgo, como por ejemplo la del  mes de diciembre donde  se llevaron a cabo reuniones de coordinación con las comunidades indígenas de Mocagua y San Martín de Amacayacu, que permitieron definir los planes quinquenales  para cada acuerdo político de compromiso; con Autoridad de San Martín y autoridad de Mocagua.  
Anexo 1 ACTA PLAN QUINQUENAL SAN MARTIN
Anexo 2 PLAN ACCION QUINQUENAL SAN MARTIN_VF rev RP.xlsx;
Anexo 3:PLAN ACCION QUINQUENAL MOCAGUA.xlsx</t>
    </r>
  </si>
  <si>
    <r>
      <rPr>
        <b/>
        <sz val="10"/>
        <color theme="1"/>
        <rFont val="Arial Narrow"/>
        <family val="2"/>
      </rPr>
      <t>DTAM - PNN Amacayacu</t>
    </r>
    <r>
      <rPr>
        <sz val="10"/>
        <color theme="1"/>
        <rFont val="Arial Narrow"/>
        <family val="2"/>
      </rPr>
      <t>:33%</t>
    </r>
  </si>
  <si>
    <r>
      <rPr>
        <b/>
        <sz val="10"/>
        <color theme="1"/>
        <rFont val="Arial Narrow"/>
        <family val="2"/>
      </rPr>
      <t>DTAM - PNN Amacayacu:</t>
    </r>
    <r>
      <rPr>
        <sz val="10"/>
        <color theme="1"/>
        <rFont val="Arial Narrow"/>
        <family val="2"/>
      </rPr>
      <t xml:space="preserve"> En el marco del desarrollo de los  Acuerdos Políticos de Compromisos celebrado entre PNNC y la Comunidad Indígena San Martin de Amacayacu y la comunidad indígena de Mocagua, se realizaron tres actividades que contribuyen a la gestión. La primera consistió en la reunión celebrada entre el AP, la DTAM y el Nivel Central de PNNC, espacio donde se preparó y coordino realizar las primeras sesiones de cada Equipo Coordinador de cada  Acuerdo. La segunda consistió en la elaboración de una presentación para contextualizar y orientar el desarrollo de las sesiones mencionadas anteriormente. Asi se llevaron a cabo las dos reuniones de los Equipos Coordinadores, donde se logró aprobar los planes de trabajo de cada Acuerdo a implementar en el 2021, se acordó el espacios para terminar el plan quinquenal y preparar el comité directivo del Acuerdo. Y se llevaron a cabo estas reuniones con el acompañamiento de nivel territorial. Se anexan actas de cada reunión aquí citada.
Anexo 1 Acta MG SM un solo convenio interadministrativo.pdf
Anexo 2 ra Reunion planeación MG+PNNA.pdf
Anexo 3 Acta_reunion_Palmeras.pdf
Anexo 4 Acta Mocagua 1_comite coordinador APV.pdf
Anexo 5 Acta San Martin 1_comite coordinador APV.pdf</t>
    </r>
  </si>
  <si>
    <t>64. Generar espacios de concertación y articulacion  con el equipo del área  protegida y la DTAM,  que contribuya al cumplimiento de los objetivos estratégicos de PNNC</t>
  </si>
  <si>
    <t xml:space="preserve">PNN Cahuinarí </t>
  </si>
  <si>
    <t xml:space="preserve">1. Acompañamientos de articulación, reuniones virtuales </t>
  </si>
  <si>
    <t>Actas
Asistencias</t>
  </si>
  <si>
    <r>
      <rPr>
        <b/>
        <sz val="10"/>
        <color theme="1"/>
        <rFont val="Arial Narrow"/>
        <family val="2"/>
      </rPr>
      <t>DTAM-PNN Cahuinarí:</t>
    </r>
    <r>
      <rPr>
        <sz val="10"/>
        <color theme="1"/>
        <rFont val="Arial Narrow"/>
        <family val="2"/>
      </rPr>
      <t xml:space="preserve"> Durante el primer trimestre de 2021 se adelantaron capacitaciones y acompañamiento por parte de la DTAM en monitoreo, PVC, manejo de la plataforma sico Smart, por parte de Gestión del Conocimiento y Estrategias Especiales de Manejo también se viene haciendo acompañamiento al procesos de revisión y ajuste a PIC, PE y Capitulo 6 del REM sobre ordenamiento, también se han realizado intercambio de experiencias en el proceso de postulación a la Lista Verde con los parques Chingaza y Fragua, entre otros procesos de capacitación y acompañamiento de gran relevancia para el área protegida.
Anexo 1 Acta Ajuste Mapa de Riesgos PNN CAH
Anexo 2 Acta-Reunión-SIG-ACT-PNNCAH
Anexo 3 Asistencia Formulación Planes de Mejoramiento Riesgos CAH 
Anexo 4 Asistencia-Plan de Trabajo- SicoSmart 
Anexo 5 Encuentro latinoamericano de áreas protegidas 
Anexo 6 Lista Verde Intercambio PNN Cahingaza
Anexo 7 Asistencia-Plan de Trabajo-Monitoreo-PVC    
</t>
    </r>
  </si>
  <si>
    <r>
      <rPr>
        <b/>
        <sz val="10"/>
        <color theme="1"/>
        <rFont val="Arial Narrow"/>
        <family val="2"/>
      </rPr>
      <t>PNN CAHUINARÍ:</t>
    </r>
    <r>
      <rPr>
        <sz val="10"/>
        <color theme="1"/>
        <rFont val="Arial Narrow"/>
        <family val="2"/>
      </rPr>
      <t xml:space="preserve"> 33%</t>
    </r>
  </si>
  <si>
    <r>
      <rPr>
        <b/>
        <sz val="10"/>
        <color theme="1"/>
        <rFont val="Arial Narrow"/>
        <family val="2"/>
      </rPr>
      <t>DTAM-PNN Cahuinarí:</t>
    </r>
    <r>
      <rPr>
        <sz val="10"/>
        <color theme="1"/>
        <rFont val="Arial Narrow"/>
        <family val="2"/>
      </rPr>
      <t xml:space="preserve"> Durante el segundo trimestre de 2021 se adelantaron capacitaciones y acompañamiento por parte de la DTAM y del Nivel Central en el proceso de ajuste al Plan de Emergencias y Contingencia de Desastres Naturales y Socioculturales; en el fortalecimiento de capacidades administrativas, en manejo de equipos GPS para la nueva versión de la plataforma Psico smart, se participó en la socialización de las nuevas directrices del nivel central en lo relacionado con la presentación de los convenios, se adelantaron socializaciones con la participación de la DTAM y la Universidad del Rosario para revisar propuesta de convenio para la realización de diplomados, se ha adelantado capacitaciones y seguimiento a la propuesta Red Parques proyecto IAPA. Adicional se adelantaron reuniones de presentación de jefaturas y del parque con la nueva dirección territorial, y capacitaciones y encuentros de socialización con la DTAM, el Nivel Central y representantes del programa DLS-UE en temas relacionados con desarrollo comercial, la nueva política de turismo sostenible y aspectos de tipo administrativo. Para evidenciar la gestión se adjuntan los siguientes soportes:
Anexo 1 Asistencia_Revison_PECDN_PNNCAH-28_06_2021.
Anexo 2 ACTA REUNION EQUIPO PNN CAHUINARÍ CON EL DIRECTOR TERRITORIAL
Anexo 3 Lista asistencia - Socialización Política de Turismo Sostenible - 07052021
Anexo 4 Lista de asistencia Reunion DTAM COM</t>
    </r>
  </si>
  <si>
    <r>
      <rPr>
        <b/>
        <sz val="10"/>
        <color theme="1"/>
        <rFont val="Arial Narrow"/>
        <family val="2"/>
      </rPr>
      <t>PNN CAHUINARÍ</t>
    </r>
    <r>
      <rPr>
        <sz val="10"/>
        <color theme="1"/>
        <rFont val="Arial Narrow"/>
        <family val="2"/>
      </rPr>
      <t>: 66%</t>
    </r>
  </si>
  <si>
    <t>65. 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</si>
  <si>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</si>
  <si>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</si>
  <si>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Correos electrónicos - comunicaciones y/o presentaciones o infograficas</t>
  </si>
  <si>
    <r>
      <rPr>
        <b/>
        <sz val="10"/>
        <color theme="1"/>
        <rFont val="Arial Narrow"/>
        <family val="2"/>
      </rPr>
      <t xml:space="preserve">SSNA: </t>
    </r>
    <r>
      <rPr>
        <sz val="10"/>
        <color theme="1"/>
        <rFont val="Arial Narrow"/>
        <family val="2"/>
      </rPr>
      <t xml:space="preserve">La RedParques, con el apoyo del proyecto “Integración de las Áreas Protegidas del Bioma Amazónico (IAPA) – Visión Amazónica” y la Escuela Latinoamericana de Áreas Protegidas, actualmente realizan un curso sobre "Fondos Ambientales como una alternativa para la sostenibilidad financiera de las áreas protegidas" al cual asisten de manera virtual funcionarios de los Ministerios de Ambiente y de los Sistemas de Áreas Protegidas de Panamá, Bolivia, Perú, Ecuador, Brasil, Argentina, Cuba, Honduras, Guatemala y Colombia, con el objetivo de fortalecer capacidades, compartir experiencias y generar valor agregado respecto del conocimiento práctico que sobre los fondos ambientales se tiene.
Con el Grupo de Sostenibilidad Financiera de la RedParques se viene participando activamente en el Curso “Fondos Ambientales como una alternativa para la sostenibilidad financiera de las AP” que se dicta desde febrero y que terminará a finales de Mayo. La SSNA participa con la designación de la asesora Nery Londoño como profesora de apoyo. En el marco del curso la SSNA ha organizado y realizado un webinar “Relevancia del contexto institucional y legal del país para la implementación de fondos ambientales” y se planea un segundo webinar para el 25 de abril referido a “Estructuras administrativas eficientes de los fondos ambientales para las áreas protegidas”. </t>
    </r>
    <r>
      <rPr>
        <b/>
        <sz val="10"/>
        <color theme="1"/>
        <rFont val="Arial Narrow"/>
        <family val="2"/>
      </rPr>
      <t xml:space="preserve">Anexo 1. </t>
    </r>
    <r>
      <rPr>
        <sz val="10"/>
        <color theme="1"/>
        <rFont val="Arial Narrow"/>
        <family val="2"/>
      </rPr>
      <t xml:space="preserve">Doc Redparques 19ABR2021.pdf
</t>
    </r>
  </si>
  <si>
    <r>
      <rPr>
        <b/>
        <sz val="10"/>
        <color theme="1"/>
        <rFont val="Arial Narrow"/>
        <family val="2"/>
      </rPr>
      <t xml:space="preserve">SSNA: </t>
    </r>
    <r>
      <rPr>
        <sz val="10"/>
        <color theme="1"/>
        <rFont val="Arial Narrow"/>
        <family val="2"/>
      </rPr>
      <t xml:space="preserve">Para el segundo cuatrimestre de 2021 se continuó con la particpacion activa en le Reparques, con el curso “Fondos Ambientales como una alternativa para la sostenibilidad financiera de las AP”, el 03 de mayo, se realizó el webinar complementario del “Módulo III- Estructuras administrativas eficientes de los fondos ambientales para las áreas protegidas” y contó con la participación del Dr. Jean Paul Rugama LEDEZMA - Gerente Financiero – Administrativo – ASOCIACIóN COSTA RICA POR SIEMPRE, la Dra Mónica Navas - Experta Legal – Proyecto BIOFIN – PNUD –Ecuador. Se apoyaron las actividades de sustentación, lectura y aporte de observaciones a los trabajos finales presentados por los alumnos del curso.
Por otro lado, se presenta un reporte tecnico de avance en el cual  se propuso el plan de trabajo para el Grupo de Sostenibilidad Financiera el cual fue aprobado por la Coordinación regional de la RedParques. Anexo 1 Webinar 3 de Mayo - Anexo 2  Reporte tecnico de avance </t>
    </r>
  </si>
  <si>
    <t>66. Generación de información georefenciada con mayor precisión para los trámites ambientales (consesiones de aguas)</t>
  </si>
  <si>
    <t>Mayor precisión y conomicimiento en tiempo real para las partes interesadas, sobre las consesiones otorgadas en el Sistema de parques</t>
  </si>
  <si>
    <t>Grupo de Trámites y Evaluación Ambiental</t>
  </si>
  <si>
    <t xml:space="preserve">1. Publicar la URL correspondiente para acceso a la información georeferenciada. (consesión de aguas) y socialización a la Entidad.
</t>
  </si>
  <si>
    <t>URL - Comunicaciones</t>
  </si>
  <si>
    <t>Grupo de Trámites y Evaluación ambiental</t>
  </si>
  <si>
    <r>
      <rPr>
        <b/>
        <sz val="10"/>
        <color theme="1"/>
        <rFont val="Arial Narrow"/>
        <family val="2"/>
      </rPr>
      <t>GTEA:</t>
    </r>
    <r>
      <rPr>
        <sz val="10"/>
        <color theme="1"/>
        <rFont val="Arial Narrow"/>
        <family val="2"/>
      </rPr>
      <t xml:space="preserve"> 12/04/2021</t>
    </r>
  </si>
  <si>
    <r>
      <rPr>
        <b/>
        <sz val="10"/>
        <rFont val="Arial Narrow"/>
        <family val="2"/>
      </rPr>
      <t xml:space="preserve">GTEA: </t>
    </r>
    <r>
      <rPr>
        <sz val="10"/>
        <rFont val="Arial Narrow"/>
        <family val="2"/>
      </rPr>
      <t xml:space="preserve">Se encuentra la URL ya publicada con acceso a la información georreferenciada del trámite de concesión de aguas . Link: 
</t>
    </r>
    <r>
      <rPr>
        <u/>
        <sz val="10"/>
        <rFont val="Arial Narrow"/>
        <family val="2"/>
      </rPr>
      <t xml:space="preserve">https://pnnc.maps.arcgis.com/apps/dashboards/2e46cb38044d49559c5d50ba143dfd14
</t>
    </r>
    <r>
      <rPr>
        <sz val="10"/>
        <rFont val="Arial Narrow"/>
        <family val="2"/>
      </rPr>
      <t>Evidencia: LINK DASH BOARD CONCESIONES DE AGUA</t>
    </r>
  </si>
  <si>
    <r>
      <rPr>
        <b/>
        <sz val="10"/>
        <color theme="1"/>
        <rFont val="Arial Narrow"/>
        <family val="2"/>
      </rPr>
      <t xml:space="preserve">GTEA: </t>
    </r>
    <r>
      <rPr>
        <sz val="10"/>
        <color theme="1"/>
        <rFont val="Arial Narrow"/>
        <family val="2"/>
      </rPr>
      <t>33%</t>
    </r>
  </si>
  <si>
    <r>
      <rPr>
        <b/>
        <sz val="10"/>
        <color theme="1"/>
        <rFont val="Arial Narrow"/>
        <family val="2"/>
      </rPr>
      <t>GTEA:</t>
    </r>
    <r>
      <rPr>
        <sz val="10"/>
        <color theme="1"/>
        <rFont val="Arial Narrow"/>
        <family val="2"/>
      </rPr>
      <t xml:space="preserve"> 
12/04/2021</t>
    </r>
  </si>
  <si>
    <r>
      <rPr>
        <b/>
        <sz val="10"/>
        <rFont val="Arial Narrow"/>
        <family val="2"/>
      </rPr>
      <t xml:space="preserve">GTEA: </t>
    </r>
    <r>
      <rPr>
        <sz val="10"/>
        <rFont val="Arial Narrow"/>
        <family val="2"/>
      </rPr>
      <t xml:space="preserve">Se encuentra la URL ya publicada con acceso a la información georreferenciada del trámite de concesión de aguas . Link: 
</t>
    </r>
    <r>
      <rPr>
        <u/>
        <sz val="10"/>
        <rFont val="Arial Narrow"/>
        <family val="2"/>
      </rPr>
      <t xml:space="preserve">https://pnnc.maps.arcgis.com/apps/dashboards/2e46cb38044d49559c5d50ba143dfd14
</t>
    </r>
    <r>
      <rPr>
        <sz val="10"/>
        <rFont val="Arial Narrow"/>
        <family val="2"/>
      </rPr>
      <t>Evidencia: DASH  BOARD (Link Dash Board Consesiones de agua).</t>
    </r>
  </si>
  <si>
    <r>
      <rPr>
        <b/>
        <sz val="10"/>
        <color theme="1"/>
        <rFont val="Arial Narrow"/>
        <family val="2"/>
      </rPr>
      <t xml:space="preserve">GTEA: </t>
    </r>
    <r>
      <rPr>
        <sz val="10"/>
        <color theme="1"/>
        <rFont val="Arial Narrow"/>
        <family val="2"/>
      </rPr>
      <t>66%</t>
    </r>
  </si>
  <si>
    <t>67. Generar un inventario de los planes de manejo de las RNSC que están registradas en el SINAP.</t>
  </si>
  <si>
    <t>Contar con la consolidación en un solo lugar que pemite la identificación del estado actual del instrumento de planificación de las RNSC, facilitando la obtención de información para el análisis de efectividad y disminuyendo los tiempos de consulta y evitando la dispersión de la información.</t>
  </si>
  <si>
    <t>Grupo de Gestión e Integración del SINAP</t>
  </si>
  <si>
    <t>1. Generar una matriz donde se encuentre las RNSC que cuentan con instrumento de planeación vigente.</t>
  </si>
  <si>
    <t xml:space="preserve">Matriz de Planes de manejo de las RNSC registradas ante el SINAP actualizada.  </t>
  </si>
  <si>
    <r>
      <rPr>
        <b/>
        <sz val="10"/>
        <color theme="1"/>
        <rFont val="Arial Narrow"/>
        <family val="2"/>
      </rPr>
      <t>GGIS:</t>
    </r>
    <r>
      <rPr>
        <sz val="10"/>
        <color theme="1"/>
        <rFont val="Arial Narrow"/>
        <family val="2"/>
      </rPr>
      <t xml:space="preserve"> Cuenta con una matriz donde se  consolida en un solo lugar los Planes de Manejo de las RNSC registradas ante la entidad, esto ha permitido la identificación del estado actual de estos instrumento de planificación, facilitando la obtención de información para el análisis de efectividad y disminuyendo los tiempos de consulta y evitando la dispersión de la información , se adjunta la matriz con cortea abril 2021 (</t>
    </r>
    <r>
      <rPr>
        <b/>
        <sz val="10"/>
        <color theme="1"/>
        <rFont val="Arial Narrow"/>
        <family val="2"/>
      </rPr>
      <t xml:space="preserve">Evidencia: </t>
    </r>
    <r>
      <rPr>
        <sz val="10"/>
        <color theme="1"/>
        <rFont val="Arial Narrow"/>
        <family val="2"/>
      </rPr>
      <t>2021 04 19 ARCHIVO BASE PLAN DE MANEJO)</t>
    </r>
  </si>
  <si>
    <r>
      <rPr>
        <b/>
        <sz val="10"/>
        <color theme="1"/>
        <rFont val="Arial Narrow"/>
        <family val="2"/>
      </rPr>
      <t>GGIS:</t>
    </r>
    <r>
      <rPr>
        <sz val="10"/>
        <color theme="1"/>
        <rFont val="Arial Narrow"/>
        <family val="2"/>
      </rPr>
      <t xml:space="preserve"> 
17/08/2021</t>
    </r>
  </si>
  <si>
    <r>
      <rPr>
        <b/>
        <sz val="10"/>
        <color theme="1"/>
        <rFont val="Arial Narrow"/>
        <family val="2"/>
      </rPr>
      <t xml:space="preserve">GGIS: </t>
    </r>
    <r>
      <rPr>
        <sz val="10"/>
        <color theme="1"/>
        <rFont val="Arial Narrow"/>
        <family val="2"/>
      </rPr>
      <t>Se cuenta con una matriz donde se  consolida en un solo lugar los Planes de Manejo de las RNSC que efectuan el registro ante la entidad, esto ha permitido la identificación del estado actual de estos instrumento de planificación de las RNSC, facilitando la obtención de información para el análisis de efectividad y disminuyendo los tiempos de consulta y evitando la dispersión de la información , se adjunta la matriz con cortea al 17 de agosto 2021 (Evidencia: 20210817 ARCHIVO BASE PLAN DE MANEJO)</t>
    </r>
  </si>
  <si>
    <r>
      <rPr>
        <b/>
        <sz val="10"/>
        <color theme="1"/>
        <rFont val="Arial Narrow"/>
        <family val="2"/>
      </rPr>
      <t xml:space="preserve">GGIS </t>
    </r>
    <r>
      <rPr>
        <sz val="10"/>
        <color theme="1"/>
        <rFont val="Arial Narrow"/>
        <family val="2"/>
      </rPr>
      <t>66%</t>
    </r>
  </si>
  <si>
    <t>68. Medios de difusión a través de los diferentes canales de comunicación dispuestos para los ciudadanos</t>
  </si>
  <si>
    <t>Se brindan a los ciudadanos diferentes canales para presentar las PQRSD</t>
  </si>
  <si>
    <t>Identificar los canales utilizados por los ciudadanos en el periodo</t>
  </si>
  <si>
    <t>Matriz de seguimiento del sistema de gestión docuemntal</t>
  </si>
  <si>
    <r>
      <rPr>
        <b/>
        <sz val="10"/>
        <color theme="1"/>
        <rFont val="Arial Narrow"/>
        <family val="2"/>
      </rPr>
      <t xml:space="preserve">GPC: </t>
    </r>
    <r>
      <rPr>
        <sz val="10"/>
        <color theme="1"/>
        <rFont val="Arial Narrow"/>
        <family val="2"/>
      </rPr>
      <t>14/04/2021</t>
    </r>
  </si>
  <si>
    <t>SAF-GPC: Una vez verificada la matriz de PQRSD de Orfeo, y conforme a lo definido en el Decreto 491 de 2020, respecto del uso de canales virtuales, durante el I trimestre, se presentó el siguiente comportamiento:
Telefónico: 1.072
Presencial: 18
Chat: 20
Correo: 1.500
Whatsapp: 250
Anexo 1. Matriz de Seguimiento SGD Orfeo PQRS</t>
  </si>
  <si>
    <r>
      <rPr>
        <b/>
        <sz val="10"/>
        <color theme="1"/>
        <rFont val="Arial Narrow"/>
        <family val="2"/>
      </rPr>
      <t>GPC:</t>
    </r>
    <r>
      <rPr>
        <sz val="10"/>
        <color theme="1"/>
        <rFont val="Arial Narrow"/>
        <family val="2"/>
      </rPr>
      <t xml:space="preserve"> 33,3%</t>
    </r>
  </si>
  <si>
    <r>
      <rPr>
        <b/>
        <sz val="10"/>
        <color theme="1"/>
        <rFont val="Arial Narrow"/>
        <family val="2"/>
      </rPr>
      <t xml:space="preserve">GPC:
 </t>
    </r>
    <r>
      <rPr>
        <sz val="10"/>
        <color theme="1"/>
        <rFont val="Arial Narrow"/>
        <family val="2"/>
      </rPr>
      <t>23/08/2021</t>
    </r>
  </si>
  <si>
    <r>
      <rPr>
        <b/>
        <sz val="10"/>
        <color theme="1"/>
        <rFont val="Arial Narrow"/>
        <family val="2"/>
      </rPr>
      <t>SAF-GPC</t>
    </r>
    <r>
      <rPr>
        <sz val="10"/>
        <color theme="1"/>
        <rFont val="Arial Narrow"/>
        <family val="2"/>
      </rPr>
      <t>: Una vez verificada la matriz de PQRSD de Orfeo, y conforme a lo definido en el Decreto 491 de 2020, respecto del uso de canales virtuales, durante el II trimestre, se presentó el siguiente comportamiento:
Telefónico: 1.170
Presencial: 56
Chat: 9
Correo: 1,380
Whatsapp:116 
Anexo 1. Matriz de Seguimiento SGD Orfeo PQRS</t>
    </r>
  </si>
  <si>
    <r>
      <rPr>
        <b/>
        <sz val="10"/>
        <color theme="1"/>
        <rFont val="Arial Narrow"/>
        <family val="2"/>
      </rPr>
      <t xml:space="preserve">GPC: </t>
    </r>
    <r>
      <rPr>
        <sz val="10"/>
        <color theme="1"/>
        <rFont val="Arial Narrow"/>
        <family val="2"/>
      </rPr>
      <t>66%</t>
    </r>
  </si>
  <si>
    <t xml:space="preserve">69. Avanzar en un catálogo de objetos geográficos (polígonos) que permita identificar sitios o prioridades de compensación ambiental en el PNN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</si>
  <si>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</si>
  <si>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PNN de Macuira</t>
  </si>
  <si>
    <t>Gestionar reuniones de trabajo con los profesionales temáticos del SIG de la DTCA para generar un instrumento (mapa) donde se identifiquen las zonas del área protegida que posibiliten compensación ambiental.</t>
  </si>
  <si>
    <t>Documento propuesta de prioridades de compensación ambiental para el PNN de Macuira y/o Cartografía temática, Memorias y/o Listas de asistencia)</t>
  </si>
  <si>
    <t>PNN MACUIRA</t>
  </si>
  <si>
    <r>
      <rPr>
        <b/>
        <sz val="10"/>
        <color theme="1"/>
        <rFont val="Arial Narrow"/>
        <family val="2"/>
      </rPr>
      <t>PNN de Macuira:</t>
    </r>
    <r>
      <rPr>
        <sz val="10"/>
        <color theme="1"/>
        <rFont val="Arial Narrow"/>
        <family val="2"/>
      </rPr>
      <t xml:space="preserve"> Se viene analizando aerofotografía e imágenes de satélite del área protegida disponibles en Parques Nacionales con el fin de identificar áreas potenciales para la restauración en el marco de futuros proyectos de compensación ambiental. Se está a la espera de una reunión con el equipo SIG de la DTCA para avanzar en la generación del portafolio de compensaciones del PNN de Macuira. No se anexan evidencias, Se espera en el segundo cuatrimestre 2021 suplir las correspondientes evidencias referidas con el compromiso. </t>
    </r>
  </si>
  <si>
    <r>
      <rPr>
        <b/>
        <sz val="10"/>
        <color theme="1"/>
        <rFont val="Arial Narrow"/>
        <family val="2"/>
      </rPr>
      <t xml:space="preserve">PNN de Macuira: </t>
    </r>
    <r>
      <rPr>
        <sz val="10"/>
        <color theme="1"/>
        <rFont val="Arial Narrow"/>
        <family val="2"/>
      </rPr>
      <t xml:space="preserve">El AP formulará el documento "propuesta de prioridades de compensación ambiental" durante el tercer cuatrimestre 2021, para lo cual gestionará reunión de trabajo con los profesionales temáticos del SIG de la DTCA donde se genere un mapa con las zonas del área protegida que posibiliten compensación ambiental. Este material como derrotero para proyectos que permitan la recuperación de áreas degradadas debido a presiones climáticas y antrópicas.  </t>
    </r>
    <r>
      <rPr>
        <b/>
        <sz val="10"/>
        <color theme="1"/>
        <rFont val="Arial Narrow"/>
        <family val="2"/>
      </rPr>
      <t xml:space="preserve"> </t>
    </r>
  </si>
  <si>
    <t xml:space="preserve">70. 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</si>
  <si>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</si>
  <si>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PNN BAhía Portete Kaurrele</t>
  </si>
  <si>
    <t>Realizar la implementación de iniciativas financiadas por medio de proyectos de cooperación y articulación con otras entidades Realizar la gestión de recursos para proyectos de cooperación y articulación con otras entidades</t>
  </si>
  <si>
    <t>Actas, y/o listados de asistencia y/o memorias de reunión y/o fichas de iniciativas o proyectos</t>
  </si>
  <si>
    <t>PNN BAHIA PORTETE</t>
  </si>
  <si>
    <r>
      <rPr>
        <b/>
        <sz val="10"/>
        <color theme="1"/>
        <rFont val="Arial Narrow"/>
        <family val="2"/>
      </rPr>
      <t xml:space="preserve">PNN BAhía Portete Kaurrele: </t>
    </r>
    <r>
      <rPr>
        <sz val="10"/>
        <color theme="1"/>
        <rFont val="Arial Narrow"/>
        <family val="2"/>
      </rPr>
      <t>En el marco de esta actividad se realizaron las siguientes acciones:
Taller de Cartografía Social y recolección de información secundaria comunidad de Portete_marzo_25_2021_para realización de la caracterización de las artesanas beneficiarias del proyecto de UE
Taller de Cartografía Social y recolección de información secundaria comunidad de Yariwanichi_abril_06_2021_para realización de la caracterización de las artesanas beneficiarias del proyecto de UE
Reunión de Presentación Ruta Metodológica Emprendimientos Sostenibles - Programa DLS_marzo_25_2021
Se anexa: 
Anexo 1. Listado de Asistencia Taller de cartografía social comunidad Portete
Anexo 2. Listado de Asistencia Taller de cartografía social comunidad Yariwanichi
Anexo 3. Registro fotográfico de los Talleres de Cartografía Social comunidad Portete
Anexo 4. Registro fotográfico de los Talleres de Cartografía Social comunidad Yariwanichi
Anexo 5. Listado de asistencia Presentación Ruta Metodológica Emprendimientos Sostenibles - Programa DLS</t>
    </r>
  </si>
  <si>
    <r>
      <rPr>
        <b/>
        <sz val="10"/>
        <color theme="1"/>
        <rFont val="Arial Narrow"/>
        <family val="2"/>
      </rPr>
      <t xml:space="preserve">PNN BAhía Portete Kaurrele: </t>
    </r>
    <r>
      <rPr>
        <sz val="10"/>
        <color theme="1"/>
        <rFont val="Arial Narrow"/>
        <family val="2"/>
      </rPr>
      <t>En el marco de esta actividad se realizaron las siguientes acciones:
Visita a las familias beneficiarias de las comunidades de Yariwanichi y Portete, donde se obtuvo la información para generar los "Diagnósticos Socioeconómico de Artesanías" de las dos comunidades y los "Diagnósticos Socioeconómicos de Pesca" de ambas comunidades, así como, las Evaluaciones de Sostenibilidad de las Iniciativas.
Se anexa. Nota: Algunas hojas de los archivos pueden evidenciarse en blanco por cuanto a la fecha de este reporte se avanza en la digitalización del total de los datos recolectados en las visitas.
Anexo 1. Diagnóstico Socioeconómico Artesanías Portete
Anexo 2. Diagnóstico Socioeconómico Artesanías Yariwanichi
Anexo 3. Diagnóstico Socioeconómico Pesca Portete
Anexo 4. Diagnóstico Socioeconómico Pesca Yariwanichi
Anexo 5. Evaluación Sostenibilidad Iniciativa Artesanías Portete
Anexo 6. Evaluación Sostenibilidad Iniciativa Artesanías Yariwanichi 
Anexo 7. Evaluación Sostenibilidad Iniciativa Pesca Portete
Anexo 8. Evaluación Sostenibilidad Iniciativa Pesca Yariwanichi</t>
    </r>
  </si>
  <si>
    <t xml:space="preserve">71. Gestión de recursos financieros para el manejo sostenible de la zona de amortiguación de la cuenca camarones  </t>
  </si>
  <si>
    <t>Contribuye al desarrollo sostenible de las comunidades de la cuenca y seguridad alimentaria</t>
  </si>
  <si>
    <t>SFF LOS FLAMENCOS</t>
  </si>
  <si>
    <t xml:space="preserve">Desarrollar actividades  que permitan la consecución de los recursos 
</t>
  </si>
  <si>
    <t>Informes de avance de las gestiones y/o Listados de asistencia y/o
 Comunicaciones de gestión generados</t>
  </si>
  <si>
    <r>
      <rPr>
        <b/>
        <sz val="10"/>
        <color theme="1"/>
        <rFont val="Arial Narrow"/>
        <family val="2"/>
      </rPr>
      <t xml:space="preserve">SFF LOS FLAMENCOS: </t>
    </r>
    <r>
      <rPr>
        <sz val="10"/>
        <color theme="1"/>
        <rFont val="Arial Narrow"/>
        <family val="2"/>
      </rPr>
      <t xml:space="preserve">El día </t>
    </r>
    <r>
      <rPr>
        <b/>
        <sz val="10"/>
        <color theme="1"/>
        <rFont val="Arial Narrow"/>
        <family val="2"/>
      </rPr>
      <t>11-03-2021</t>
    </r>
    <r>
      <rPr>
        <sz val="10"/>
        <color theme="1"/>
        <rFont val="Arial Narrow"/>
        <family val="2"/>
      </rPr>
      <t xml:space="preserve"> el SFF Los Flamencos participó en reunión con la ANDI, PNNC y Promigas, con el fin de hacer revisión de las alternativas de compensación en PNN Sierra Nevada de Santa Marta y cuenca Tomarrazón  Camarones. 
Por parte de Promigas se exponen las necesidades de compensación:     1) 166 hectáreas en zona bananera, ZFA del PNN Sierra Nevada de Santa Marta, 2) 27,64 hectáreas con obligación impuesta por Corpoguajira para implementar en cuenca Tomarrazón - Camarones o SFF Los Flamencos.
Para el caso del SFF Los Flamencos - Cuenca Tomarrazón Camarones:, por parte del profesional 18 de la DTCA, Héctor Gómez, se exponen las gestiones realizadas a la fecha, por parte del AP, para buscar recursos que permitan implementar un esquema de Mosaicos de Conservación en la cuenca.  Se propone vincular líneas de compensación alrededor de acuerdos de conservación - producción, restauración en el predio la enea, al interior del santuario o apoyo al plan de manejo en el DRMI Bañaderos. Se avanzará en la espacialización preliminar de alternativas para consolidar un portafolio.  Igualmente, se continuará con la gestión con Corpoguajira para mostrar avances en el proceso.  
</t>
    </r>
    <r>
      <rPr>
        <b/>
        <sz val="10"/>
        <color theme="1"/>
        <rFont val="Arial Narrow"/>
        <family val="2"/>
      </rPr>
      <t>Ver Anexo 1.</t>
    </r>
    <r>
      <rPr>
        <sz val="10"/>
        <color theme="1"/>
        <rFont val="Arial Narrow"/>
        <family val="2"/>
      </rPr>
      <t xml:space="preserve"> Asistencia y Memoria Reunión de socialización de alternativas de compensación SNSM y Cuenca Camarones 
El día </t>
    </r>
    <r>
      <rPr>
        <b/>
        <sz val="10"/>
        <color theme="1"/>
        <rFont val="Arial Narrow"/>
        <family val="2"/>
      </rPr>
      <t>17-03-2021</t>
    </r>
    <r>
      <rPr>
        <sz val="10"/>
        <color theme="1"/>
        <rFont val="Arial Narrow"/>
        <family val="2"/>
      </rPr>
      <t xml:space="preserve"> el AP participó en reunión con la presencia de la Secretaría de Desarrollo Económico, el SENA y la Fundación Prosperitas, con el fin de articular la gestión para la inversión de recursos en el Proyecto Cuenca Camarones. 
La reunión inició con la presentación del proyecto a los asistentes, en donde se les presenta un contexto y antecedentes en los procesos de conectividad en el Caribe; la relación existente entre el SFF Los Flamencos y la Cuenca Camarones; problemas, necesidades y oportunidades; objetivos (general y específicos) del proyecto; descripción de la iniciativa; beneficiarios; principales resultados; requerimientos financieros y el cuaderno de trabajo comunitario.
Por parte del SENA se pone a disposición la capacidad formativa de la entidad con el fin de fortalecer las capacidades requeridas en el marco de las iniciativas del proyecto, como lo es capacitación en curso básico de organización, economía solidaria, contabilidad, comercialización, entre otros. 
Por parte de la Secretaría de Desarrollo Económico, se plantea la posibilidad de gestionar con la USAID y de involucrar al PMA en el proyecto con un programa que ellos tienen para el fortalecimiento de la seguridad alimentaria con la donación de mercados. Así mismo, plantean que se puede fortalecer el proyecto, con el acompañamiento de la fundación Prosperitas, que tiene una gran experiencia en innovación y fortalecimiento de comunidades, a través del mejoramiento de la cadena productiva priorizada tanto pecuaria como agrícola.  La Fundación Prosperitas podría encargarse de la caracterización de las familias, sensibilización social y ambiental y de la identificación de los impactos del proyecto. 
</t>
    </r>
    <r>
      <rPr>
        <b/>
        <sz val="10"/>
        <color theme="1"/>
        <rFont val="Arial Narrow"/>
        <family val="2"/>
      </rPr>
      <t>Ver Anexo 2</t>
    </r>
    <r>
      <rPr>
        <sz val="10"/>
        <color theme="1"/>
        <rFont val="Arial Narrow"/>
        <family val="2"/>
      </rPr>
      <t xml:space="preserve">. Asistencia y Memoria Reunión de Articulación Interinstitucional para el proyecto Cuenca Camarones
El día </t>
    </r>
    <r>
      <rPr>
        <b/>
        <sz val="10"/>
        <color theme="1"/>
        <rFont val="Arial Narrow"/>
        <family val="2"/>
      </rPr>
      <t>29-03-2021</t>
    </r>
    <r>
      <rPr>
        <sz val="10"/>
        <color theme="1"/>
        <rFont val="Arial Narrow"/>
        <family val="2"/>
      </rPr>
      <t xml:space="preserve"> se participó en reunión con la FHAC y la DTCA con el fin de realizar la presentación del equipo del SFF Los Flamencos que dará apoyo al proyecto de Cuenca Camarones y de realizar la socialización del proyecto por parte de la FHAC. 
Se realiza presentación de los asistentes. 
Se socializa la experiencia de las FHAC en el Caribe Colombiano y su trabajo en Montes de María.
Se analizan temas de bioseguridad y riesgo público en la zona de implementación del proyecto. 
Se finaliza con la revisión del proyecto y socialización de sus actividades. 
</t>
    </r>
    <r>
      <rPr>
        <b/>
        <sz val="10"/>
        <color theme="1"/>
        <rFont val="Arial Narrow"/>
        <family val="2"/>
      </rPr>
      <t>Ver Anexo 3.</t>
    </r>
    <r>
      <rPr>
        <sz val="10"/>
        <color theme="1"/>
        <rFont val="Arial Narrow"/>
        <family val="2"/>
      </rPr>
      <t xml:space="preserve"> Asistencia Reunión de Socialización Proyecto Cuenca Camarones   
</t>
    </r>
    <r>
      <rPr>
        <b/>
        <sz val="10"/>
        <color theme="1"/>
        <rFont val="Arial Narrow"/>
        <family val="2"/>
      </rPr>
      <t>Ver Anexo 4.</t>
    </r>
    <r>
      <rPr>
        <sz val="10"/>
        <color theme="1"/>
        <rFont val="Arial Narrow"/>
        <family val="2"/>
      </rPr>
      <t xml:space="preserve"> Memoria de reunión de Socialización Proyecto Cuenca Camarones   
</t>
    </r>
  </si>
  <si>
    <r>
      <rPr>
        <b/>
        <sz val="10"/>
        <color theme="1"/>
        <rFont val="Arial Narrow"/>
        <family val="2"/>
      </rPr>
      <t xml:space="preserve">SFF LOS FLAMENCOS: </t>
    </r>
    <r>
      <rPr>
        <sz val="10"/>
        <color theme="1"/>
        <rFont val="Arial Narrow"/>
        <family val="2"/>
      </rPr>
      <t xml:space="preserve">El día 27-07-2021 el SFF Los Flamencos participó en reunión de seguimiento al proyecto de Pago por Servicios Ambientales – PSA en la Cuenca Camarones. En esta reunión intervinieron entidades como el Ministerio de Ambiente y Desarrollo Sostenible, Corpoguajira, Corporación Semillas de Agua y Parques Nacionales. La reunión se inicia por parte del señor Miguel Ángel Bedoya, del Ministerio de Ambiente y acto seguido la profesional Gregoria Fonseca, de Corpoguajira, socializa la intención de la entidad en apoyar el proyecto PSA como proyecto piloto en la Cuenca Camarones. Así mismo socializa la alianza que la entidad tiene con la GIZ para la formulación del Plan de Compensación del Departamento de La Guajira dado que muchas son las compensaciones que se están realizando pero que no están dirigidas a las zonas estratégicas para la conservación y la idea es que cuando llegue una empresa a la Guajira ya se tengan los sitios priorizados. 
Por parte de Jorge Rubiano de Semillas de Aguas se solicita mayor claridad y detalle del Plan de Compensación, a lo cual Gregoria Fonseca explica que se trata de un portafolio para el cumplimiento de las obligaciones de compensación regional/nacional por licencia y permisos ambientales. 
Por parte de Gloria Quintana se recomienda tener en cuenta tiempo, modo y lugar para la formulación del proyecto de PSA. Se debe mirar el alcance técnico y tener en cuenta que el PSA no es el único modo de compensación y tener en cuenta el tiempo de desarrollo del mismo en el término de la norma. 
Se propone una próxima reunión en donde pueda participar la GIZ y a la vez se puedan desarrollar unas mesas de trabajo para la propuesta de PSA. 
Por parte de Adela Castro se menciona que es importante ver lo que propone el COMPES y el SIRAP como fuentes de financiación para el proyecto compensación. 
</t>
    </r>
    <r>
      <rPr>
        <b/>
        <sz val="10"/>
        <color theme="1"/>
        <rFont val="Arial Narrow"/>
        <family val="2"/>
      </rPr>
      <t xml:space="preserve">Ver Anexo 1. </t>
    </r>
    <r>
      <rPr>
        <sz val="10"/>
        <color theme="1"/>
        <rFont val="Arial Narrow"/>
        <family val="2"/>
      </rPr>
      <t xml:space="preserve">Listado_asistencia_PSA_Camarones_27_julio. 
El día </t>
    </r>
    <r>
      <rPr>
        <b/>
        <sz val="10"/>
        <color theme="1"/>
        <rFont val="Arial Narrow"/>
        <family val="2"/>
      </rPr>
      <t>30-07-2021</t>
    </r>
    <r>
      <rPr>
        <sz val="10"/>
        <color theme="1"/>
        <rFont val="Arial Narrow"/>
        <family val="2"/>
      </rPr>
      <t xml:space="preserve"> el equipo del SFF Los Flamencos participó en la reunión de revisión del Plan de Trabajo Fase I Proyecto de Conectividades Cuenca Camarones KfW-Herencia Ambiental Caribe-Parques Nacionales. En esta reunión, por parte de la Fundación Herencia Ambiental Caribe se hace una presentación del proyecto, de las actividades desarrolladas y experiencias adelantadas en los Montes de María. Así mismo se presenta el Cronograma de Actividades y el Plan de Trabajo a desarrollar en el proyecto. De igual manera se socializó el presupuesto del proyecto y se resaltó la necesidad del apoyo del equipo del Santuario de Flora y Fauna Los Flamencos. Por último, se socializa la gestión de recursos realizada a través de convocatoria del Banco de Noruega, para la consecución de los mismos y así fortalecer el proceso en le proyecto de Cuenca Camarones. 
</t>
    </r>
    <r>
      <rPr>
        <b/>
        <sz val="10"/>
        <color theme="1"/>
        <rFont val="Arial Narrow"/>
        <family val="2"/>
      </rPr>
      <t xml:space="preserve">Ver Anexo 2. </t>
    </r>
    <r>
      <rPr>
        <sz val="10"/>
        <color theme="1"/>
        <rFont val="Arial Narrow"/>
        <family val="2"/>
      </rPr>
      <t xml:space="preserve">Asistencia Revisión Plan de Trabajo Cuenca Camarones. 
</t>
    </r>
    <r>
      <rPr>
        <b/>
        <sz val="10"/>
        <color theme="1"/>
        <rFont val="Arial Narrow"/>
        <family val="2"/>
      </rPr>
      <t>Ver Anexo 3.</t>
    </r>
    <r>
      <rPr>
        <sz val="10"/>
        <color theme="1"/>
        <rFont val="Arial Narrow"/>
        <family val="2"/>
      </rPr>
      <t xml:space="preserve"> Memoria de Reunión Revisión Plan de Trabajo Cuenca Camarones. 
</t>
    </r>
    <r>
      <rPr>
        <b/>
        <sz val="10"/>
        <color theme="1"/>
        <rFont val="Arial Narrow"/>
        <family val="2"/>
      </rPr>
      <t>Ver Anexo 4.</t>
    </r>
    <r>
      <rPr>
        <sz val="10"/>
        <color theme="1"/>
        <rFont val="Arial Narrow"/>
        <family val="2"/>
      </rPr>
      <t xml:space="preserve"> Pantallazo Inscripción Perfil de Proyecto_Banco de Noruega
</t>
    </r>
    <r>
      <rPr>
        <b/>
        <sz val="10"/>
        <color theme="1"/>
        <rFont val="Arial Narrow"/>
        <family val="2"/>
      </rPr>
      <t>Ver Anexo 5</t>
    </r>
    <r>
      <rPr>
        <sz val="10"/>
        <color theme="1"/>
        <rFont val="Arial Narrow"/>
        <family val="2"/>
      </rPr>
      <t xml:space="preserve">. Perfil de Proyecto presentado ante el Banco de Noruega. </t>
    </r>
  </si>
  <si>
    <t xml:space="preserve">72. 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</si>
  <si>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</si>
  <si>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SF Acandí Playón y Playona</t>
  </si>
  <si>
    <t xml:space="preserve">Atender en el marco de las convocatorias de los proyectos a presentar los requerimientos de los consejos comunitarios </t>
  </si>
  <si>
    <t>Documentos insumos realizados
Listas de asistencia y/o comunicaciones</t>
  </si>
  <si>
    <t>SF Acandí PP</t>
  </si>
  <si>
    <r>
      <rPr>
        <b/>
        <sz val="10"/>
        <color theme="1"/>
        <rFont val="Arial Narrow"/>
        <family val="2"/>
      </rPr>
      <t xml:space="preserve">SF Acandí Playón y Playona: </t>
    </r>
    <r>
      <rPr>
        <sz val="10"/>
        <color theme="1"/>
        <rFont val="Arial Narrow"/>
        <family val="2"/>
      </rPr>
      <t>En el primer cuatrimestre y dando alcance a las acciones de participar y acompañar a los consejos comunitarios de Acandí en la formulación de proyectos productivos, el equipo técnico del área protegida SF Acandí PP de manera conjunta con el consejo comunitario COCOMANORTE, avanzó en la formulación del proyecto denominado “</t>
    </r>
    <r>
      <rPr>
        <i/>
        <sz val="10"/>
        <color theme="1"/>
        <rFont val="Arial Narrow"/>
        <family val="2"/>
      </rPr>
      <t>Ecoturismo como alternativa productiva sostenible para las pescadoras y pescadores artesanales de los Consejos Comunitarios de Acandí relacionados con el SF APP y su zona de influencia”</t>
    </r>
    <r>
      <rPr>
        <sz val="10"/>
        <color theme="1"/>
        <rFont val="Arial Narrow"/>
        <family val="2"/>
      </rPr>
      <t>, con este proyecto se espera tener disminución en la presión que actualmente genera la actividad pesquera a los recursos hidrobiológicos presentes en el santuario y zona de influencia. Dicho proyecto fue aprobado y contara con el apoyo financiero del KFW y apoyo técnico de la cooperación alemana GIZ. Evidencias: Anexo 1. 20210125_Ficha_tecnica_propuesta_ecoturismo_Acandi, Anexo 2. 20210125_Presupuesto_propuesta_ecoturismo_Acandi, Anexo 3. Cronograma de actividades Iniciativa ecoturística SF Acandí</t>
    </r>
  </si>
  <si>
    <r>
      <rPr>
        <b/>
        <sz val="10"/>
        <color theme="1"/>
        <rFont val="Arial Narrow"/>
        <family val="2"/>
      </rPr>
      <t>SF Acandí Playón y Playona:</t>
    </r>
    <r>
      <rPr>
        <sz val="10"/>
        <color theme="1"/>
        <rFont val="Arial Narrow"/>
        <family val="2"/>
      </rPr>
      <t xml:space="preserve"> durante el segundo cuatrimestre y dando alcance a las acciones de participar y acompañar a los consejos comunitarios de Acandí en la formulación de proyectos productivos, el equipo técnico del área protegida avanzó en la formulación de los Acuerdos de Conservación que se firmarán entre PNNC y los Consejos Comunitarios COCOMANORTE y COCOMASECO, en el marco del proyecto denominado “Ecoturismo como alternativa productiva sostenible para las pescadoras y pescadores artesanales de los Consejos Comunitarios de Acandí relacionados con el SF APP y su zona de influencia”, el cual fue aprobado y contará con el apoyo financiero del KFW y apoyo técnico de la cooperación alemana GIZ. 
Evidencias: Anexo 1. 20210125_Ficha_tecnica_propuesta_ecoturismo_Acandi 
Anexo 2. 20210125_Presupuesto_propuesta_ecoturismo_Acandi 
Anexo 3. Cronograma de actividades Iniciativa ecoturística SF Acandí.
Anexo 4. Anexo 4. 20210527_DOC_TEC_ACANDI_DTCA_
Anexo 5. Propuesta de Acuerdo Conservación PNNC - COCOMANORTE 
Anexo 6. Propuesta de Acuerdo Conservación PNNC - COCOMASECO</t>
    </r>
  </si>
  <si>
    <t>73. Generar una herramienta que permita priorizar los actividades de cooperación internacional y asuntos internacionales.</t>
  </si>
  <si>
    <t>Obtener una priorización objetiva de las necesidades de cooperación en parques, disminuyendo tiempo, actividades delimitando así el mapa de coperantes.</t>
  </si>
  <si>
    <t>Generar propuesta de documentos para la priorización.</t>
  </si>
  <si>
    <t>Documento propuesta de portafolio de cooperación internacional y asuntos internacionales.</t>
  </si>
  <si>
    <t>Oficina Asesora de Plenación</t>
  </si>
  <si>
    <r>
      <rPr>
        <b/>
        <sz val="10"/>
        <color theme="1"/>
        <rFont val="Arial Narrow"/>
        <family val="2"/>
      </rPr>
      <t xml:space="preserve">OAP: </t>
    </r>
    <r>
      <rPr>
        <sz val="10"/>
        <color theme="1"/>
        <rFont val="Arial Narrow"/>
        <family val="2"/>
      </rPr>
      <t>Se socializó al equipo de trabajo de Cooperación y asuntos internacionales el documento base de portafolio de oferta y demanda generado a partir del análisis de necesidades y efectividad de la entidad a nivel integral en reunión sostenida el día 13 de marzo de 2021.
Anexo 1. 23042021 asitencia socializacion documento base de portafolio, 
Anexo 2. OAP - Portafolio - Documento final - Versiขn 21.12.2020</t>
    </r>
  </si>
  <si>
    <t>33.3%</t>
  </si>
  <si>
    <r>
      <rPr>
        <b/>
        <sz val="10"/>
        <color theme="1"/>
        <rFont val="Arial Narrow"/>
        <family val="2"/>
      </rPr>
      <t>OAP:</t>
    </r>
    <r>
      <rPr>
        <sz val="10"/>
        <color theme="1"/>
        <rFont val="Arial Narrow"/>
        <family val="2"/>
      </rPr>
      <t xml:space="preserve"> Se desarrollaron 2 documentos de insumo para el logro de una herramienta que permita priorizar los actividades de cooperación internacional y asuntos internacionales y por ende avances en el portafolio. Evidencias. 1. Deforestación Histórico PNN - Priorización por DT y 2. Mapa de cooperantes 2021 - Insumos Portafolio.xlsx, 3. OAP - Portafolio - Documento actualizado - Versión 27.08.2021</t>
    </r>
  </si>
  <si>
    <t xml:space="preserve">74. Gestionar proyectos de Cooperación Internacional o alianzas con interés en la región de la Orinoquia.  
</t>
  </si>
  <si>
    <t>Fortalecer la implementación de los Planes de Manejo de las Áreas Protegidas y el Plan de Acción del SIRAP.</t>
  </si>
  <si>
    <t xml:space="preserve">Informe de seguimiento y formulación de proyectos. 
Actas de reuniones y/o Listados de asistencia con ayuda de memoria. </t>
  </si>
  <si>
    <r>
      <rPr>
        <b/>
        <sz val="10"/>
        <color theme="1"/>
        <rFont val="Arial Narrow"/>
        <family val="2"/>
      </rPr>
      <t>PNN Sierra de la Macarena</t>
    </r>
    <r>
      <rPr>
        <sz val="10"/>
        <color theme="1"/>
        <rFont val="Arial Narrow"/>
        <family val="2"/>
      </rPr>
      <t xml:space="preserve">: En el marco del proyecto del programa de desarrollo local financiado por Unión Europea se adelantó avances de caracterización de familias para la vinculación de acuerdos de restauración, se hace entrega del informe que consolida la gestión y resultados de este proyecto hasta la fecha. </t>
    </r>
    <r>
      <rPr>
        <b/>
        <sz val="10"/>
        <color theme="1"/>
        <rFont val="Arial Narrow"/>
        <family val="2"/>
      </rPr>
      <t>Anexo1</t>
    </r>
    <r>
      <rPr>
        <sz val="10"/>
        <color theme="1"/>
        <rFont val="Arial Narrow"/>
        <family val="2"/>
      </rPr>
      <t xml:space="preserve">. Inf_Itrim_REP-UE_pSMac.
En el marco del proyecto de restauración para el PNN Sierra de la Macarena financiado por el Banco Interamericano de Desarrollo y liderado por WWF se realizó reunión de concertación para acuerdo de restauración con la comunidad Alto Termales. </t>
    </r>
    <r>
      <rPr>
        <b/>
        <sz val="10"/>
        <color theme="1"/>
        <rFont val="Arial Narrow"/>
        <family val="2"/>
      </rPr>
      <t>Anexo 2.</t>
    </r>
    <r>
      <rPr>
        <sz val="10"/>
        <color theme="1"/>
        <rFont val="Arial Narrow"/>
        <family val="2"/>
      </rPr>
      <t xml:space="preserve"> acta_WWF.
Se adelantó reunión de socialización y planeación de los compromisos para el año 2021 en los proyectos del programa de desarrollo local financiado por Unión Europea, proyecto de restauración para el PNN Sierra de la Macarena financiado por el Banco Interamericano de Desarrollo y liderado por WWF, proyecto KFW face II y Áreas Protegidas &amp; Paz. 
</t>
    </r>
    <r>
      <rPr>
        <b/>
        <sz val="10"/>
        <color theme="1"/>
        <rFont val="Arial Narrow"/>
        <family val="2"/>
      </rPr>
      <t>Anexo 3.</t>
    </r>
    <r>
      <rPr>
        <sz val="10"/>
        <color theme="1"/>
        <rFont val="Arial Narrow"/>
        <family val="2"/>
      </rPr>
      <t xml:space="preserve"> acta_planificacion.
Se avanzó con la ejecución de los compromisos concertados en el convenio interadministrativo No. PE.GDE.1.4.8.1.20.006 suscrito entre la Cormacarena y La Dirección Territorial Orinoquia de Parques Nacionales para aunar esfuerzo logísticos y técnicos para la puesta en marcha de un vivero para procesos de restauración, rehabilitación y recuperación. </t>
    </r>
    <r>
      <rPr>
        <b/>
        <sz val="10"/>
        <color theme="1"/>
        <rFont val="Arial Narrow"/>
        <family val="2"/>
      </rPr>
      <t>Anexo 4</t>
    </r>
    <r>
      <rPr>
        <sz val="10"/>
        <color theme="1"/>
        <rFont val="Arial Narrow"/>
        <family val="2"/>
      </rPr>
      <t>_inf_vivero.</t>
    </r>
  </si>
  <si>
    <r>
      <rPr>
        <b/>
        <sz val="10"/>
        <color theme="1"/>
        <rFont val="Arial Narrow"/>
        <family val="2"/>
      </rPr>
      <t xml:space="preserve">PNN Sierra de la Macarena: </t>
    </r>
    <r>
      <rPr>
        <sz val="10"/>
        <color theme="1"/>
        <rFont val="Arial Narrow"/>
        <family val="2"/>
      </rPr>
      <t>Para este primer semestre se esta realizando el seguimiento  a los proyectos de implementación para la línea UOT dentro del AP, que permiten minimizar lo impactos dentro de la misma, como son el apoyo de la cooperación internacional que aportan a los futuros acuerdo de conservación en los municipios de Vistahermosa, La Macarena, Mesetas y San Juan de Arama, con el apoyo del gobierno Noruego- y cooperantes como el BID, WWF y KFW (Ver Anexos: Anexo 1.Infor U E _Pnn S Mac, , Anexo 2. Acta Amojonamiento_PnnSMac_Niv Cent_Dtor_Kfw_03_06_2021.</t>
    </r>
  </si>
  <si>
    <t>76. Busqueda permanente de eficiencia ambiental en el manejo de recursos, que se reflejan en  menores consumos y menores costos</t>
  </si>
  <si>
    <t>Generar menores y más eficientes consumos de recursos para la operación de la entidad, reflejado en menores costos de operación</t>
  </si>
  <si>
    <t>Grupo de procesos Corporativos</t>
  </si>
  <si>
    <t>Apoyar actividades de eficiencia en el consumo de recursos de operación de la entidad</t>
  </si>
  <si>
    <t>Campañas e informes,</t>
  </si>
  <si>
    <r>
      <rPr>
        <b/>
        <sz val="10"/>
        <color theme="1"/>
        <rFont val="Arial Narrow"/>
        <family val="2"/>
      </rPr>
      <t xml:space="preserve">GPC: </t>
    </r>
    <r>
      <rPr>
        <sz val="10"/>
        <color theme="1"/>
        <rFont val="Arial Narrow"/>
        <family val="2"/>
      </rPr>
      <t>14/04/2021</t>
    </r>
  </si>
  <si>
    <t>El Grupo de Procesos Corporativos con el apoyo de la OAP elabora flashes informativos de sensibilización y campañas en el manejo de los recursos de Agua y Enería de PNNC.
Anexo 1. Ahorro-Agua-Oficina
Anexo 2. beneficios-Ahorro-Energía</t>
  </si>
  <si>
    <r>
      <rPr>
        <b/>
        <sz val="10"/>
        <color theme="1"/>
        <rFont val="Arial Narrow"/>
        <family val="2"/>
      </rPr>
      <t>GPC:</t>
    </r>
    <r>
      <rPr>
        <sz val="10"/>
        <color theme="1"/>
        <rFont val="Arial Narrow"/>
        <family val="2"/>
      </rPr>
      <t xml:space="preserve">  33%</t>
    </r>
  </si>
  <si>
    <r>
      <rPr>
        <b/>
        <sz val="10"/>
        <color theme="1"/>
        <rFont val="Arial Narrow"/>
        <family val="2"/>
      </rPr>
      <t>GPC</t>
    </r>
    <r>
      <rPr>
        <sz val="10"/>
        <color theme="1"/>
        <rFont val="Arial Narrow"/>
        <family val="2"/>
      </rPr>
      <t>:
 23/08/2021</t>
    </r>
  </si>
  <si>
    <r>
      <rPr>
        <b/>
        <sz val="10"/>
        <color theme="1"/>
        <rFont val="Arial Narrow"/>
        <family val="2"/>
      </rPr>
      <t xml:space="preserve">GPC: </t>
    </r>
    <r>
      <rPr>
        <sz val="10"/>
        <color theme="1"/>
        <rFont val="Arial Narrow"/>
        <family val="2"/>
      </rPr>
      <t>El Grupo de Procesos Corporativos con el apoyo de la OAP elabora flashes informativos de sensibilización y campañas en el manejo de los recursos de Agua y Enería de PNNC.
Anexo 1. Ahorro-Agua-Oficina
Anexo 2. beneficios-Ahorro-Energía
Anexo 3. Manejo de Bombillas</t>
    </r>
  </si>
  <si>
    <r>
      <rPr>
        <b/>
        <sz val="10"/>
        <color theme="1"/>
        <rFont val="Arial Narrow"/>
        <family val="2"/>
      </rPr>
      <t>GPC:</t>
    </r>
    <r>
      <rPr>
        <sz val="10"/>
        <color theme="1"/>
        <rFont val="Arial Narrow"/>
        <family val="2"/>
      </rPr>
      <t xml:space="preserve"> 66%</t>
    </r>
  </si>
  <si>
    <t>77. 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</si>
  <si>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</si>
  <si>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PNN Sierra Nevada de Santa Marta</t>
  </si>
  <si>
    <t>Implementar jornadas conjuntas con la comunidad campesina e indígena sobre la disposición adecuada de residuos</t>
  </si>
  <si>
    <t>Informes de actividades realizadas Y/o evidencias fotográficas y/o listas de asistencia de reuniones de trabajo</t>
  </si>
  <si>
    <t>Jefe del AP</t>
  </si>
  <si>
    <r>
      <rPr>
        <b/>
        <sz val="10"/>
        <color theme="1"/>
        <rFont val="Arial Narrow"/>
        <family val="2"/>
      </rPr>
      <t xml:space="preserve">PNN Sierra Nevada de Santa Marta: </t>
    </r>
    <r>
      <rPr>
        <sz val="10"/>
        <color theme="1"/>
        <rFont val="Arial Narrow"/>
        <family val="2"/>
      </rPr>
      <t>Teniendo en cuenta que el Proyecto de Restauración Ecológica en el cual se enmarcarán las jornadas comunitarias de disposición adecuada de residuos sólidos, aún no ha iniciado su implementación en el PNN SNSM ya que no se ha viabilizado por parte de DG las contrataciones de convenio, operarios, expertos locales y profesional coordinador del proyecto, no se cuenta con la programación de las actividades comunitarias. Es necesario aclarar que, el AP no cuenta con recursos para adelantar este tipo de jornadas, por lo cual, se identificò la oportunidad de desarrollar este tipo de iniciativas en el marco en el marco del proyecto como parte de la sensibilización que éste tipo de iniciativas requiere para su mayor recepción en las comunidades. -No se anexan evidencias por cuanto las condiciones no permitieron programar el desarrollo de esta actividad para el presente cuatrimestre.</t>
    </r>
  </si>
  <si>
    <r>
      <rPr>
        <b/>
        <sz val="10"/>
        <color theme="1"/>
        <rFont val="Arial Narrow"/>
        <family val="2"/>
      </rPr>
      <t>PNN Sierra Nevada de Santa Marta</t>
    </r>
    <r>
      <rPr>
        <sz val="10"/>
        <color theme="1"/>
        <rFont val="Arial Narrow"/>
        <family val="2"/>
      </rPr>
      <t>: La gestión del AP para avanzar en el cumplimiento de la Acción propuesta para abordar las oportunidades, se enmarca en los avances que ha tenido el proyecto de Restauración Ecológica para el PNN SNSM, en el cual se contempla la celebración de un convenio de asociación con una ESAL de reconocida idoneidad, para implementar los procesos de Restauración Ecológica Participativa mediante el establecimiento de viveros, propagación de material vegetal y siembra de especies, promoviendo el trabajo intercultural y comunitario, en sectores priorizados del área protegida y con ocasión de este convenio y aprovechando los recursos del mismo, se tiene trazada la realización de jornadas de sensibilización en manejo y recolección de residuos sólidos. A la fecha se cuenta el AP formuló el Estudio Previo del convenio. Este documento fue entregado a la DTCA donde se encuentra en etapa de revisión jurídica y revisión técnica por parte del Nivel Central. 
En el título</t>
    </r>
    <r>
      <rPr>
        <i/>
        <sz val="10"/>
        <color theme="1"/>
        <rFont val="Arial Narrow"/>
        <family val="2"/>
      </rPr>
      <t xml:space="preserve"> 2.3.1. Procesos, actividades del convenio y productos</t>
    </r>
    <r>
      <rPr>
        <sz val="10"/>
        <color theme="1"/>
        <rFont val="Arial Narrow"/>
        <family val="2"/>
      </rPr>
      <t xml:space="preserve"> (págs. 6 a 8) de este estudio previo, se encuentra relacionada la actividad </t>
    </r>
    <r>
      <rPr>
        <i/>
        <sz val="10"/>
        <color theme="1"/>
        <rFont val="Arial Narrow"/>
        <family val="2"/>
      </rPr>
      <t>4.2. Jornadas de sensibilización y de pedagogía territorial temas generales de conservación de Parques Nacionales Naturales, valoración y conocimiento del Parque Sierra Nevada de Santa Marta</t>
    </r>
    <r>
      <rPr>
        <sz val="10"/>
        <color theme="1"/>
        <rFont val="Arial Narrow"/>
        <family val="2"/>
      </rPr>
      <t xml:space="preserve">, cuya realización está prevista para el segundo desembolso del Convenio de acuerdo a lo descrito en la actividad </t>
    </r>
    <r>
      <rPr>
        <i/>
        <sz val="10"/>
        <color theme="1"/>
        <rFont val="Arial Narrow"/>
        <family val="2"/>
      </rPr>
      <t>4.2. Una (1) Jornada de sensibilización con actividad de recolección de residuos sólidos,</t>
    </r>
    <r>
      <rPr>
        <sz val="10"/>
        <color theme="1"/>
        <rFont val="Arial Narrow"/>
        <family val="2"/>
      </rPr>
      <t xml:space="preserve"> de la tabla del apartado</t>
    </r>
    <r>
      <rPr>
        <i/>
        <sz val="10"/>
        <color theme="1"/>
        <rFont val="Arial Narrow"/>
        <family val="2"/>
      </rPr>
      <t xml:space="preserve"> 5.1.2. Un segundo desembolso</t>
    </r>
    <r>
      <rPr>
        <sz val="10"/>
        <color theme="1"/>
        <rFont val="Arial Narrow"/>
        <family val="2"/>
      </rPr>
      <t xml:space="preserve"> del estudio previo.
Por otro lado, el Plan de Trabajo llamado Anexo A. ESTIMACIÓN PRESUPUESTAL Y PLAN DE EJECUCIÓN DEL CONVENIO, contempla que la actividad 4.2. del convenio se realizará hacia el mes de octubre de 2021, una vez se suscriba el mismo.
El cumplimiento de esta acción para abordar la oportunidad, depende de la suscripción y ejecución del Convenio, una vez sea viabilizada su celebración en el comité de contratación de Dirección General. Se adjuntan las evidencias: Op1. EP Convenio Restauración PNN SNSM_RevLMCH_Vr5.docx; Op2. Anexo A. ESTIMACIÓN PRESUPUESTAL Y PLAN DE EJECUCIÓN DEL CONVENIO Vr2.xlsx y Op3. ENTREGA DE EP CONVENIO RESTAURACIÓN PNN SNSM para revisión DTCA.pdf</t>
    </r>
  </si>
  <si>
    <t>78. 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</si>
  <si>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</si>
  <si>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PNN Tayrona</t>
  </si>
  <si>
    <t>Participar en el Comité Local de Playas - CLOP, a traves de los puestos de Mando Unificado para realizar el ordenamiento y seguimiento a las actividades turísticas que se desarrollan en el Distrito de Santa Marta.</t>
  </si>
  <si>
    <t>Listas de asistencia y/o comunicaciones (correos, memorandos, actas)</t>
  </si>
  <si>
    <r>
      <rPr>
        <b/>
        <sz val="10"/>
        <color theme="1"/>
        <rFont val="Arial Narrow"/>
        <family val="2"/>
      </rPr>
      <t>PNN TAYRONA:</t>
    </r>
    <r>
      <rPr>
        <sz val="10"/>
        <color theme="1"/>
        <rFont val="Arial Narrow"/>
        <family val="2"/>
      </rPr>
      <t xml:space="preserve"> El dia 16 de marzo de 2021, se participó en la mesa de trabajo - Puesto de mando unificado para programar y organizar las actividades ecoturisticas del Distrito de Santa Marta, en la temporada de semana santa.  evidencia: listado de asistencia. anexo. Lista de Asistencia PMU - Oportunidad</t>
    </r>
  </si>
  <si>
    <r>
      <rPr>
        <b/>
        <sz val="10"/>
        <color theme="1"/>
        <rFont val="Arial Narrow"/>
        <family val="2"/>
      </rPr>
      <t>PNN TAYRONA:</t>
    </r>
    <r>
      <rPr>
        <sz val="10"/>
        <color theme="1"/>
        <rFont val="Arial Narrow"/>
        <family val="2"/>
      </rPr>
      <t xml:space="preserve"> El dia 10 de junio de 2021, en el Marco del PMU, se participó en la reunion  con las autoridades del distrito de Santa Marta y gremio maritimo de la Jurisdicción, con la finalidad de establecer las medidas y dispositivos para la temporada vacacional de mitad de año del 2021.
evidencia: G3-00-FOR-020 Acta de Reunión con Autoridades del Distrito temporada vacacional de mitad de año 2021 10-06-2021 - Oportunidad</t>
    </r>
  </si>
  <si>
    <t>79. Formulación de un documento que permita centralizar la información de los actores estrategicos del sector privado (empresas, ONG, etc) para el desarrollo de encuentros y otras actividades que aporten a la conservación del AP</t>
  </si>
  <si>
    <t>Estandarizar la información de aliados estratégicos para el cuidado y conservación de los sistemas naturales</t>
  </si>
  <si>
    <t>PNN Corales de Profundidad</t>
  </si>
  <si>
    <t>1.Generar una base de datos y mantener actualizados los actores estratégicos del sector privado (empresas, ONG, etc), en donde se evidencien, puntos de encuentro e intereses en común y los avances de la gestión.</t>
  </si>
  <si>
    <t>Base de datos actualizada y/o ANEXOS QUE EVIDENCIEN LA ACTUALIZACIÓN DE LA INFORMACIÓN, CORREOS, MEMOS OFICIOS</t>
  </si>
  <si>
    <r>
      <rPr>
        <b/>
        <sz val="10"/>
        <color theme="1"/>
        <rFont val="Arial Narrow"/>
        <family val="2"/>
      </rPr>
      <t>PNN CPROFUNDIDAD</t>
    </r>
    <r>
      <rPr>
        <sz val="10"/>
        <color theme="1"/>
        <rFont val="Arial Narrow"/>
        <family val="2"/>
      </rPr>
      <t xml:space="preserve">: En el primer cuatrimestre de la vigencia, se identificaron 31 actores, entre empresas y ONG, y se está actualizando el potencial relacionamiento que se puede tener con cada uno. Se avanzó en los acercamientos con Ecopetrol, Energía Integral Andina, Sociedad Portuaria y Telefónica que permite ir actualizando la información en la matriz. Se entrega versión 01 de la matriz de actores estratégicos. Se anexa como evidencias la base de datos y una carpeta que contiene los anexos de gestión e insumos para actualización de la base de datos. Anexos: </t>
    </r>
    <r>
      <rPr>
        <b/>
        <sz val="10"/>
        <color theme="1"/>
        <rFont val="Arial Narrow"/>
        <family val="2"/>
      </rPr>
      <t>O1 Anexo 1.</t>
    </r>
    <r>
      <rPr>
        <sz val="10"/>
        <color theme="1"/>
        <rFont val="Arial Narrow"/>
        <family val="2"/>
      </rPr>
      <t xml:space="preserve"> Base de datos de actores V01, </t>
    </r>
    <r>
      <rPr>
        <b/>
        <sz val="10"/>
        <color theme="1"/>
        <rFont val="Arial Narrow"/>
        <family val="2"/>
      </rPr>
      <t>Anexo 2.</t>
    </r>
    <r>
      <rPr>
        <sz val="10"/>
        <color theme="1"/>
        <rFont val="Arial Narrow"/>
        <family val="2"/>
      </rPr>
      <t xml:space="preserve"> Anexos gestión Actualización actores</t>
    </r>
  </si>
  <si>
    <r>
      <rPr>
        <b/>
        <sz val="10"/>
        <color theme="1"/>
        <rFont val="Arial Narrow"/>
        <family val="2"/>
      </rPr>
      <t>PNN Corales de Profundidad:</t>
    </r>
    <r>
      <rPr>
        <sz val="10"/>
        <color theme="1"/>
        <rFont val="Arial Narrow"/>
        <family val="2"/>
      </rPr>
      <t xml:space="preserve"> Se actualiza la matriz de actores estratégicos versión (V02), en donde se incluye cinco actores nuevos, Fundación Omacha, Fundación Squalus, CUSO Internacional, Instituto Ambiental de Estocolmo – SEI y Marine Biodiversity Observation Network (MBON). También se continua relacionamiento con la Empresa Energía Integral Andina, para gestionar recursos que contribuyan a la conservación del área protegida. Ver anexos: 
Anexo 1_Matriz_Actores_V02_PNN_CPR_2021.
Anexo 2_Lista_Asist_Ayuda_Mem_Energia_Integral_Andina_PNN_CPR_24_05_2021.
Anexo 3_Lista_Asistencia_Ayuda_Memoria_OBIS_PNN_CPR_24_05_2021.
Anexo 4_Lista_Asistencia_Ayuda_Memoria_CUSO_PNN_CPR_15_07_2021.</t>
    </r>
  </si>
  <si>
    <t>80. Generar espacios de socialización al interior del Area Protegida en la zona occidental - Cienaga la Atascoza y el Torno con el objetivo de dar a conocer e incentivar el manejo adecuado de los residuos solidos</t>
  </si>
  <si>
    <t>Aumentar la toma de conciencia y conocimiento del personal del área protegida y la comunidad perteneciente a la zona occidental Cienaga la Atascoza y el Torno en temas relacionados con el manejo adecuado de los residuos sólidos que pudiesen afectar el AP</t>
  </si>
  <si>
    <t>Via Parque Isla de Salamanca</t>
  </si>
  <si>
    <t>1. Desarrollar jornadas de sensibilizacion, limpieza y recoleccion de residuos sólidos en el sector atazcoza y el torno</t>
  </si>
  <si>
    <t>Informe de avance de las jornadas realizadas y/o
 Registro Fotografico y/o
 Listas de Asistencia</t>
  </si>
  <si>
    <r>
      <rPr>
        <b/>
        <sz val="10"/>
        <color theme="1"/>
        <rFont val="Arial Narrow"/>
        <family val="2"/>
      </rPr>
      <t>VP ISLA SALAMANCA:</t>
    </r>
    <r>
      <rPr>
        <sz val="10"/>
        <color theme="1"/>
        <rFont val="Arial Narrow"/>
        <family val="2"/>
      </rPr>
      <t xml:space="preserve"> No se presenta reporte de avance para el primer cuatrimestre, se avanza en elaborar  un cronograma para   las  charlas en la Cienaga la Atascoza y el torno, y  posterior a esto programar una jornada de limpieza. No se anexan evidencias por cuanto las condiciones no permitieron programar el desarrollo de esta actividad para el presente cuatrimestre, una vez se realice el cronograma se programaran las socializaciones y jornada de limpieza.</t>
    </r>
  </si>
  <si>
    <r>
      <rPr>
        <b/>
        <sz val="10"/>
        <color theme="1"/>
        <rFont val="Arial Narrow"/>
        <family val="2"/>
      </rPr>
      <t>VP ISLA SALAMANCA:</t>
    </r>
    <r>
      <rPr>
        <sz val="10"/>
        <color theme="1"/>
        <rFont val="Arial Narrow"/>
        <family val="2"/>
      </rPr>
      <t>Para este segundo cuatrimestre se realizaron los siguentes avances: el 01-08-2021 se realizó una reunión con el equipo de Educación Ambiental y Monitoreo para programar las charlas en la Cienaga la Atazcoza y el Torno. En esta reunión se definió la fecha de la visita a este sector. evidencia 1. acta  de reunión  y evidencia 2. lista de asistencia de Reunion .
El 3 de Agosto se realizó la visita al Conchal del sector del Torno, en articulación con la estategia de monitoreo e investigación y PVC en acompañamiento de de la Policía de Carabinero donde se realizó  una charla de Educación ambiental sobre los residuos sólidos que busca sensibilizar a las comunidades asentadas en este sector, para el próximo cuatrimestre se programará la jornada de recolección de Residuos con la vinculación de las comunidades asentadas y los grupos de emprendimiento de ecoturismo. Evidencia evidencia 3. Registro fotográfico de la actividad.</t>
    </r>
  </si>
  <si>
    <t>81. Fortalecer los conocimientos a los servidores del área protegida en los temas de Gestión Documental</t>
  </si>
  <si>
    <t>Contribuir a la custodia de la información generada en desarrollo de los procesos del AP y que hacen parte de la memoria institucional</t>
  </si>
  <si>
    <t>PNN Corales del Rosario y San Bernardo</t>
  </si>
  <si>
    <t>Reuniones de trabajo y/o
 Sensibilizaciones</t>
  </si>
  <si>
    <t>Listas de asistencias y/o Correos electrónicos
 y/o Presentaciones</t>
  </si>
  <si>
    <r>
      <rPr>
        <b/>
        <sz val="10"/>
        <color theme="1"/>
        <rFont val="Arial Narrow"/>
        <family val="2"/>
      </rPr>
      <t>CRSB</t>
    </r>
    <r>
      <rPr>
        <sz val="10"/>
        <color theme="1"/>
        <rFont val="Arial Narrow"/>
        <family val="2"/>
      </rPr>
      <t>: 14/04/2021</t>
    </r>
  </si>
  <si>
    <r>
      <rPr>
        <sz val="10"/>
        <color theme="1"/>
        <rFont val="Arial Narrow"/>
        <family val="2"/>
      </rPr>
      <t xml:space="preserve"> </t>
    </r>
    <r>
      <rPr>
        <b/>
        <sz val="10"/>
        <color theme="1"/>
        <rFont val="Arial Narrow"/>
        <family val="2"/>
      </rPr>
      <t>CRSB</t>
    </r>
    <r>
      <rPr>
        <sz val="10"/>
        <color theme="1"/>
        <rFont val="Arial Narrow"/>
        <family val="2"/>
      </rPr>
      <t>: Desde el AP se tiene programado una primera jornada de capacitación para el mes de mayo 2021, de acuerdo al cronograma de capacitación interno del AP, el cual será retroalimentado según el desarrollo de la jornada. En este cuatrimestre no se anexan evidencias por cuanto las condiciones no permitieron programar el desarrollo de esta actividad</t>
    </r>
  </si>
  <si>
    <r>
      <rPr>
        <b/>
        <sz val="10"/>
        <color theme="1"/>
        <rFont val="Arial Narrow"/>
        <family val="2"/>
      </rPr>
      <t xml:space="preserve">CRSB: </t>
    </r>
    <r>
      <rPr>
        <sz val="10"/>
        <color theme="1"/>
        <rFont val="Arial Narrow"/>
        <family val="2"/>
      </rPr>
      <t>0%</t>
    </r>
  </si>
  <si>
    <r>
      <rPr>
        <b/>
        <sz val="10"/>
        <color theme="1"/>
        <rFont val="Arial Narrow"/>
        <family val="2"/>
      </rPr>
      <t xml:space="preserve"> GPC 
</t>
    </r>
    <r>
      <rPr>
        <sz val="10"/>
        <color theme="1"/>
        <rFont val="Arial Narrow"/>
        <family val="2"/>
      </rPr>
      <t>10/08/2021</t>
    </r>
  </si>
  <si>
    <r>
      <rPr>
        <b/>
        <sz val="10"/>
        <color theme="1"/>
        <rFont val="Arial Narrow"/>
        <family val="2"/>
      </rPr>
      <t>PNN CRSB:</t>
    </r>
    <r>
      <rPr>
        <sz val="10"/>
        <color theme="1"/>
        <rFont val="Arial Narrow"/>
        <family val="2"/>
      </rPr>
      <t xml:space="preserve"> En pro de fortalecer el proceso custodia y resguardo de la información generada por el equipo de trabajo para la entidad, se han desarrollado espacios de capacitación desde el área protegida a fin de socializar al equipo de trabajo la importancia del resguardo de la información, así como la generación y envio de copias de seguridad en la entidad, se anexan listados de asistencia de los espacios realizados así como la presentación utilizada para tal fin, así mismo, se tiene programado realizar el traslado de la copía de seguiridad a la DTCA a fin de salvagardar la información generada por el PNNCRSB para PNNC . (Anexo 1. lista asistencia_21062021_INVENTARIOS DOCUMENTALES (backup).xlsx , Anexo 2. PRESENTACION SERVICIO TECNOLOGÍAS DE LA INFORMACIÓN Y LAS COMUNICACIONES – TIC)</t>
    </r>
  </si>
  <si>
    <r>
      <rPr>
        <b/>
        <sz val="10"/>
        <color theme="1"/>
        <rFont val="Arial Narrow"/>
        <family val="2"/>
      </rPr>
      <t>GPC</t>
    </r>
    <r>
      <rPr>
        <sz val="10"/>
        <color theme="1"/>
        <rFont val="Arial Narrow"/>
        <family val="2"/>
      </rPr>
      <t xml:space="preserve"> 50%</t>
    </r>
  </si>
  <si>
    <t>PROCESO:</t>
  </si>
  <si>
    <t xml:space="preserve">Determinar el impacto de los riesgos de corrupción </t>
  </si>
  <si>
    <t>Determinar el impacto de los riesgos de corrupción</t>
  </si>
  <si>
    <t>Nº: 27</t>
  </si>
  <si>
    <t xml:space="preserve">Riesgo: Extralimitación en el ejercicio de funciones en el otorgamiento de permisos, concesiones, y autorizaciones en las Áreas Protegidas. </t>
  </si>
  <si>
    <t>Nº: 29</t>
  </si>
  <si>
    <t>Riesgo: Dilación indebida de los tiempos en el transcurso de losTrámites Ambientales.</t>
  </si>
  <si>
    <t>Nº: 90</t>
  </si>
  <si>
    <t>Nº: 91</t>
  </si>
  <si>
    <t>Nº: 183</t>
  </si>
  <si>
    <t>Preguntas para calificar el impacto de los Riesgos de Corrupción</t>
  </si>
  <si>
    <t>No.</t>
  </si>
  <si>
    <t>Si el riesgo de corrupción se materializa podría…</t>
  </si>
  <si>
    <t xml:space="preserve">SI </t>
  </si>
  <si>
    <t>NO</t>
  </si>
  <si>
    <t>SI</t>
  </si>
  <si>
    <t xml:space="preserve">¿Afectar al grupo de funcionarios del proceso? </t>
  </si>
  <si>
    <t>¿Afectar el cumplimiento de misión de la Entidad?</t>
  </si>
  <si>
    <t>¿Dar lugar al detrimento de calidad de vida de la comunidad por la pérdida del bien o servicios o los recursos públicos?</t>
  </si>
  <si>
    <t xml:space="preserve">¿Generar pérdida de información de la Entidad? </t>
  </si>
  <si>
    <t>¿Generar intervención de los órganos de control, de la Fiscalia u otro entre?</t>
  </si>
  <si>
    <t>¿Ocasionar lesiones físicas o pérdida de vidas humanas?</t>
  </si>
  <si>
    <t>¿Generar daño ambiental?</t>
  </si>
  <si>
    <t xml:space="preserve">TOTAL  PREGUNTAS AFIRMATIVAS </t>
  </si>
  <si>
    <t>TOTAL PREGUNTAS AFIRMATIVAS</t>
  </si>
  <si>
    <t xml:space="preserve">TOTAL PREGUNTAS NEGATIVAS </t>
  </si>
  <si>
    <t xml:space="preserve">NIVEL DEL RIESGO </t>
  </si>
  <si>
    <t>MAYOR</t>
  </si>
  <si>
    <t>NIVEL DEL RIESGO</t>
  </si>
  <si>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</si>
  <si>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</si>
  <si>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</si>
  <si>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t>• Responder afirmativamente de UNA a CINCO pregunta (s) genera un impacto MODERADO.</t>
  </si>
  <si>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</si>
  <si>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</si>
  <si>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</si>
  <si>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t>• Responder afirmativamente de SEIS a ONCE genera un impacto MAYOR.</t>
  </si>
  <si>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</si>
  <si>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</si>
  <si>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</si>
  <si>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 Responder afirmativamente de DOCE a DIECINUEVE genera un impacto CATASTRÓFICO.</t>
  </si>
  <si>
    <t>ADMINISTRACIÓN Y MANEJO DEL SPNN</t>
  </si>
  <si>
    <t>Nº: 94</t>
  </si>
  <si>
    <t>Riesgo: Pérdida de información generada a través las investigaciones</t>
  </si>
  <si>
    <t>Nº: 191</t>
  </si>
  <si>
    <t>Riesgo: Presentar conflicto de intereses, en la ejecución del proceso AMSPNN y no dar cumplimiento al procedimiento de conflicto de intereses establecido por la entidad.</t>
  </si>
  <si>
    <t>CATASTRÓFICO</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</si>
  <si>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</si>
  <si>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</si>
  <si>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</si>
  <si>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</si>
  <si>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</si>
  <si>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</si>
  <si>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 xml:space="preserve">Control Disciplinario </t>
  </si>
  <si>
    <t>Nº: 184</t>
  </si>
  <si>
    <t xml:space="preserve">Riesgo: Actuaciones tendientes al favorecimiento de un tercero.
</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</si>
  <si>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</si>
  <si>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</si>
  <si>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</si>
  <si>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92</t>
  </si>
  <si>
    <t>Riesgo: Manejo inadecuado de la información para la gestión y formulación de proyectos de cooperación.</t>
  </si>
  <si>
    <t>Nº: 180</t>
  </si>
  <si>
    <t>Riesgo: Presentar conflicto de intereses, en la ejecución de las actividades propias de Cooperación Nacional No oficial e Internacional y Asuntos Internacionales, y no dar cumplimiento al procedimiento de conflicto de intereses establecido por la entidad.</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</si>
  <si>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</si>
  <si>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</si>
  <si>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</si>
  <si>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</si>
  <si>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</si>
  <si>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</si>
  <si>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185</t>
  </si>
  <si>
    <t>Riesgo: Presentar conflicto de intereses, en la ejecución del Proceso Coordinacion SINAP y no dar cumplimiento al procedimiento de conflicto de intereses establecido por la entidad.</t>
  </si>
  <si>
    <t>Direccionamiento Estratégico</t>
  </si>
  <si>
    <t>Nº: 4</t>
  </si>
  <si>
    <t>Riesgo: Modificación en el avance de algunas metas, a favor de alguna dependencia en particular</t>
  </si>
  <si>
    <t>Nº: 177</t>
  </si>
  <si>
    <t>Riesgo: Presentar conflicto de intereses, en la ejecución de las actividades propias del proceso Direccionamiento Estratégico, y no dar cumplimiento al procedimiento de conflicto de intereses establecido por la entidad.</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</si>
  <si>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</si>
  <si>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</si>
  <si>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</si>
  <si>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6</t>
  </si>
  <si>
    <t>Riesgo:  Manipulación de la información de la Auditoría Interna y/o Calidad en beneficio de un tercero.</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</si>
  <si>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</si>
  <si>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</si>
  <si>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</si>
  <si>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32</t>
  </si>
  <si>
    <t>Riesgo: Incumplimiento de la Ley 1712 de 2014</t>
  </si>
  <si>
    <t>Nº:179</t>
  </si>
  <si>
    <t>Riesgo: Presentar conflicto de intereses, en la ejecución de una actividad de comunicación y educación ambiental y no dar cumplimiento al procedimiento de conflicto de intereses establecido por la entidad.</t>
  </si>
  <si>
    <t>mayor</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</si>
  <si>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</si>
  <si>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</si>
  <si>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</si>
  <si>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</si>
  <si>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</si>
  <si>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</si>
  <si>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Nº:182</t>
  </si>
  <si>
    <t>Riesgo: Presentar conflicto de intereses, en la ejecución de las actividades gestión de conocimiento y no dar cumplimiento al procedimiento de conflicto de intereses establecido por la entidad.</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</si>
  <si>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</si>
  <si>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</si>
  <si>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</si>
  <si>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Contractual</t>
  </si>
  <si>
    <t>Nº:20</t>
  </si>
  <si>
    <t>Riesgo: Omitir un requisito de tipo contractual</t>
  </si>
  <si>
    <t>Nº:21</t>
  </si>
  <si>
    <t>Riesgo:  Direccionamiento de los procesos de contratación a favor de terceros</t>
  </si>
  <si>
    <t>Nº:194</t>
  </si>
  <si>
    <t>Riesgo: Posibilidad de presentar conflicto de intereses, en la ejecución de una actividad (propia de cada proceso por lo que aplicaría para todos los procesos)</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</si>
  <si>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</si>
  <si>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</si>
  <si>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</si>
  <si>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</si>
  <si>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</si>
  <si>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</si>
  <si>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</si>
  <si>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</si>
  <si>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</si>
  <si>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de  recursos Financieros</t>
  </si>
  <si>
    <t>Nº:14</t>
  </si>
  <si>
    <t>Riesgo: Afectar el presupuesto sin el respectivo soporte legal en beneficio propio o a cambio de una retribución económica</t>
  </si>
  <si>
    <t>Nº: 18</t>
  </si>
  <si>
    <t>Riesgo:  Realizar pagos no presupuestales  que no correspondan al beneficiario del pago o de la deducción  sin los soportes correspondientes, en beneficio propio o cambio de una retribución economica</t>
  </si>
  <si>
    <t>Nº:19</t>
  </si>
  <si>
    <t>Riesgo: Uso indebido de los recursos tecnologicos relacionados con SIIF y portal bancario</t>
  </si>
  <si>
    <t>Nº: 193</t>
  </si>
  <si>
    <t>Riesgo: Presentar conflicto de intereses, en la ejecución de Gestión de Recursos Financierosl y no dar cumplimiento al procedimiento de conflicto de intereses establecido por la entidad.</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</si>
  <si>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</si>
  <si>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</si>
  <si>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</si>
  <si>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</si>
  <si>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</si>
  <si>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</si>
  <si>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</si>
  <si>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</si>
  <si>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</si>
  <si>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</si>
  <si>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</si>
  <si>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</si>
  <si>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de Recursos Físicos</t>
  </si>
  <si>
    <t>GESTION DE RECURSOS FISICOS</t>
  </si>
  <si>
    <t>Nº:34</t>
  </si>
  <si>
    <t>Riesgo: Sustracción de bienes propiedad de la Entidad por parte de un servidor</t>
  </si>
  <si>
    <t>Nº: 187</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</si>
  <si>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</si>
  <si>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</si>
  <si>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</si>
  <si>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 xml:space="preserve">GESTIÓN DOCUMENTAL </t>
  </si>
  <si>
    <t>GESTION DOCUMENTAL</t>
  </si>
  <si>
    <t>Nº: 100</t>
  </si>
  <si>
    <t xml:space="preserve">Riesgo: Ocultamiento o perdida  de la infomación para beneficio particular o de un tercero </t>
  </si>
  <si>
    <t>Nº: 186</t>
  </si>
  <si>
    <t>¿Da lugar al detrimento de calidad de vida de la comunidad por la pérdida del bien o servicios o los recursos públicos?</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</si>
  <si>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</si>
  <si>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</si>
  <si>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</si>
  <si>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Juridica</t>
  </si>
  <si>
    <t>Nº: 40</t>
  </si>
  <si>
    <t>Riesgo:  Defensa judicial que se realice bajo el favorecimiento de particulares</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</si>
  <si>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</si>
  <si>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</si>
  <si>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</si>
  <si>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69</t>
  </si>
  <si>
    <t>Riesgo: Pérdida de la información en los sistemas de información de TI de PNNC</t>
  </si>
  <si>
    <t>Nº: 181</t>
  </si>
  <si>
    <t>Riesgo: Presentar conflicto de intereses, en la ejecución de las actividades tecnologías, seguridad de la información y radiocomunicaciones y no dar cumplimiento al procedimiento de conflicto de intereses establecido por la entidad.</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</si>
  <si>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</si>
  <si>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</si>
  <si>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</si>
  <si>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33</t>
  </si>
  <si>
    <t>Riesgo: Manipulación de información de las historias laborales de los servidores públicos de la entidad para beneficio propio o de un tercero</t>
  </si>
  <si>
    <t>Nº: 189</t>
  </si>
  <si>
    <t>Riesgo: Presentar conflicto de intereses, en la ejecución de Gestión de Talento Humano y no dar cumplimiento al procedimiento de conflicto de intereses establecido por la entidad.</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</si>
  <si>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</si>
  <si>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</si>
  <si>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</si>
  <si>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</si>
  <si>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</si>
  <si>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</si>
  <si>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Participacion Social</t>
  </si>
  <si>
    <t>Nº: 192</t>
  </si>
  <si>
    <t>Riesgo: Presentar conflicto de intereses, en la ejecución del proceso de participación social y no dar cumplimiento al procedimiento de conflicto de intereses establecido por la entidad.</t>
  </si>
  <si>
    <t>Nº: 8</t>
  </si>
  <si>
    <t xml:space="preserve">Riesgo: Responder las PQRS fuera de los términos legales establecidos por intereses particulares </t>
  </si>
  <si>
    <t>Nº: 188</t>
  </si>
  <si>
    <t>Riesgo: Presentar conflicto de intereses, en la ejecución de Servicio al Ciudadano y no dar cumplimiento al procedimiento de conflicto de intereses establecido por la entidad.</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</si>
  <si>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</si>
  <si>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</si>
  <si>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</si>
  <si>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b/>
        <sz val="12"/>
        <color theme="1"/>
        <rFont val="Arial"/>
        <family val="2"/>
      </rPr>
      <t xml:space="preserve">Nº: </t>
    </r>
    <r>
      <rPr>
        <b/>
        <sz val="12"/>
        <color theme="1"/>
        <rFont val="Arial"/>
        <family val="2"/>
      </rPr>
      <t>31</t>
    </r>
  </si>
  <si>
    <t>Riesgo: Incumplimiento del objeto y obligaciones del contrato y/o convenio de las partes debido a la falta de seguimiento en la ejecución de recursos aportados.</t>
  </si>
  <si>
    <r>
      <rPr>
        <b/>
        <sz val="12"/>
        <color rgb="FF000000"/>
        <rFont val="Arial"/>
        <family val="2"/>
      </rPr>
      <t xml:space="preserve">Nº: </t>
    </r>
    <r>
      <rPr>
        <b/>
        <sz val="12"/>
        <color rgb="FF000000"/>
        <rFont val="Arial"/>
        <family val="2"/>
      </rPr>
      <t>190</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</si>
  <si>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</si>
  <si>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</si>
  <si>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</si>
  <si>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t>
    </r>
    <r>
      <rPr>
        <b/>
        <sz val="11"/>
        <color theme="1"/>
        <rFont val="Arial"/>
        <family val="2"/>
      </rPr>
      <t xml:space="preserve"> SEIS a ONCE</t>
    </r>
    <r>
      <rPr>
        <sz val="11"/>
        <color theme="1"/>
        <rFont val="Arial"/>
        <family val="2"/>
      </rPr>
      <t xml:space="preserve"> genera un impacto</t>
    </r>
    <r>
      <rPr>
        <b/>
        <sz val="11"/>
        <color theme="1"/>
        <rFont val="Arial"/>
        <family val="2"/>
      </rPr>
      <t xml:space="preserve"> 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</si>
  <si>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</si>
  <si>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</si>
  <si>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de riesgo correspondiente a reportar</t>
  </si>
  <si>
    <t xml:space="preserve">DIR TERRITORIAL AMAZONIA </t>
  </si>
  <si>
    <t>DIR TERRITORIAL ANDES OCCIDENTALES</t>
  </si>
  <si>
    <t>DIR TERRITORIAL ANDES NORORIENTALES</t>
  </si>
  <si>
    <t>DIR. TERRITORIAL CARIBE</t>
  </si>
  <si>
    <t xml:space="preserve">DIR TERRITORIAL ORINOQUIA </t>
  </si>
  <si>
    <t>DIR. TERRITORIAL PACIFICO</t>
  </si>
  <si>
    <t>3 - 4 -164 - 168 -177</t>
  </si>
  <si>
    <t xml:space="preserve"> 8 - 11 - 12 - 13 - 14 - 15 - 16 - 17 - 18 - 19 - 20 - 21  -  28 - 34 - 90 - 91 - 152 - 172</t>
  </si>
  <si>
    <t>DTAO</t>
  </si>
  <si>
    <t xml:space="preserve"> 8 - 11- 12 - 13 - 14 - 15 - 16 - 17 - 18 - 19 - 20 - 21 - 28 - 34 -  86 - 90 - 91 - 152 - 172</t>
  </si>
  <si>
    <t>DTAN</t>
  </si>
  <si>
    <t xml:space="preserve"> 8 - 11- 12 - 13- 14 - 15 - 17 - 18 - 19 - 20 - 21 - 28 - 34  - 90 - 91 - 152 - 172</t>
  </si>
  <si>
    <t>DTCA</t>
  </si>
  <si>
    <t>8 - 11 - 12 - 13 - 14 - 15 - 17 - 18 - 19 - 20 - 21 - 27 - 28 - 29 - 34 - 90 - 91 - 152  - 172</t>
  </si>
  <si>
    <t>8 - 11- 12 - 13 - 14 - 15 - 17 - 18 - 19 - 20 - 21 - 28 -  34 - 90 - 91 - 152 - 158  - 172</t>
  </si>
  <si>
    <t>DTPA</t>
  </si>
  <si>
    <t xml:space="preserve"> 8 - 11 - 12 - 13 - 14 - 15 - 17 - 18 - 19 - 20 - 21 - 28 - 34 - 90 - 91 - 152  - 172</t>
  </si>
  <si>
    <t>Gestión de Comunicaciones</t>
  </si>
  <si>
    <t>5 - 32 - 179</t>
  </si>
  <si>
    <t>PNN COMPLEJO VOLCANICO DOÑA JUANA</t>
  </si>
  <si>
    <t>87 - 88 - 126</t>
  </si>
  <si>
    <t xml:space="preserve">PNN CATATUMBO BARI </t>
  </si>
  <si>
    <t>88 -95</t>
  </si>
  <si>
    <t>SFF CIENGA GRANDE SANTA MARTA</t>
  </si>
  <si>
    <t>PNN CORDILLERA DE LOS PICACHOS</t>
  </si>
  <si>
    <t>151 - 160</t>
  </si>
  <si>
    <t>PNN FARALLONES DE CALI</t>
  </si>
  <si>
    <t>111</t>
  </si>
  <si>
    <t>Gestión del Talento Humano</t>
  </si>
  <si>
    <t>2 - 33 - 39 -189</t>
  </si>
  <si>
    <t>PNN AMACAYACU</t>
  </si>
  <si>
    <t>41-42-43</t>
  </si>
  <si>
    <t xml:space="preserve">PNN CUEVA DE LOS GUACHAROS </t>
  </si>
  <si>
    <t>87- 88 -120</t>
  </si>
  <si>
    <t xml:space="preserve">PNN COCUY </t>
  </si>
  <si>
    <t>88 -97</t>
  </si>
  <si>
    <t>SFF EL CORCHAL MONO HERNANDEZ</t>
  </si>
  <si>
    <t>153</t>
  </si>
  <si>
    <t>112</t>
  </si>
  <si>
    <t>Sostenibilidad Financiera y negocios ambientales</t>
  </si>
  <si>
    <t>1 - 31 -190</t>
  </si>
  <si>
    <t xml:space="preserve">PNN ALTO FRAGUA </t>
  </si>
  <si>
    <r>
      <rPr>
        <sz val="10"/>
        <color theme="1"/>
        <rFont val="Arial Narrow"/>
        <family val="2"/>
      </rPr>
      <t>36-37-38</t>
    </r>
  </si>
  <si>
    <t>SFF GALERAS</t>
  </si>
  <si>
    <t>87 - 88 -129</t>
  </si>
  <si>
    <t>AUN ESTORAQUES</t>
  </si>
  <si>
    <t>88-93</t>
  </si>
  <si>
    <t>SFF LOS COLORADOS</t>
  </si>
  <si>
    <t xml:space="preserve">PNN SIERRA DE LA MACARENA </t>
  </si>
  <si>
    <t>154</t>
  </si>
  <si>
    <t>SFF ISLA DE MALPELO</t>
  </si>
  <si>
    <t>117</t>
  </si>
  <si>
    <t>Evaluación Independiente</t>
  </si>
  <si>
    <t>6 - 7- 174- 175</t>
  </si>
  <si>
    <t xml:space="preserve">PNN CAHUINARI </t>
  </si>
  <si>
    <r>
      <rPr>
        <sz val="10"/>
        <color theme="1"/>
        <rFont val="Arial Narrow"/>
        <family val="2"/>
      </rPr>
      <t>44-45-</t>
    </r>
    <r>
      <rPr>
        <sz val="10"/>
        <color theme="1"/>
        <rFont val="Arial Narrow"/>
        <family val="2"/>
      </rPr>
      <t>46-47</t>
    </r>
  </si>
  <si>
    <t xml:space="preserve">SFF ISLA DE LA COROTA </t>
  </si>
  <si>
    <t>87 - 88 -132</t>
  </si>
  <si>
    <t>SFF GUANENTA ALTO RIO FONCE</t>
  </si>
  <si>
    <t>88 - 99</t>
  </si>
  <si>
    <t>PNN LOS CORALES DEL ROSARIO Y SAN BERNARDO</t>
  </si>
  <si>
    <t>PNN TUPARRO</t>
  </si>
  <si>
    <t>102-161</t>
  </si>
  <si>
    <t xml:space="preserve">PNN LOS KATIOS </t>
  </si>
  <si>
    <t>113</t>
  </si>
  <si>
    <t>Administración y Manejo del SPNN</t>
  </si>
  <si>
    <t xml:space="preserve"> 86 - 87 - 94 . 191</t>
  </si>
  <si>
    <t xml:space="preserve">RNN NUKAK </t>
  </si>
  <si>
    <t>64-65</t>
  </si>
  <si>
    <t xml:space="preserve">PNN LAS HERMOSAS </t>
  </si>
  <si>
    <t>88 - 135</t>
  </si>
  <si>
    <t>SFF IGUAQUE</t>
  </si>
  <si>
    <t>88 -101</t>
  </si>
  <si>
    <t>PNN TINIGUA</t>
  </si>
  <si>
    <t>103</t>
  </si>
  <si>
    <t xml:space="preserve">PNN MUNCHIQUE </t>
  </si>
  <si>
    <t>114</t>
  </si>
  <si>
    <t>Coordinación SINAP</t>
  </si>
  <si>
    <t xml:space="preserve">28 -  96 - 165 - 185
</t>
  </si>
  <si>
    <t xml:space="preserve">PNN LA PAYA </t>
  </si>
  <si>
    <t>55-56-57</t>
  </si>
  <si>
    <t xml:space="preserve">PNN LAS ORQUIDEAS </t>
  </si>
  <si>
    <t>87 - 88 -138</t>
  </si>
  <si>
    <t>PNN PISBA</t>
  </si>
  <si>
    <t>VP ISLA DE SALAMANCA</t>
  </si>
  <si>
    <t>PNN SUMAPAZ</t>
  </si>
  <si>
    <t>155-156</t>
  </si>
  <si>
    <t>110</t>
  </si>
  <si>
    <t xml:space="preserve"> 11 - 34 - 187</t>
  </si>
  <si>
    <t xml:space="preserve">SF PLANTAS MEDICINALES ORITO </t>
  </si>
  <si>
    <t>66-68-70</t>
  </si>
  <si>
    <t xml:space="preserve">PNN LOS NEVADOS </t>
  </si>
  <si>
    <t>121 -122-123</t>
  </si>
  <si>
    <t>PNN SERRANIA YARIGUIES</t>
  </si>
  <si>
    <t>72-77</t>
  </si>
  <si>
    <t>157</t>
  </si>
  <si>
    <t>115</t>
  </si>
  <si>
    <t>Gestiòn de Recursos Financieros</t>
  </si>
  <si>
    <t>12 - 13 - 14 - 15 - 16 - 17 - 18 - 19 -152 -171 - 172 - 173  -193</t>
  </si>
  <si>
    <t xml:space="preserve">RNN PUINAWAI </t>
  </si>
  <si>
    <t>67</t>
  </si>
  <si>
    <t>PNN NEVADO DEL HUILA</t>
  </si>
  <si>
    <t>87 - 88 -141</t>
  </si>
  <si>
    <t xml:space="preserve">PNN TAMA </t>
  </si>
  <si>
    <t xml:space="preserve">PNN OLD PROVIDENCE MC BEAN LAGOON </t>
  </si>
  <si>
    <t>116</t>
  </si>
  <si>
    <t>20 - 21 - 194</t>
  </si>
  <si>
    <t>PNN RIO PURE</t>
  </si>
  <si>
    <t>58-59-60</t>
  </si>
  <si>
    <t xml:space="preserve">SFF OTUN QUIMBAYA </t>
  </si>
  <si>
    <t>87 - 88 -144</t>
  </si>
  <si>
    <t>PNN PARAMILLO</t>
  </si>
  <si>
    <t>Gestión de Tecnologías y Seguridad de la Información</t>
  </si>
  <si>
    <t>22 - 23 - 24 - 69 -181</t>
  </si>
  <si>
    <t>PNN SERRANIA DEL CHIRIBIQUETE</t>
  </si>
  <si>
    <r>
      <rPr>
        <sz val="10"/>
        <color theme="1"/>
        <rFont val="Arial Narrow"/>
        <family val="2"/>
      </rPr>
      <t>48-</t>
    </r>
    <r>
      <rPr>
        <sz val="10"/>
        <color theme="1"/>
        <rFont val="Arial Narrow"/>
        <family val="2"/>
      </rPr>
      <t>49-50</t>
    </r>
  </si>
  <si>
    <t xml:space="preserve">PNN PURACE </t>
  </si>
  <si>
    <t>87 - 88 -147</t>
  </si>
  <si>
    <t>PNN SIERRA NEVADA DE SANTA MARTA</t>
  </si>
  <si>
    <t>Gestión Jurídia</t>
  </si>
  <si>
    <t>9 - 40 - 178</t>
  </si>
  <si>
    <t>PNN SERRANIA DE LOS CHURUMBELOS</t>
  </si>
  <si>
    <r>
      <rPr>
        <sz val="10"/>
        <color theme="1"/>
        <rFont val="Arial Narrow"/>
        <family val="2"/>
      </rPr>
      <t>51-52-53-54</t>
    </r>
  </si>
  <si>
    <t>PNN SELVAS TATAMA</t>
  </si>
  <si>
    <t>148-149-150</t>
  </si>
  <si>
    <t>PNN TAYRONA</t>
  </si>
  <si>
    <t>Servicio al Ciudadano</t>
  </si>
  <si>
    <t>8 -188</t>
  </si>
  <si>
    <t>PNN YAIGOJE APAPORIS</t>
  </si>
  <si>
    <t>62-63</t>
  </si>
  <si>
    <t>PNN SELVA DE FLORENCIA</t>
  </si>
  <si>
    <t>87 - 88 -124</t>
  </si>
  <si>
    <t>SF ACANDI PLAYON Y PLAYONA</t>
  </si>
  <si>
    <t>Gestión Documental</t>
  </si>
  <si>
    <t>98 - 100 - 186</t>
  </si>
  <si>
    <t>PNN CORALES DE PROFUNDIDAD</t>
  </si>
  <si>
    <t>Control Disciplinario</t>
  </si>
  <si>
    <t>163 - 184</t>
  </si>
  <si>
    <t>PNN BAHÍA PORTETE</t>
  </si>
  <si>
    <t>Cooperación Nacional No Oficial e Internacional</t>
  </si>
  <si>
    <t>71 - 92 - 180</t>
  </si>
  <si>
    <t>Autoridad Ambiental</t>
  </si>
  <si>
    <t>27 - 29 - 88 - 90 - 91 - 183</t>
  </si>
  <si>
    <t xml:space="preserve">Gestión del Conocimiento e Innovación </t>
  </si>
  <si>
    <t>169 - 182</t>
  </si>
  <si>
    <t xml:space="preserve">Participación Social </t>
  </si>
  <si>
    <t>ITEM QUE YA NO EXISTEN Y NO ESTAN RELACIONADOS</t>
  </si>
  <si>
    <t>104 - 105 - 106 - 107 - 108 - 109 - 118 - 119 - 125 - 127 - 128 - 130 - 131 - 133 - 134 - 136 - 137 - 139 - 140 - 142 - 143 - 145 - 146 - 162 - 176
61 - 35 - 30 - 25 - 10 - Riesgos eliminado por el Proceso no se emplea el número para evitar confusiones.</t>
  </si>
  <si>
    <t>Matriz calificación y evaluación riesgos de gestión y seguridad digital</t>
  </si>
  <si>
    <t xml:space="preserve">Matriz calificación y evaluación riesgos de corrupción </t>
  </si>
  <si>
    <t>Zona de riesgo - Riesgos de Gestión y Seguridad digital</t>
  </si>
  <si>
    <t>Zona de riesgo - Riesgos de corrupción</t>
  </si>
  <si>
    <t>PROBABILIDAD DE OCURRENCIA</t>
  </si>
  <si>
    <t xml:space="preserve">Casi seguro </t>
  </si>
  <si>
    <t>Probable</t>
  </si>
  <si>
    <t>Posible</t>
  </si>
  <si>
    <t>Improbable</t>
  </si>
  <si>
    <t>Rara vez</t>
  </si>
  <si>
    <t>Insignificante</t>
  </si>
  <si>
    <t>Menor</t>
  </si>
  <si>
    <t>Mayor</t>
  </si>
  <si>
    <t>Catastrófico</t>
  </si>
  <si>
    <t xml:space="preserve">IMPACTO </t>
  </si>
  <si>
    <t>CONTROL DE CAMBIOS MAPA DE RIESGOS (GESTIÓN, CORRPUCIÓN Y SEGURIDAD DIGITAL)</t>
  </si>
  <si>
    <t>FECHA</t>
  </si>
  <si>
    <t>CAMBIOS</t>
  </si>
  <si>
    <t>VERSIÓN ANUAL</t>
  </si>
  <si>
    <t>Hoja de control de la OPA no pertenece al formato y es para llevar el control de los mapas de riesgos.</t>
  </si>
  <si>
    <t>N.</t>
  </si>
  <si>
    <t xml:space="preserve">PROCESOS </t>
  </si>
  <si>
    <t>OBJETIVOS</t>
  </si>
  <si>
    <t>SOLIDEZ INDIVIDUAL DE CADA CONTROL</t>
  </si>
  <si>
    <t>Formular y realizar seguimiento a los proyectos gestionados y negociados de Cooperación Nacional No oficial e Internacional con los diferentes niveles para el cumplimiento de las metas y los objetivos institucionales.</t>
  </si>
  <si>
    <t>1.1.¿Existe un responsable asignado de la ejecución?</t>
  </si>
  <si>
    <t xml:space="preserve">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 </t>
  </si>
  <si>
    <t xml:space="preserve">ASIGNADO </t>
  </si>
  <si>
    <t>Adecuado</t>
  </si>
  <si>
    <t xml:space="preserve">Oportuna </t>
  </si>
  <si>
    <t>Prevenir</t>
  </si>
  <si>
    <t>Detectar</t>
  </si>
  <si>
    <t xml:space="preserve">No es un control </t>
  </si>
  <si>
    <t>NO ASIGNADO</t>
  </si>
  <si>
    <t xml:space="preserve">Inadecuado </t>
  </si>
  <si>
    <t xml:space="preserve">Inoportuna </t>
  </si>
  <si>
    <t>Promover el conocimiento y la apropiación de la conservación de las areas protegidas por parte de la ciudadanía, desde la perspectiva del SINAP,   mediante la implementación de la estrategia de comunicación y educación para la conservación de PNN</t>
  </si>
  <si>
    <t xml:space="preserve">5. Qué pasa con las observaciones o desviaciones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</si>
  <si>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</si>
  <si>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</si>
  <si>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</si>
  <si>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</si>
  <si>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</si>
  <si>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</si>
  <si>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</si>
  <si>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Formular lineamientos estratédicos y de operación, mediante metodologías y estrategias de planeación, seguimiento, evaluación y mejora continua, para el cumplimiento  de los objetivos misionales, sectoriales y prioridades definidas por el  Gobierno Nacional, acorde con los requerimientos legales aplicables. </t>
  </si>
  <si>
    <t>RANGO DE CALIFICACIÓN DE LA EJECUCIÓN</t>
  </si>
  <si>
    <t>solidez indiviual del control</t>
  </si>
  <si>
    <t>Adelantar los procesos disciplinarios de conformidad con la ley 734 de 2002 y demás normas que la modifiquen o sustituyen,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</si>
  <si>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 xml:space="preserve">Direccionar estrategicamente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</si>
  <si>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Establecer las actividades para generar y compartir el conocimiento, entre funcionarios y contratistas en los tres niveles de gestión, permitiendo su divulgación y socialización, para asegurar que el conocimiento permaneza en la Entidad,  promoviendo las buenas prácticas de gestión, que permitan generar mecanismos de experimentación e innovación para el desarrollo de las soluciones eficientes en cuanto a oportunidad, alcance y recursos para la satisfacción de los grupos de valor y grupos de interés.</t>
  </si>
  <si>
    <t>Gestionar y  administrar los recursos financieros asignados a la Entidad para contribuir al control de los mismos y contar con información financiera veraz y oportuna para la toma de decisiones.</t>
  </si>
  <si>
    <t>Administrar los recursos físicos de Parques Nacionales Naturales mediante la identificación, valoración y mantenimiento de los bienes muebles e inmuebles, para garantizar la disponibilidad de los mismos. Teniendo en cuenta los lineamientos para el manejo ambientalmente adecuado.</t>
  </si>
  <si>
    <t>Generar recursos  para la administración de las áreas del SPNN y la coordinación del SINAP, a través de la gestión,  formulación e implementación de proyectos, alianzas y mecanismos económicos y/o financieros que contribuyan a la disminución de la brecha  financiera del SPNN.</t>
  </si>
  <si>
    <t>Implementar procesos de relacionamiento y diálogo social para la construcción concertada de acuerdos con grupos étnicos y comunidades campesinas que permitan, la planeación, el manejo y el seguimiento en las áreas protegidas, con base en los objetivos de conservación, integrando diferentes aspectos de la relación sociedad – naturaleza, contribuyendo al bienestar de los territorios y buen vivir de las comunidades locales.</t>
  </si>
  <si>
    <t>Planear, suministrar y gestionar la infraestructura y servicios tecnológicos, permitiendo la disponibilidad, confidencialidad e integralidad de la Información de PNNC en cumplimiento de la misión Institucional.</t>
  </si>
  <si>
    <t xml:space="preserve">Nivel de Gestión </t>
  </si>
  <si>
    <t>¿Los controles ayuda de disminuir?</t>
  </si>
  <si>
    <t>Nivel Central- Dirección Territorial</t>
  </si>
  <si>
    <t>EVITAR EL RIESGO</t>
  </si>
  <si>
    <t>Nivel Central- Dirección Territorial-Área protegida</t>
  </si>
  <si>
    <t>Dirección Territorial</t>
  </si>
  <si>
    <t>PROBABILIDAD - IMPACTO</t>
  </si>
  <si>
    <t>COMPARTIR EL RIESGO</t>
  </si>
  <si>
    <t>Dirección Territorial-Área protegida</t>
  </si>
  <si>
    <t>Área protegida</t>
  </si>
  <si>
    <t>Controles existentes</t>
  </si>
  <si>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</si>
  <si>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</si>
  <si>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</si>
  <si>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</si>
  <si>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</si>
  <si>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</si>
  <si>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PROCESOS</t>
  </si>
  <si>
    <t xml:space="preserve">Administración y Manejo del Sistema Nacional de Parques Naturales </t>
  </si>
  <si>
    <t xml:space="preserve">Planificar e implementar estrategias de manejo que permitan tener un sistema de Parques efectivamente gestionado. </t>
  </si>
  <si>
    <t>Adquisición de Bienes y Servicios</t>
  </si>
  <si>
    <t>Atención al Usuario</t>
  </si>
  <si>
    <t>Atender los requerimientos de los usuarios, mediante el suministro de la información, gestión oportuna de peticiones, recepción de trámites y servicios y evaluación a la satisfacción del usuario y la adecuada interacción con las partes interesadas.</t>
  </si>
  <si>
    <t>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t>
  </si>
  <si>
    <t>Formular e implementar lineamientos, metodologías y estrategias de planeación, seguimiento y evaluación dirigidos al cumplimiento de la misión y objetivos institucionales.</t>
  </si>
  <si>
    <t>Evaluación a los Sistemas de Gestión</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</si>
  <si>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</si>
  <si>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Gestión de recursos Financieros</t>
  </si>
  <si>
    <t xml:space="preserve">Gestionar y administrar los recursos financieros asignados a la Entidad para contribuir al control de los mismos y contar con información financiera veraz y oportuna para la toma de decisiones. </t>
  </si>
  <si>
    <t>Administrar los recursos físicos de Parques Nacionales Naturales mediante la identificación, valoración y mantenimiento de los bienes muebles e inmuebles, para garantizar la disponibilidad de los mismos.</t>
  </si>
  <si>
    <t>Gestión Jurídica</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</si>
  <si>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</si>
  <si>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</si>
  <si>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</si>
  <si>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TIPO DE RIESGO </t>
  </si>
  <si>
    <t xml:space="preserve">CLASIFICACIÓN_DEL_ RIESGO </t>
  </si>
  <si>
    <t>De Seguridad digital</t>
  </si>
  <si>
    <t>Asignación del responsable</t>
  </si>
  <si>
    <t xml:space="preserve">El Jefe del área protegida remite a la Dirección Territorial Caribe por el  SGD ORFEO  las solicitudes de trámite de  permiso para adelantar labores de adecuación reposición o mejoras a las construcciones   ya existentes en el PNN Corales del Rosario y San Bernardo para el cumplimiento de las etapas propias del trámite y la toma de decisión por parte del Director Territorial Caribe.
Coordinador(a) del Grupo de Trámites y Evaluación ambiental en los actos administrativos que resuelven los trámites de su competencia  mediante la aprobación de parte del Subdirector(a) de Gestión y Manejo de Áreas Protegidas para el nivel central. </t>
  </si>
  <si>
    <t>Nivel Central: Reporte de ORFEO del coordinador(a) del GTEA para el Nivel Central - Correos electrónicos asociados a funciones en el otorgamiento de permisos, concesiones, y autorizaciones en las Áreas Protegidas. 
DTCA: 
Reporte de ORFEO del director territorial y/o líder del equipo de apoyo jurídico DTCA y/o Acto administrativo firmado 
- Correo electrónico visto bueno remitido al líder del equipo de apoyo jurídico DTCA previo a la firma del  acto administrativo por parte del director territorial</t>
  </si>
  <si>
    <r>
      <t>Listados de asistencia y/o  actas donde se evidencien los procesos de sensiiblización al equipo de trabajo y/o divulgaciones de la información: Correo electronicos de difusión de la sensiblización elementos interactivos de difusión.</t>
    </r>
    <r>
      <rPr>
        <sz val="10"/>
        <color theme="1"/>
        <rFont val="Arial Narrow"/>
        <family val="2"/>
      </rPr>
      <t xml:space="preserve"> </t>
    </r>
  </si>
  <si>
    <t xml:space="preserve">
Listados de asistencia y/o actas de reunión.</t>
  </si>
  <si>
    <t xml:space="preserve">
Número de instancias en las que participa el área protegida</t>
  </si>
  <si>
    <t xml:space="preserve">Seguimiento plan de trabajo vigencia actual (Actas, Asistencias) </t>
  </si>
  <si>
    <t>Plan de Emergencia y Contingencias formulado y actualizado. 
 Memorando de remisión a la OGR</t>
  </si>
  <si>
    <t xml:space="preserve">
Socialización de las actualizaciones al PECDN</t>
  </si>
  <si>
    <t xml:space="preserve">
Informe técnico realizado</t>
  </si>
  <si>
    <t xml:space="preserve">
Informe Técnico </t>
  </si>
  <si>
    <t xml:space="preserve">
100%</t>
  </si>
  <si>
    <t>1. Participar en reuniones de concertación de la metodología de trabajo articulado con la Asociación ASTRACAM, la comunidad campesina El Triunfo,  Antiguos Habitantes del Caucaya, además de  otras instituciones competentes, para el fortalecimiento del proceso de Uso, Ocupación y Tenencia.</t>
  </si>
  <si>
    <t xml:space="preserve">
1.  Implementar el plan de acción coforme al REM vigencia anual.</t>
  </si>
  <si>
    <t xml:space="preserve">
Acta del Plan de acción concertado en la instancia de coordinación local (
Informe final implementación REM)</t>
  </si>
  <si>
    <t xml:space="preserve">
1</t>
  </si>
  <si>
    <t xml:space="preserve">
(Acciones ejecutadas/ acciones programadas en el plan de acción)*100</t>
  </si>
  <si>
    <t xml:space="preserve">
. Participación en  instancias de coordinación.</t>
  </si>
  <si>
    <t>Actas  producto de las instancias de coordnación y sus anexos cuando aplique ( Informes técnicos).</t>
  </si>
  <si>
    <t xml:space="preserve">
2. Participar en las instancias de coordinación en cumplimiento al plan de acción del REM.</t>
  </si>
  <si>
    <t>Comunicaciones ( correos, oficios, memorandos,etc) y anexos que apliquen ( matrices, listas de asitencia, actas).</t>
  </si>
  <si>
    <t>Asignación del Director(a)Territorial  o líder del equipo de apoyo jurídico en la DT o el Coordinador(a) del Grupo de Tramites y Evaluación Ambiental-GTEA, al abogado responsable el proceso sancionatorio mediante el Gestor Documental ORFEO para surtir actuaciones en la instancia correspondiente según la resolución 476 del 28 de diciembre de 2012-PNN</t>
  </si>
  <si>
    <t>Reporte de ORFEO del Director Territorial y/o líder del equipo de apoyo jurídico DT o Jefe dependencia para el Nivel Central y/o Actos Administrativos archivados y/o publicados en la Gaceta Oficial de PNNC.</t>
  </si>
  <si>
    <t>Áreas Protegidas de la DTAO ( Excepto PNNC Los nevados - PNN Tatama)
El PNN las Hermosas solo reporta Monitoreo.
 Dirección territorial Andes Nororientales</t>
  </si>
  <si>
    <r>
      <t>Listados de asistencia y/o  actas donde se evidencien los procesos de sensibilización al equipo de trabajo.
 y/o divulgaciones de la información: Correo electronicos de difusión de la sensiblizació</t>
    </r>
    <r>
      <rPr>
        <sz val="10"/>
        <color theme="1"/>
        <rFont val="Arial Narrow"/>
        <family val="2"/>
      </rPr>
      <t>n elementos interactivos de difusión.</t>
    </r>
  </si>
  <si>
    <t>3 Reportes realizados en la matriz de PAA, de los avances de los indicadores de monitoreo y de investigación
PNN las Hermosas solo reporta Monitoreo.</t>
  </si>
  <si>
    <t xml:space="preserve">1. Informar periodicamente a las APs de la situacion de actualizacion  y socializacion de sus planes de emergencia y contingencia por desastres naturales con las recomendaciones pertinentes. 
2. El AP debe presentar por orfeo anualmente el informe de implementación del PECDNS a la DT de acuerdo al  instructivo AAMB_IN_01;  para posterior envio a la OGR, con el objetivo de identificar  y verificar las actividades desarrolladas ante amenazas naturales y socionaturales y en caso de no presentarse, se debe requerir al AP.
</t>
  </si>
  <si>
    <t xml:space="preserve">1. El OGR informará mediante memorando periodicamente a las APs el estado de actualización de sus planes de contingencia de riesgo público con las recomendaciones pertinentes. 
2.La OGR generará directrices por correo electrónico a las DT y AP sobre alertas tempranas de riesgo público, noticias y las condiciones de seguridad cuando se presenten en la jurisdicción del AP, con la implementación de medidas preventivas para evitar la materialización del riesgo y prevenir situaciones que pongan en peligro la integridad de las personas del equipo de trabajo del AP; en caso de desviación tomar las acciones inmediatas e informar al personal del AP por vía telefónica. </t>
  </si>
  <si>
    <t>1. Informar periodicamente a las APs de la situacion de actualizacion  y socializacion de sus planes de emergencia y contingencia por desastres naturales con las recomendaciones pertinentes. 
2. El AP debe presentar por orfeo anualmente el informe de implementación del PECDNS a la DT de acuerdo al  instructivo AAMB_IN_01;  para posterior envio a la OGR, con el objetivo de identificar  y verificar las actividades desarrolladas ante amenazas naturales y socionaturales y en caso de no presentarse, se debe requerir al AP.</t>
  </si>
  <si>
    <t xml:space="preserve">1. Informar periodicamente a las APs de la situacion de actualizacion  y socializacion de sus planes de emergencia y contingencia por desastres naturales con las recomendaciones pertinentes. 
2. El AP debe presentar por orfeo anualmente el informe de implementación del PECDNS a la DT de acuerdo al  instructivo AAMB_IN_01;  para posterior envio a la OGR, con el objetivo de identificar  y verificar las actividades desarrolladas ante amenazas naturales y socionaturales y en caso de no presentarse, se debe requerir al AP.
</t>
  </si>
  <si>
    <t xml:space="preserve">La OGR generará directrices por correo electrónico a las DT y AP sobre alertas tempranas de riesgo público, noticias y las condiciones de seguridad cuando se presenten en la jurisdicción del AP, con la implementación de medidas preventivas para evitar la materialización del riesgo y prevenir situaciones que pongan en peligro la integridad de las personas del equipo de trabajo del AP; en caso de desviación tomar las acciones inmediatas e informar al personal del AP por vía telefónica.   </t>
  </si>
  <si>
    <t>La Oficina de Gestión del Riesgo comunicará mediante correo electrónico a las Direcciones Territoriales y áreas protegidas, las alertas tempranas, noticias y directrices de seguridad que apliquen a la jurisdicción institucional y de ser necesario solicitar la implementación de las mismas, con el objetivo de identificar medidas preventivas y evitar la materialización dle riesgo, cada vez que se identifiquen situaciones de riesgo que apliquen especificamente para el Distrito. En caso de no haber remitido comunicación preventiva, se informará inmediatamente se identifique, vía telefónica o correo electrónico.</t>
  </si>
  <si>
    <t xml:space="preserve">El profesional del PVC asignado en el área protegida realizará mensualmente el informe de PVC con el objetivo de identificar presiones y determinar necesidades, lo cual se reportará mediante el aplicativo SICO SMART para el nivel central y en caso de desviaciones se informrá inmediatamente a la Dirección Territorial para la toma de decisiones. </t>
  </si>
  <si>
    <t xml:space="preserve">N/A
</t>
  </si>
  <si>
    <t>3. La persona asignada en el AP para el tema de riesgo pùblico realizarà seguimiento al proceso de aprobaciòn del documento plan de riesgo pùblico ante la instancia correspondiente y socializará al equipo del AP en el último cuatrimestre las acciones preventivas contenidas en el documento plan de riesgo público</t>
  </si>
  <si>
    <t>Comunicaciones generadas  y/o correos electrónicos de difusión de la información o listas de asistencia</t>
  </si>
  <si>
    <t>3. La persona asignada en el AP para el tema de riesgo pùblico realizarà seguimiento al proceso de aprobaciòn del documento plan de riesgo pùblico ante la instancia correspondiente y socializará al equipo del AP en el último cuatrimestre  el plan de riesgo público</t>
  </si>
  <si>
    <t>Comunicaciones generadas y/o listas de asistencia</t>
  </si>
  <si>
    <t xml:space="preserve">1. La persona asignada en el AP para el tema de riesgo público:
 -Socializará el protocolo de comportamiento y el plan de riesgo público a todo el equipo del área protegida en el primer y tercer cuatrimestre
 - Realizará seguimiento al proceso de aprobación del documento Plan de contingencia de Riesgo Público en el primer y segundo cuatrimestre del año,
 </t>
  </si>
  <si>
    <t>Informar periodicamente a las APs de la situacion de actualizacion  y socializacion de sus planes de emergencia y contingencia por desastres naturales con las recomendaciones pertinentes. 
El Area protegida Formula el Plan de Emergencias y Contingencias por Desastres Naturales y socionaturales La Dirección Territorial - DT verifica que los PECDNS cumplan metodológicamente con los lineamientos y responda a las amenazas de desastre que tiene el área</t>
  </si>
  <si>
    <t>Informar periodicamente a las APs de la situacion de actualizacion y socializacion de sus planes de emergencia y contingencia por desastres naturales con las recomendaciones pertinentes.
El Area protegida Formula el Plan de Emergencias y Contingencias por Desastres Naturales y socionaturales La Dirección Territorial - DT verifica que los PECDNS cumplan metodológicamente con los lineamientos y responda a las amenazas de desastre que tiene el área</t>
  </si>
  <si>
    <t xml:space="preserve">(Número de acciones realizadas/ Número de acciones programadas ) 
 </t>
  </si>
  <si>
    <t>1. Reportar en el PAA las gestiones y acciones generadas para el monitoreo e investigación por el AP y DT.
Nota: El PNN Hermosas solo reportara para el último cuatrimestre el indicador de monitoreo.
1. Reportar en el PAA las gestiones y acciones generadas para el monitoreo e investigación por el AP y 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</si>
</sst>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d&quot; de &quot;mmmm\ yyyy"/>
    <numFmt numFmtId="166" formatCode="0.0%"/>
    <numFmt numFmtId="167" formatCode="0.0"/>
  </numFmts>
  <fonts count="89">
    <font>
      <sz val="10"/>
      <color rgb="FF000000"/>
      <name val="Arial"/>
    </font>
    <font>
      <b/>
      <sz val="10"/>
      <color theme="1"/>
      <name val="Arial"/>
      <family val="2"/>
    </font>
    <font>
      <sz val="10"/>
      <name val="Arial"/>
      <family val="2"/>
    </font>
    <font>
      <sz val="10"/>
      <color theme="1"/>
      <name val="Arial"/>
      <family val="2"/>
    </font>
    <font>
      <sz val="12"/>
      <color theme="1"/>
      <name val="Arial"/>
      <family val="2"/>
    </font>
    <font>
      <sz val="9"/>
      <color theme="1"/>
      <name val="Arial"/>
      <family val="2"/>
    </font>
    <font>
      <sz val="11"/>
      <color rgb="FF000000"/>
      <name val="Arial Narrow"/>
      <family val="2"/>
    </font>
    <font>
      <b/>
      <sz val="12"/>
      <color rgb="FF000000"/>
      <name val="Arial Narrow"/>
      <family val="2"/>
    </font>
    <font>
      <sz val="11"/>
      <color theme="1"/>
      <name val="Arial Narrow"/>
      <family val="2"/>
    </font>
    <font>
      <b/>
      <sz val="11"/>
      <color theme="1"/>
      <name val="Arial Narrow"/>
      <family val="2"/>
    </font>
    <font>
      <sz val="11"/>
      <color rgb="FFFF0000"/>
      <name val="Arial Narrow"/>
      <family val="2"/>
    </font>
    <font>
      <sz val="9"/>
      <color rgb="FF000000"/>
      <name val="Arial Narrow"/>
      <family val="2"/>
    </font>
    <font>
      <b/>
      <sz val="9"/>
      <color rgb="FF000000"/>
      <name val="Arial Narrow"/>
      <family val="2"/>
    </font>
    <font>
      <sz val="9"/>
      <color theme="1"/>
      <name val="Arial Narrow"/>
      <family val="2"/>
    </font>
    <font>
      <b/>
      <sz val="9"/>
      <color theme="1"/>
      <name val="Arial Narrow"/>
      <family val="2"/>
    </font>
    <font>
      <sz val="11"/>
      <color rgb="FF00B050"/>
      <name val="Arial Narrow"/>
      <family val="2"/>
    </font>
    <font>
      <u/>
      <sz val="11"/>
      <color rgb="FF000000"/>
      <name val="Arial Narrow"/>
      <family val="2"/>
    </font>
    <font>
      <b/>
      <sz val="11"/>
      <color rgb="FF000000"/>
      <name val="Arial Narrow"/>
      <family val="2"/>
    </font>
    <font>
      <sz val="10"/>
      <color rgb="FF000000"/>
      <name val="Calibri"/>
      <family val="2"/>
    </font>
    <font>
      <sz val="10"/>
      <color theme="1"/>
      <name val="Arial Narrow"/>
      <family val="2"/>
    </font>
    <font>
      <b/>
      <sz val="10"/>
      <color theme="1"/>
      <name val="Arial Narrow"/>
      <family val="2"/>
    </font>
    <font>
      <b/>
      <sz val="10"/>
      <color theme="0"/>
      <name val="Arial Narrow"/>
      <family val="2"/>
    </font>
    <font>
      <b/>
      <strike/>
      <sz val="10"/>
      <color theme="0"/>
      <name val="Arial Narrow"/>
      <family val="2"/>
    </font>
    <font>
      <sz val="10"/>
      <color rgb="FF000000"/>
      <name val="Arial Narrow"/>
      <family val="2"/>
    </font>
    <font>
      <sz val="10"/>
      <color rgb="FF9C5700"/>
      <name val="Arial Narrow"/>
      <family val="2"/>
    </font>
    <font>
      <sz val="10"/>
      <color rgb="FF006100"/>
      <name val="Arial Narrow"/>
      <family val="2"/>
    </font>
    <font>
      <sz val="10"/>
      <color rgb="FFE26B0A"/>
      <name val="Arial Narrow"/>
      <family val="2"/>
    </font>
    <font>
      <sz val="10"/>
      <color rgb="FF9C0006"/>
      <name val="Arial Narrow"/>
      <family val="2"/>
    </font>
    <font>
      <sz val="10"/>
      <color rgb="FFFF0000"/>
      <name val="Arial Narrow"/>
      <family val="2"/>
    </font>
    <font>
      <sz val="10"/>
      <color rgb="FFE36C09"/>
      <name val="Arial Narrow"/>
      <family val="2"/>
    </font>
    <font>
      <sz val="10"/>
      <name val="Arial Narrow"/>
      <family val="2"/>
    </font>
    <font>
      <b/>
      <sz val="10"/>
      <color rgb="FF000000"/>
      <name val="Arial Narrow"/>
      <family val="2"/>
    </font>
    <font>
      <b/>
      <sz val="11"/>
      <color theme="1"/>
      <name val="Arial"/>
      <family val="2"/>
    </font>
    <font>
      <b/>
      <sz val="12"/>
      <color theme="1"/>
      <name val="Arial"/>
      <family val="2"/>
    </font>
    <font>
      <b/>
      <sz val="16"/>
      <color theme="1"/>
      <name val="Arial"/>
      <family val="2"/>
    </font>
    <font>
      <b/>
      <sz val="12"/>
      <color theme="1"/>
      <name val="Calibri"/>
      <family val="2"/>
    </font>
    <font>
      <b/>
      <sz val="11"/>
      <color theme="1"/>
      <name val="Calibri"/>
      <family val="2"/>
    </font>
    <font>
      <sz val="11"/>
      <color theme="1"/>
      <name val="Calibri"/>
      <family val="2"/>
    </font>
    <font>
      <b/>
      <sz val="10"/>
      <color theme="0"/>
      <name val="Arial"/>
      <family val="2"/>
    </font>
    <font>
      <sz val="8"/>
      <color rgb="FFFF0000"/>
      <name val="Arial"/>
      <family val="2"/>
    </font>
    <font>
      <b/>
      <sz val="8"/>
      <color theme="1"/>
      <name val="Arial"/>
      <family val="2"/>
    </font>
    <font>
      <b/>
      <sz val="10"/>
      <color rgb="FFFFFFFF"/>
      <name val="Arial Narrow"/>
      <family val="2"/>
    </font>
    <font>
      <b/>
      <sz val="12"/>
      <color theme="0"/>
      <name val="Arial Narrow"/>
      <family val="2"/>
    </font>
    <font>
      <sz val="11"/>
      <color rgb="FF000000"/>
      <name val="Arial"/>
      <family val="2"/>
    </font>
    <font>
      <sz val="11"/>
      <color theme="1"/>
      <name val="Arial"/>
      <family val="2"/>
    </font>
    <font>
      <u/>
      <sz val="10"/>
      <color rgb="FF0000FF"/>
      <name val="Arial Narrow"/>
      <family val="2"/>
    </font>
    <font>
      <u/>
      <sz val="10"/>
      <color rgb="FF0000FF"/>
      <name val="Arial Narrow"/>
      <family val="2"/>
    </font>
    <font>
      <sz val="12"/>
      <color theme="1"/>
      <name val="Arial Narrow"/>
      <family val="2"/>
    </font>
    <font>
      <b/>
      <sz val="10"/>
      <color rgb="FF000000"/>
      <name val="Arial"/>
      <family val="2"/>
    </font>
    <font>
      <sz val="14"/>
      <color rgb="FF000000"/>
      <name val="Arial"/>
      <family val="2"/>
    </font>
    <font>
      <b/>
      <sz val="12"/>
      <color rgb="FF000000"/>
      <name val="Arial"/>
      <family val="2"/>
    </font>
    <font>
      <sz val="10"/>
      <color theme="1"/>
      <name val="Calibri"/>
      <family val="2"/>
    </font>
    <font>
      <b/>
      <sz val="11"/>
      <color rgb="FF000000"/>
      <name val="Calibri"/>
      <family val="2"/>
    </font>
    <font>
      <b/>
      <sz val="11"/>
      <color rgb="FF000000"/>
      <name val="Arial"/>
      <family val="2"/>
    </font>
    <font>
      <b/>
      <sz val="11"/>
      <color rgb="FFE36C09"/>
      <name val="Arial Narrow"/>
      <family val="2"/>
    </font>
    <font>
      <b/>
      <sz val="10"/>
      <color rgb="FFE36C09"/>
      <name val="Arial"/>
      <family val="2"/>
    </font>
    <font>
      <sz val="14"/>
      <color theme="1"/>
      <name val="Arial"/>
      <family val="2"/>
    </font>
    <font>
      <sz val="10"/>
      <color rgb="FFFF0000"/>
      <name val="Calibri"/>
      <family val="2"/>
    </font>
    <font>
      <b/>
      <sz val="10"/>
      <color rgb="FF9C0006"/>
      <name val="Arial"/>
      <family val="2"/>
    </font>
    <font>
      <sz val="11"/>
      <color rgb="FF000000"/>
      <name val="Calibri"/>
      <family val="2"/>
    </font>
    <font>
      <b/>
      <sz val="13"/>
      <color theme="1"/>
      <name val="Arial Narrow"/>
      <family val="2"/>
    </font>
    <font>
      <b/>
      <sz val="16"/>
      <color rgb="FFF47710"/>
      <name val="Arial Narrow"/>
      <family val="2"/>
    </font>
    <font>
      <b/>
      <sz val="14"/>
      <color theme="1"/>
      <name val="Arial Narrow"/>
      <family val="2"/>
    </font>
    <font>
      <b/>
      <sz val="12"/>
      <color theme="1"/>
      <name val="Arial Narrow"/>
      <family val="2"/>
    </font>
    <font>
      <sz val="10"/>
      <color rgb="FF3F3F3F"/>
      <name val="Arial"/>
      <family val="2"/>
    </font>
    <font>
      <strike/>
      <sz val="11"/>
      <color rgb="FF000000"/>
      <name val="Arial Narrow"/>
      <family val="2"/>
    </font>
    <font>
      <sz val="11"/>
      <color rgb="FFFF9900"/>
      <name val="Arial Narrow"/>
      <family val="2"/>
    </font>
    <font>
      <b/>
      <sz val="11"/>
      <color rgb="FFFF9900"/>
      <name val="Arial Narrow"/>
      <family val="2"/>
    </font>
    <font>
      <sz val="11"/>
      <color rgb="FF339966"/>
      <name val="Arial Narrow"/>
      <family val="2"/>
    </font>
    <font>
      <sz val="11"/>
      <color rgb="FF800080"/>
      <name val="Arial Narrow"/>
      <family val="2"/>
    </font>
    <font>
      <sz val="11"/>
      <color rgb="FFC00000"/>
      <name val="Arial Narrow"/>
      <family val="2"/>
    </font>
    <font>
      <sz val="11"/>
      <color rgb="FF95B3D7"/>
      <name val="Arial Narrow"/>
      <family val="2"/>
    </font>
    <font>
      <sz val="9"/>
      <color rgb="FF3366FF"/>
      <name val="Arial Narrow"/>
      <family val="2"/>
    </font>
    <font>
      <b/>
      <sz val="10"/>
      <color rgb="FF595959"/>
      <name val="Arial Narrow"/>
      <family val="2"/>
    </font>
    <font>
      <b/>
      <sz val="10"/>
      <color rgb="FF3F3F3F"/>
      <name val="Arial Narrow"/>
      <family val="2"/>
    </font>
    <font>
      <b/>
      <u/>
      <sz val="10"/>
      <color theme="1"/>
      <name val="Arial Narrow"/>
      <family val="2"/>
    </font>
    <font>
      <strike/>
      <sz val="10"/>
      <color theme="1"/>
      <name val="Arial Narrow"/>
      <family val="2"/>
    </font>
    <font>
      <i/>
      <sz val="10"/>
      <color theme="1"/>
      <name val="Arial Narrow"/>
      <family val="2"/>
    </font>
    <font>
      <u/>
      <sz val="10"/>
      <color theme="1"/>
      <name val="Arial Narrow"/>
      <family val="2"/>
    </font>
    <font>
      <b/>
      <sz val="10"/>
      <name val="Arial Narrow"/>
      <family val="2"/>
    </font>
    <font>
      <u/>
      <sz val="10"/>
      <name val="Arial Narrow"/>
      <family val="2"/>
    </font>
    <font>
      <sz val="10"/>
      <color rgb="FFFF0000"/>
      <name val="Arial Narrow"/>
      <family val="2"/>
    </font>
    <font>
      <strike/>
      <sz val="10"/>
      <color rgb="FFFF0000"/>
      <name val="Arial Narrow"/>
      <family val="2"/>
    </font>
    <font>
      <b/>
      <strike/>
      <sz val="10"/>
      <color rgb="FFFF0000"/>
      <name val="Arial Narrow"/>
      <family val="2"/>
    </font>
    <font>
      <strike/>
      <sz val="11"/>
      <color rgb="FFFF0000"/>
      <name val="Arial Narrow"/>
      <family val="2"/>
    </font>
    <font>
      <sz val="10"/>
      <color theme="1"/>
      <name val="Arial Narrow"/>
      <family val="2"/>
    </font>
    <font>
      <sz val="10"/>
      <color theme="1"/>
      <name val="&quot;Arial Narrow&quot;"/>
    </font>
    <font>
      <sz val="10"/>
      <name val="Arial Narrow"/>
      <family val="2"/>
    </font>
    <font>
      <sz val="10"/>
      <color rgb="FF000000"/>
      <name val="Arial"/>
      <family val="2"/>
    </font>
  </fonts>
  <fills count="55">
    <fill>
      <patternFill patternType="none"/>
    </fill>
    <fill>
      <patternFill patternType="gray125"/>
    </fill>
    <fill>
      <patternFill patternType="solid">
        <fgColor rgb="FF92D050"/>
        <bgColor rgb="FF92D050"/>
      </patternFill>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rgb="FFB6DDE8"/>
        <bgColor rgb="FFB6DDE8"/>
      </patternFill>
    </fill>
    <fill>
      <patternFill patternType="solid">
        <fgColor rgb="FF00B050"/>
        <bgColor rgb="FF00B050"/>
      </patternFill>
    </fill>
    <fill>
      <patternFill patternType="solid">
        <fgColor rgb="FFFFFFFF"/>
        <bgColor rgb="FFFFFFFF"/>
      </patternFill>
    </fill>
    <fill>
      <patternFill patternType="solid">
        <fgColor rgb="FFB7DEE8"/>
        <bgColor rgb="FFB7DEE8"/>
      </patternFill>
    </fill>
    <fill>
      <patternFill patternType="solid">
        <fgColor rgb="FF31859B"/>
        <bgColor rgb="FF31859B"/>
      </patternFill>
    </fill>
    <fill>
      <patternFill patternType="solid">
        <fgColor rgb="FFEAF1DD"/>
        <bgColor rgb="FFEAF1DD"/>
      </patternFill>
    </fill>
    <fill>
      <patternFill patternType="solid">
        <fgColor rgb="FF205867"/>
        <bgColor rgb="FF205867"/>
      </patternFill>
    </fill>
    <fill>
      <patternFill patternType="solid">
        <fgColor rgb="FF92CDDC"/>
        <bgColor rgb="FF92CDDC"/>
      </patternFill>
    </fill>
    <fill>
      <patternFill patternType="solid">
        <fgColor rgb="FF76923C"/>
        <bgColor rgb="FF76923C"/>
      </patternFill>
    </fill>
    <fill>
      <patternFill patternType="solid">
        <fgColor rgb="FFDAEEF3"/>
        <bgColor rgb="FFDAEEF3"/>
      </patternFill>
    </fill>
    <fill>
      <patternFill patternType="solid">
        <fgColor rgb="FFB2A1C7"/>
        <bgColor rgb="FFB2A1C7"/>
      </patternFill>
    </fill>
    <fill>
      <patternFill patternType="solid">
        <fgColor rgb="FFFF0066"/>
        <bgColor rgb="FFFF0066"/>
      </patternFill>
    </fill>
    <fill>
      <patternFill patternType="solid">
        <fgColor rgb="FFFDE9D9"/>
        <bgColor rgb="FFFDE9D9"/>
      </patternFill>
    </fill>
    <fill>
      <patternFill patternType="solid">
        <fgColor rgb="FF00FF00"/>
        <bgColor rgb="FF00FF00"/>
      </patternFill>
    </fill>
    <fill>
      <patternFill patternType="solid">
        <fgColor rgb="FF4BACC6"/>
        <bgColor rgb="FF4BACC6"/>
      </patternFill>
    </fill>
    <fill>
      <patternFill patternType="solid">
        <fgColor rgb="FFC4BD97"/>
        <bgColor rgb="FFC4BD97"/>
      </patternFill>
    </fill>
    <fill>
      <patternFill patternType="solid">
        <fgColor rgb="FFFFEB9C"/>
        <bgColor rgb="FFFFEB9C"/>
      </patternFill>
    </fill>
    <fill>
      <patternFill patternType="solid">
        <fgColor rgb="FF82C2DA"/>
        <bgColor rgb="FF82C2DA"/>
      </patternFill>
    </fill>
    <fill>
      <patternFill patternType="solid">
        <fgColor rgb="FFAA82E2"/>
        <bgColor rgb="FFAA82E2"/>
      </patternFill>
    </fill>
    <fill>
      <patternFill patternType="solid">
        <fgColor rgb="FFFFFF00"/>
        <bgColor rgb="FFFFFF00"/>
      </patternFill>
    </fill>
    <fill>
      <patternFill patternType="solid">
        <fgColor rgb="FF00B0F0"/>
        <bgColor rgb="FF00B0F0"/>
      </patternFill>
    </fill>
    <fill>
      <patternFill patternType="solid">
        <fgColor rgb="FFF79646"/>
        <bgColor rgb="FFF79646"/>
      </patternFill>
    </fill>
    <fill>
      <patternFill patternType="solid">
        <fgColor rgb="FFC6EFCE"/>
        <bgColor rgb="FFC6EFCE"/>
      </patternFill>
    </fill>
    <fill>
      <patternFill patternType="solid">
        <fgColor rgb="FFFCD5B4"/>
        <bgColor rgb="FFFCD5B4"/>
      </patternFill>
    </fill>
    <fill>
      <patternFill patternType="solid">
        <fgColor rgb="FFFFC7CE"/>
        <bgColor rgb="FFFFC7CE"/>
      </patternFill>
    </fill>
    <fill>
      <patternFill patternType="solid">
        <fgColor rgb="FFFF0000"/>
        <bgColor rgb="FFFF0000"/>
      </patternFill>
    </fill>
    <fill>
      <patternFill patternType="solid">
        <fgColor rgb="FFE5B8B7"/>
        <bgColor rgb="FFE5B8B7"/>
      </patternFill>
    </fill>
    <fill>
      <patternFill patternType="solid">
        <fgColor rgb="FFFFC000"/>
        <bgColor rgb="FFFFC000"/>
      </patternFill>
    </fill>
    <fill>
      <patternFill patternType="solid">
        <fgColor rgb="FF8064A2"/>
        <bgColor rgb="FF8064A2"/>
      </patternFill>
    </fill>
    <fill>
      <patternFill patternType="solid">
        <fgColor theme="6"/>
        <bgColor theme="6"/>
      </patternFill>
    </fill>
    <fill>
      <patternFill patternType="solid">
        <fgColor rgb="FFFBD4B4"/>
        <bgColor rgb="FFFBD4B4"/>
      </patternFill>
    </fill>
    <fill>
      <patternFill patternType="solid">
        <fgColor rgb="FF339966"/>
        <bgColor rgb="FF339966"/>
      </patternFill>
    </fill>
    <fill>
      <patternFill patternType="solid">
        <fgColor rgb="FFFFFFCC"/>
        <bgColor rgb="FFFFFFCC"/>
      </patternFill>
    </fill>
    <fill>
      <patternFill patternType="solid">
        <fgColor rgb="FFB8CCE4"/>
        <bgColor rgb="FFB8CCE4"/>
      </patternFill>
    </fill>
    <fill>
      <patternFill patternType="solid">
        <fgColor rgb="FFC2D69B"/>
        <bgColor rgb="FFC2D69B"/>
      </patternFill>
    </fill>
    <fill>
      <patternFill patternType="solid">
        <fgColor rgb="FFDBE5F1"/>
        <bgColor rgb="FFDBE5F1"/>
      </patternFill>
    </fill>
    <fill>
      <patternFill patternType="solid">
        <fgColor rgb="FFEF720B"/>
        <bgColor rgb="FFEF720B"/>
      </patternFill>
    </fill>
    <fill>
      <patternFill patternType="solid">
        <fgColor rgb="FF95B3D7"/>
        <bgColor rgb="FF95B3D7"/>
      </patternFill>
    </fill>
    <fill>
      <patternFill patternType="solid">
        <fgColor rgb="FFE36C09"/>
        <bgColor rgb="FFE36C09"/>
      </patternFill>
    </fill>
    <fill>
      <patternFill patternType="solid">
        <fgColor rgb="FFA5A5A5"/>
        <bgColor rgb="FFA5A5A5"/>
      </patternFill>
    </fill>
    <fill>
      <patternFill patternType="solid">
        <fgColor theme="0"/>
        <bgColor rgb="FF92D050"/>
      </patternFill>
    </fill>
    <fill>
      <patternFill patternType="solid">
        <fgColor theme="0"/>
        <bgColor rgb="FFFFFF00"/>
      </patternFill>
    </fill>
    <fill>
      <patternFill patternType="solid">
        <fgColor theme="0"/>
        <bgColor rgb="FF00B0F0"/>
      </patternFill>
    </fill>
    <fill>
      <patternFill patternType="solid">
        <fgColor theme="0"/>
        <bgColor rgb="FFFFC000"/>
      </patternFill>
    </fill>
    <fill>
      <patternFill patternType="solid">
        <fgColor theme="0"/>
        <bgColor indexed="64"/>
      </patternFill>
    </fill>
    <fill>
      <patternFill patternType="solid">
        <fgColor theme="0"/>
        <bgColor rgb="FFFDE9D9"/>
      </patternFill>
    </fill>
    <fill>
      <patternFill patternType="solid">
        <fgColor theme="0"/>
        <bgColor rgb="FF00FF00"/>
      </patternFill>
    </fill>
    <fill>
      <patternFill patternType="solid">
        <fgColor theme="0"/>
        <bgColor rgb="FFFF0066"/>
      </patternFill>
    </fill>
    <fill>
      <patternFill patternType="solid">
        <fgColor theme="0"/>
        <bgColor rgb="FFFFC7CE"/>
      </patternFill>
    </fill>
  </fills>
  <borders count="10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style="thin">
        <color rgb="FF000000"/>
      </left>
      <right style="thin">
        <color rgb="FF000000"/>
      </right>
      <top/>
      <bottom/>
      <diagonal/>
    </border>
    <border>
      <left/>
      <right style="thin">
        <color rgb="FF000000"/>
      </right>
      <top/>
      <bottom/>
      <diagonal/>
    </border>
    <border>
      <left/>
      <right/>
      <top style="thin">
        <color rgb="FF000000"/>
      </top>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bottom style="thin">
        <color rgb="FF000000"/>
      </bottom>
      <diagonal/>
    </border>
    <border>
      <left style="thin">
        <color rgb="FF000000"/>
      </left>
      <right/>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style="medium">
        <color rgb="FF000000"/>
      </bottom>
      <diagonal/>
    </border>
    <border>
      <left/>
      <right style="medium">
        <color rgb="FF000000"/>
      </right>
      <top/>
      <bottom/>
      <diagonal/>
    </border>
    <border>
      <left/>
      <right/>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s>
  <cellStyleXfs count="1">
    <xf numFmtId="0" fontId="0" fillId="0" borderId="0"/>
  </cellStyleXfs>
  <cellXfs count="1105">
    <xf numFmtId="0" fontId="0" fillId="0" borderId="0" xfId="0" applyFont="1" applyAlignment="1"/>
    <xf numFmtId="0" fontId="1" fillId="2" borderId="1" xfId="0" applyFont="1" applyFill="1" applyBorder="1" applyAlignment="1">
      <alignment horizontal="center"/>
    </xf>
    <xf numFmtId="0" fontId="3" fillId="0" borderId="1" xfId="0" applyFont="1" applyBorder="1"/>
    <xf numFmtId="0" fontId="4" fillId="0" borderId="1" xfId="0" applyFont="1" applyBorder="1" applyAlignment="1">
      <alignment horizontal="left" vertical="center" wrapText="1"/>
    </xf>
    <xf numFmtId="0" fontId="3" fillId="0" borderId="0" xfId="0" applyFont="1"/>
    <xf numFmtId="0" fontId="4" fillId="0" borderId="2" xfId="0" applyFont="1" applyBorder="1" applyAlignment="1">
      <alignment horizontal="left" vertical="center" wrapText="1"/>
    </xf>
    <xf numFmtId="0" fontId="3" fillId="0" borderId="1" xfId="0" applyFont="1" applyBorder="1" applyAlignment="1">
      <alignment wrapText="1"/>
    </xf>
    <xf numFmtId="0" fontId="4" fillId="0" borderId="5" xfId="0" applyFont="1" applyBorder="1" applyAlignment="1">
      <alignment horizontal="left" vertical="center" wrapText="1"/>
    </xf>
    <xf numFmtId="0" fontId="5" fillId="0" borderId="1" xfId="0" applyFont="1" applyBorder="1" applyAlignment="1">
      <alignment vertical="top"/>
    </xf>
    <xf numFmtId="0" fontId="5" fillId="0" borderId="1" xfId="0" applyFont="1" applyBorder="1" applyAlignment="1">
      <alignment horizontal="left" vertical="top" wrapText="1"/>
    </xf>
    <xf numFmtId="0" fontId="5" fillId="0" borderId="4" xfId="0" applyFont="1" applyBorder="1" applyAlignment="1">
      <alignment wrapText="1"/>
    </xf>
    <xf numFmtId="0" fontId="5" fillId="0" borderId="1" xfId="0" applyFont="1" applyBorder="1" applyAlignment="1">
      <alignment wrapText="1"/>
    </xf>
    <xf numFmtId="0" fontId="5" fillId="0" borderId="4" xfId="0" applyFont="1" applyBorder="1" applyAlignment="1">
      <alignment vertical="top" wrapText="1"/>
    </xf>
    <xf numFmtId="0" fontId="5" fillId="0" borderId="1" xfId="0" applyFont="1" applyBorder="1" applyAlignment="1">
      <alignment vertical="top" wrapText="1"/>
    </xf>
    <xf numFmtId="0" fontId="6" fillId="0" borderId="0" xfId="0" applyFont="1"/>
    <xf numFmtId="0" fontId="6" fillId="0" borderId="0" xfId="0" applyFont="1" applyAlignment="1">
      <alignment wrapText="1"/>
    </xf>
    <xf numFmtId="0" fontId="8" fillId="0" borderId="1" xfId="0" applyFont="1" applyBorder="1" applyAlignment="1">
      <alignment vertical="center"/>
    </xf>
    <xf numFmtId="0" fontId="9" fillId="3" borderId="14" xfId="0" applyFont="1" applyFill="1" applyBorder="1" applyAlignment="1">
      <alignment horizontal="center" wrapText="1"/>
    </xf>
    <xf numFmtId="0" fontId="9" fillId="3" borderId="14" xfId="0" applyFont="1" applyFill="1" applyBorder="1" applyAlignment="1">
      <alignment horizontal="center"/>
    </xf>
    <xf numFmtId="0" fontId="9" fillId="3" borderId="14" xfId="0" applyFont="1" applyFill="1" applyBorder="1" applyAlignment="1">
      <alignment horizontal="left" wrapText="1"/>
    </xf>
    <xf numFmtId="0" fontId="9" fillId="3" borderId="14" xfId="0" applyFont="1" applyFill="1" applyBorder="1" applyAlignment="1">
      <alignment horizontal="left" vertical="center" wrapText="1"/>
    </xf>
    <xf numFmtId="0" fontId="9" fillId="4" borderId="1" xfId="0" applyFont="1" applyFill="1" applyBorder="1" applyAlignment="1">
      <alignment horizontal="center" wrapText="1"/>
    </xf>
    <xf numFmtId="0" fontId="9" fillId="4" borderId="1" xfId="0" applyFont="1" applyFill="1" applyBorder="1" applyAlignment="1">
      <alignment horizontal="center"/>
    </xf>
    <xf numFmtId="0" fontId="8" fillId="5" borderId="1" xfId="0" applyFont="1" applyFill="1" applyBorder="1" applyAlignment="1">
      <alignment vertical="center" wrapText="1"/>
    </xf>
    <xf numFmtId="0" fontId="8" fillId="0" borderId="2" xfId="0" applyFont="1" applyBorder="1" applyAlignment="1">
      <alignment horizontal="left" vertical="top" wrapText="1"/>
    </xf>
    <xf numFmtId="0" fontId="8" fillId="0" borderId="2" xfId="0" applyFont="1" applyBorder="1" applyAlignment="1">
      <alignment horizontal="left" vertical="center" wrapText="1"/>
    </xf>
    <xf numFmtId="0" fontId="8" fillId="0" borderId="2" xfId="0" applyFont="1" applyBorder="1" applyAlignment="1">
      <alignment vertical="top"/>
    </xf>
    <xf numFmtId="0" fontId="8" fillId="0" borderId="2" xfId="0" applyFont="1" applyBorder="1" applyAlignment="1">
      <alignment vertical="center" wrapText="1"/>
    </xf>
    <xf numFmtId="0" fontId="9" fillId="4" borderId="22" xfId="0" applyFont="1" applyFill="1" applyBorder="1" applyAlignment="1">
      <alignment horizontal="center"/>
    </xf>
    <xf numFmtId="0" fontId="8" fillId="0" borderId="1" xfId="0" applyFont="1" applyBorder="1" applyAlignment="1">
      <alignment horizontal="left" vertical="top" wrapText="1"/>
    </xf>
    <xf numFmtId="0" fontId="8" fillId="0" borderId="1" xfId="0" applyFont="1" applyBorder="1" applyAlignment="1">
      <alignment horizontal="left" vertical="center" wrapText="1"/>
    </xf>
    <xf numFmtId="0" fontId="8" fillId="0" borderId="1" xfId="0" applyFont="1" applyBorder="1" applyAlignment="1">
      <alignment horizontal="left" vertical="top"/>
    </xf>
    <xf numFmtId="0" fontId="9" fillId="4" borderId="22" xfId="0" applyFont="1" applyFill="1" applyBorder="1" applyAlignment="1">
      <alignment horizontal="center" wrapText="1"/>
    </xf>
    <xf numFmtId="0" fontId="8" fillId="0" borderId="1" xfId="0" applyFont="1" applyBorder="1" applyAlignment="1">
      <alignment vertical="center" wrapText="1"/>
    </xf>
    <xf numFmtId="0" fontId="8" fillId="0" borderId="1" xfId="0" applyFont="1" applyBorder="1" applyAlignment="1">
      <alignment wrapText="1"/>
    </xf>
    <xf numFmtId="0" fontId="8" fillId="7" borderId="14" xfId="0" applyFont="1" applyFill="1" applyBorder="1" applyAlignment="1">
      <alignment vertical="center"/>
    </xf>
    <xf numFmtId="0" fontId="8" fillId="7" borderId="14" xfId="0" applyFont="1" applyFill="1" applyBorder="1" applyAlignment="1">
      <alignment vertical="center" wrapText="1"/>
    </xf>
    <xf numFmtId="0" fontId="8" fillId="7" borderId="14" xfId="0" applyFont="1" applyFill="1" applyBorder="1" applyAlignment="1">
      <alignment horizontal="left" vertical="top" wrapText="1"/>
    </xf>
    <xf numFmtId="0" fontId="8" fillId="5" borderId="14" xfId="0" applyFont="1" applyFill="1" applyBorder="1" applyAlignment="1">
      <alignment vertical="center"/>
    </xf>
    <xf numFmtId="0" fontId="8" fillId="0" borderId="0" xfId="0" applyFont="1" applyAlignment="1">
      <alignment vertical="center" wrapText="1"/>
    </xf>
    <xf numFmtId="0" fontId="13" fillId="0" borderId="1" xfId="0" applyFont="1" applyBorder="1" applyAlignment="1">
      <alignment vertical="center"/>
    </xf>
    <xf numFmtId="0" fontId="14" fillId="3" borderId="14" xfId="0" applyFont="1" applyFill="1" applyBorder="1" applyAlignment="1">
      <alignment horizontal="center"/>
    </xf>
    <xf numFmtId="0" fontId="9" fillId="3" borderId="14" xfId="0" applyFont="1" applyFill="1" applyBorder="1" applyAlignment="1">
      <alignment horizontal="left"/>
    </xf>
    <xf numFmtId="0" fontId="9" fillId="3" borderId="14" xfId="0" applyFont="1" applyFill="1" applyBorder="1" applyAlignment="1">
      <alignment horizontal="left" vertical="center"/>
    </xf>
    <xf numFmtId="0" fontId="14" fillId="4" borderId="23" xfId="0" applyFont="1" applyFill="1" applyBorder="1" applyAlignment="1">
      <alignment horizontal="center"/>
    </xf>
    <xf numFmtId="0" fontId="6" fillId="5" borderId="1" xfId="0" applyFont="1" applyFill="1" applyBorder="1" applyAlignment="1">
      <alignment vertical="center" wrapText="1"/>
    </xf>
    <xf numFmtId="0" fontId="8" fillId="0" borderId="1" xfId="0" applyFont="1" applyBorder="1" applyAlignment="1">
      <alignment vertical="top" wrapText="1"/>
    </xf>
    <xf numFmtId="0" fontId="8" fillId="0" borderId="2" xfId="0" applyFont="1" applyBorder="1" applyAlignment="1">
      <alignment vertical="top" wrapText="1"/>
    </xf>
    <xf numFmtId="0" fontId="6" fillId="0" borderId="1" xfId="0" applyFont="1" applyBorder="1" applyAlignment="1">
      <alignment vertical="center" wrapText="1"/>
    </xf>
    <xf numFmtId="0" fontId="9" fillId="4" borderId="23" xfId="0" applyFont="1" applyFill="1" applyBorder="1" applyAlignment="1">
      <alignment horizontal="center"/>
    </xf>
    <xf numFmtId="0" fontId="9" fillId="4" borderId="27" xfId="0" applyFont="1" applyFill="1" applyBorder="1" applyAlignment="1">
      <alignment horizontal="center"/>
    </xf>
    <xf numFmtId="0" fontId="9" fillId="4" borderId="27" xfId="0" applyFont="1" applyFill="1" applyBorder="1" applyAlignment="1">
      <alignment horizontal="center" wrapText="1"/>
    </xf>
    <xf numFmtId="0" fontId="15" fillId="7" borderId="14" xfId="0" applyFont="1" applyFill="1" applyBorder="1"/>
    <xf numFmtId="0" fontId="6" fillId="5" borderId="1" xfId="0" applyFont="1" applyFill="1" applyBorder="1"/>
    <xf numFmtId="0" fontId="6" fillId="0" borderId="3" xfId="0" applyFont="1" applyBorder="1" applyAlignment="1">
      <alignment horizontal="left"/>
    </xf>
    <xf numFmtId="0" fontId="8" fillId="5" borderId="1" xfId="0" applyFont="1" applyFill="1" applyBorder="1" applyAlignment="1">
      <alignment vertical="center"/>
    </xf>
    <xf numFmtId="0" fontId="6" fillId="0" borderId="3" xfId="0" applyFont="1" applyBorder="1" applyAlignment="1">
      <alignment vertical="top"/>
    </xf>
    <xf numFmtId="0" fontId="6" fillId="7" borderId="14" xfId="0" applyFont="1" applyFill="1" applyBorder="1"/>
    <xf numFmtId="0" fontId="6" fillId="0" borderId="3" xfId="0" applyFont="1" applyBorder="1" applyAlignment="1">
      <alignment horizontal="left" vertical="top"/>
    </xf>
    <xf numFmtId="0" fontId="8" fillId="0" borderId="1" xfId="0" applyFont="1" applyBorder="1" applyAlignment="1">
      <alignment vertical="top"/>
    </xf>
    <xf numFmtId="0" fontId="8" fillId="0" borderId="1" xfId="0" applyFont="1" applyBorder="1" applyAlignment="1">
      <alignment horizontal="center" vertical="center" wrapText="1"/>
    </xf>
    <xf numFmtId="0" fontId="8" fillId="0" borderId="2" xfId="0" applyFont="1" applyBorder="1" applyAlignment="1">
      <alignment vertical="center"/>
    </xf>
    <xf numFmtId="0" fontId="8" fillId="8" borderId="1" xfId="0" applyFont="1" applyFill="1" applyBorder="1" applyAlignment="1">
      <alignment horizontal="left" vertical="center" wrapText="1"/>
    </xf>
    <xf numFmtId="0" fontId="9" fillId="3" borderId="1" xfId="0" applyFont="1" applyFill="1" applyBorder="1" applyAlignment="1">
      <alignment horizontal="center"/>
    </xf>
    <xf numFmtId="0" fontId="6" fillId="0" borderId="0" xfId="0" applyFont="1" applyAlignment="1">
      <alignment horizontal="right"/>
    </xf>
    <xf numFmtId="0" fontId="6" fillId="5" borderId="28" xfId="0" applyFont="1" applyFill="1" applyBorder="1" applyAlignment="1">
      <alignment horizontal="left"/>
    </xf>
    <xf numFmtId="0" fontId="8" fillId="0" borderId="13" xfId="0" applyFont="1" applyBorder="1"/>
    <xf numFmtId="0" fontId="6" fillId="0" borderId="4" xfId="0" applyFont="1" applyBorder="1" applyAlignment="1">
      <alignment horizontal="left"/>
    </xf>
    <xf numFmtId="0" fontId="6" fillId="0" borderId="13" xfId="0" applyFont="1" applyBorder="1" applyAlignment="1">
      <alignment horizontal="left"/>
    </xf>
    <xf numFmtId="0" fontId="17" fillId="8" borderId="14" xfId="0" applyFont="1" applyFill="1" applyBorder="1" applyAlignment="1">
      <alignment horizontal="center"/>
    </xf>
    <xf numFmtId="0" fontId="17" fillId="8" borderId="14" xfId="0" applyFont="1" applyFill="1" applyBorder="1" applyAlignment="1">
      <alignment horizontal="left"/>
    </xf>
    <xf numFmtId="0" fontId="17" fillId="4" borderId="28" xfId="0" applyFont="1" applyFill="1" applyBorder="1" applyAlignment="1">
      <alignment horizontal="center"/>
    </xf>
    <xf numFmtId="0" fontId="17" fillId="4" borderId="29" xfId="0" applyFont="1" applyFill="1" applyBorder="1" applyAlignment="1">
      <alignment horizontal="center"/>
    </xf>
    <xf numFmtId="0" fontId="8" fillId="0" borderId="13" xfId="0" applyFont="1" applyBorder="1" applyAlignment="1">
      <alignment horizontal="left" vertical="top"/>
    </xf>
    <xf numFmtId="0" fontId="8" fillId="0" borderId="13" xfId="0" applyFont="1" applyBorder="1" applyAlignment="1">
      <alignment horizontal="left"/>
    </xf>
    <xf numFmtId="0" fontId="17" fillId="4" borderId="1" xfId="0" applyFont="1" applyFill="1" applyBorder="1" applyAlignment="1">
      <alignment horizontal="center"/>
    </xf>
    <xf numFmtId="0" fontId="17" fillId="4" borderId="32" xfId="0" applyFont="1" applyFill="1" applyBorder="1" applyAlignment="1">
      <alignment horizontal="center"/>
    </xf>
    <xf numFmtId="0" fontId="6" fillId="0" borderId="13" xfId="0" applyFont="1" applyBorder="1" applyAlignment="1">
      <alignment horizontal="left" vertical="top"/>
    </xf>
    <xf numFmtId="0" fontId="6" fillId="0" borderId="0" xfId="0" applyFont="1" applyAlignment="1">
      <alignment horizontal="left"/>
    </xf>
    <xf numFmtId="0" fontId="6" fillId="0" borderId="4" xfId="0" applyFont="1" applyBorder="1" applyAlignment="1">
      <alignment horizontal="left" vertical="top"/>
    </xf>
    <xf numFmtId="0" fontId="3" fillId="0" borderId="13" xfId="0" applyFont="1" applyBorder="1" applyAlignment="1">
      <alignment horizontal="left"/>
    </xf>
    <xf numFmtId="0" fontId="3" fillId="0" borderId="13" xfId="0" applyFont="1" applyBorder="1" applyAlignment="1">
      <alignment horizontal="left" vertical="top"/>
    </xf>
    <xf numFmtId="0" fontId="8" fillId="0" borderId="2" xfId="0" applyFont="1" applyBorder="1" applyAlignment="1">
      <alignment horizontal="left" vertical="top"/>
    </xf>
    <xf numFmtId="0" fontId="8" fillId="0" borderId="1" xfId="0" applyFont="1" applyBorder="1"/>
    <xf numFmtId="0" fontId="8" fillId="0" borderId="0" xfId="0" applyFont="1" applyAlignment="1">
      <alignment horizontal="left" vertical="top" wrapText="1"/>
    </xf>
    <xf numFmtId="0" fontId="8" fillId="0" borderId="33" xfId="0" applyFont="1" applyBorder="1" applyAlignment="1">
      <alignment horizontal="left" vertical="top" wrapText="1"/>
    </xf>
    <xf numFmtId="0" fontId="8" fillId="0" borderId="8" xfId="0" applyFont="1" applyBorder="1" applyAlignment="1">
      <alignment horizontal="left" vertical="top" wrapText="1"/>
    </xf>
    <xf numFmtId="0" fontId="6" fillId="8" borderId="14" xfId="0" applyFont="1" applyFill="1" applyBorder="1"/>
    <xf numFmtId="0" fontId="6" fillId="8" borderId="14" xfId="0" applyFont="1" applyFill="1" applyBorder="1" applyAlignment="1">
      <alignment horizontal="left"/>
    </xf>
    <xf numFmtId="0" fontId="8" fillId="0" borderId="2" xfId="0" applyFont="1" applyBorder="1" applyAlignment="1">
      <alignment horizontal="left" vertical="center"/>
    </xf>
    <xf numFmtId="0" fontId="6" fillId="8" borderId="14" xfId="0" applyFont="1" applyFill="1" applyBorder="1" applyAlignment="1">
      <alignment horizontal="left" vertical="top"/>
    </xf>
    <xf numFmtId="0" fontId="6" fillId="8" borderId="14" xfId="0" applyFont="1" applyFill="1" applyBorder="1" applyAlignment="1">
      <alignment vertical="top"/>
    </xf>
    <xf numFmtId="0" fontId="8" fillId="0" borderId="1" xfId="0" applyFont="1" applyBorder="1" applyAlignment="1">
      <alignment horizontal="center" wrapText="1"/>
    </xf>
    <xf numFmtId="0" fontId="6" fillId="8" borderId="14" xfId="0" applyFont="1" applyFill="1" applyBorder="1" applyAlignment="1">
      <alignment horizontal="center"/>
    </xf>
    <xf numFmtId="0" fontId="8" fillId="0" borderId="0" xfId="0" applyFont="1" applyAlignment="1">
      <alignment wrapText="1"/>
    </xf>
    <xf numFmtId="0" fontId="8" fillId="7" borderId="14" xfId="0" applyFont="1" applyFill="1" applyBorder="1" applyAlignment="1">
      <alignment wrapText="1"/>
    </xf>
    <xf numFmtId="0" fontId="8" fillId="5" borderId="23" xfId="0" applyFont="1" applyFill="1" applyBorder="1" applyAlignment="1">
      <alignment vertical="center"/>
    </xf>
    <xf numFmtId="0" fontId="8" fillId="0" borderId="6" xfId="0" applyFont="1" applyBorder="1" applyAlignment="1">
      <alignment vertical="top"/>
    </xf>
    <xf numFmtId="0" fontId="0" fillId="0" borderId="0" xfId="0" applyFont="1"/>
    <xf numFmtId="0" fontId="17" fillId="8" borderId="1" xfId="0" applyFont="1" applyFill="1" applyBorder="1" applyAlignment="1">
      <alignment wrapText="1"/>
    </xf>
    <xf numFmtId="0" fontId="17" fillId="4" borderId="1" xfId="0" applyFont="1" applyFill="1" applyBorder="1" applyAlignment="1">
      <alignment horizontal="center" wrapText="1"/>
    </xf>
    <xf numFmtId="0" fontId="6" fillId="0" borderId="1" xfId="0" applyFont="1" applyBorder="1" applyAlignment="1">
      <alignment vertical="top" wrapText="1"/>
    </xf>
    <xf numFmtId="0" fontId="18" fillId="0" borderId="1" xfId="0" applyFont="1" applyBorder="1" applyAlignment="1">
      <alignment wrapText="1"/>
    </xf>
    <xf numFmtId="0" fontId="8" fillId="0" borderId="1" xfId="0" applyFont="1" applyBorder="1" applyAlignment="1">
      <alignment horizontal="left" vertical="center"/>
    </xf>
    <xf numFmtId="0" fontId="8" fillId="5" borderId="14" xfId="0" applyFont="1" applyFill="1" applyBorder="1" applyAlignment="1">
      <alignment vertical="center" wrapText="1"/>
    </xf>
    <xf numFmtId="0" fontId="8" fillId="0" borderId="0" xfId="0" applyFont="1" applyAlignment="1">
      <alignment horizontal="left" vertical="center" wrapText="1"/>
    </xf>
    <xf numFmtId="0" fontId="6" fillId="0" borderId="4" xfId="0" applyFont="1" applyBorder="1"/>
    <xf numFmtId="0" fontId="6" fillId="0" borderId="13" xfId="0" applyFont="1" applyBorder="1"/>
    <xf numFmtId="0" fontId="12" fillId="4" borderId="46" xfId="0" applyFont="1" applyFill="1" applyBorder="1" applyAlignment="1">
      <alignment horizontal="center"/>
    </xf>
    <xf numFmtId="0" fontId="12" fillId="4" borderId="47" xfId="0" applyFont="1" applyFill="1" applyBorder="1" applyAlignment="1">
      <alignment horizontal="center"/>
    </xf>
    <xf numFmtId="0" fontId="6" fillId="0" borderId="4" xfId="0" applyFont="1" applyBorder="1" applyAlignment="1">
      <alignment vertical="top"/>
    </xf>
    <xf numFmtId="0" fontId="6" fillId="5" borderId="28" xfId="0" applyFont="1" applyFill="1" applyBorder="1"/>
    <xf numFmtId="0" fontId="17" fillId="4" borderId="23" xfId="0" applyFont="1" applyFill="1" applyBorder="1" applyAlignment="1">
      <alignment horizontal="center"/>
    </xf>
    <xf numFmtId="0" fontId="17" fillId="4" borderId="48" xfId="0" applyFont="1" applyFill="1" applyBorder="1" applyAlignment="1">
      <alignment horizontal="center"/>
    </xf>
    <xf numFmtId="0" fontId="13" fillId="7" borderId="14" xfId="0" applyFont="1" applyFill="1" applyBorder="1" applyAlignment="1">
      <alignment vertical="top" wrapText="1"/>
    </xf>
    <xf numFmtId="0" fontId="13" fillId="7" borderId="14" xfId="0" applyFont="1" applyFill="1" applyBorder="1" applyAlignment="1">
      <alignment horizontal="left" vertical="top" wrapText="1"/>
    </xf>
    <xf numFmtId="0" fontId="14" fillId="4" borderId="1" xfId="0" applyFont="1" applyFill="1" applyBorder="1" applyAlignment="1">
      <alignment horizontal="center"/>
    </xf>
    <xf numFmtId="0" fontId="13" fillId="5" borderId="1" xfId="0" applyFont="1" applyFill="1" applyBorder="1" applyAlignment="1">
      <alignment vertical="top" wrapText="1"/>
    </xf>
    <xf numFmtId="0" fontId="13" fillId="0" borderId="1" xfId="0" applyFont="1" applyBorder="1" applyAlignment="1">
      <alignment horizontal="left" vertical="top" wrapText="1"/>
    </xf>
    <xf numFmtId="0" fontId="13" fillId="0" borderId="2" xfId="0" applyFont="1" applyBorder="1" applyAlignment="1">
      <alignment horizontal="left" vertical="top" wrapText="1"/>
    </xf>
    <xf numFmtId="0" fontId="13" fillId="0" borderId="2" xfId="0" applyFont="1" applyBorder="1" applyAlignment="1">
      <alignment vertical="top" wrapText="1"/>
    </xf>
    <xf numFmtId="0" fontId="14" fillId="4" borderId="1" xfId="0" applyFont="1" applyFill="1" applyBorder="1" applyAlignment="1">
      <alignment horizontal="center" vertical="top" wrapText="1"/>
    </xf>
    <xf numFmtId="0" fontId="14" fillId="4" borderId="22" xfId="0" applyFont="1" applyFill="1" applyBorder="1" applyAlignment="1">
      <alignment horizontal="center" vertical="top" wrapText="1"/>
    </xf>
    <xf numFmtId="0" fontId="13" fillId="0" borderId="1" xfId="0" applyFont="1" applyBorder="1" applyAlignment="1">
      <alignment vertical="top" wrapText="1"/>
    </xf>
    <xf numFmtId="0" fontId="13" fillId="0" borderId="6" xfId="0" applyFont="1" applyBorder="1" applyAlignment="1">
      <alignment vertical="top" wrapText="1"/>
    </xf>
    <xf numFmtId="0" fontId="8" fillId="3" borderId="22" xfId="0" applyFont="1" applyFill="1" applyBorder="1" applyAlignment="1">
      <alignment horizontal="left" vertical="top" wrapText="1"/>
    </xf>
    <xf numFmtId="0" fontId="8" fillId="3" borderId="22" xfId="0" applyFont="1" applyFill="1" applyBorder="1" applyAlignment="1">
      <alignment vertical="center" wrapText="1"/>
    </xf>
    <xf numFmtId="0" fontId="8" fillId="0" borderId="1" xfId="0" applyFont="1" applyBorder="1" applyAlignment="1">
      <alignment horizontal="center" vertical="top" wrapText="1"/>
    </xf>
    <xf numFmtId="0" fontId="8" fillId="0" borderId="49" xfId="0" applyFont="1" applyBorder="1" applyAlignment="1">
      <alignment horizontal="left" vertical="center" wrapText="1"/>
    </xf>
    <xf numFmtId="0" fontId="8" fillId="0" borderId="6" xfId="0" applyFont="1" applyBorder="1" applyAlignment="1">
      <alignment vertical="top" wrapText="1"/>
    </xf>
    <xf numFmtId="0" fontId="8" fillId="3" borderId="1" xfId="0" applyFont="1" applyFill="1" applyBorder="1" applyAlignment="1">
      <alignment vertical="center" wrapText="1"/>
    </xf>
    <xf numFmtId="0" fontId="6" fillId="3" borderId="14" xfId="0" applyFont="1" applyFill="1" applyBorder="1" applyAlignment="1">
      <alignment horizontal="center"/>
    </xf>
    <xf numFmtId="0" fontId="20" fillId="0" borderId="0" xfId="0" applyFont="1" applyAlignment="1">
      <alignment horizontal="center" vertical="center"/>
    </xf>
    <xf numFmtId="0" fontId="19" fillId="0" borderId="0" xfId="0" applyFont="1" applyAlignment="1">
      <alignment horizontal="center"/>
    </xf>
    <xf numFmtId="0" fontId="19" fillId="0" borderId="0" xfId="0" applyFont="1" applyAlignment="1">
      <alignment horizontal="center" wrapText="1"/>
    </xf>
    <xf numFmtId="0" fontId="19" fillId="0" borderId="0" xfId="0" applyFont="1" applyAlignment="1">
      <alignment horizontal="center" vertical="center" wrapText="1"/>
    </xf>
    <xf numFmtId="164" fontId="19" fillId="0" borderId="0" xfId="0" applyNumberFormat="1" applyFont="1" applyAlignment="1">
      <alignment horizontal="center" vertical="center"/>
    </xf>
    <xf numFmtId="164" fontId="19" fillId="0" borderId="0" xfId="0" applyNumberFormat="1" applyFont="1" applyAlignment="1">
      <alignment horizontal="center"/>
    </xf>
    <xf numFmtId="0" fontId="21" fillId="10" borderId="55" xfId="0" applyFont="1" applyFill="1" applyBorder="1" applyAlignment="1">
      <alignment horizontal="center" vertical="center"/>
    </xf>
    <xf numFmtId="0" fontId="21" fillId="10" borderId="56" xfId="0" applyFont="1" applyFill="1" applyBorder="1" applyAlignment="1">
      <alignment horizontal="center" vertical="center"/>
    </xf>
    <xf numFmtId="0" fontId="21" fillId="10" borderId="14" xfId="0" applyFont="1" applyFill="1" applyBorder="1" applyAlignment="1">
      <alignment horizontal="center" vertical="center"/>
    </xf>
    <xf numFmtId="0" fontId="21" fillId="10" borderId="29" xfId="0" applyFont="1" applyFill="1" applyBorder="1" applyAlignment="1">
      <alignment horizontal="center" vertical="center"/>
    </xf>
    <xf numFmtId="0" fontId="21" fillId="10" borderId="22" xfId="0" applyFont="1" applyFill="1" applyBorder="1" applyAlignment="1">
      <alignment horizontal="center" vertical="center"/>
    </xf>
    <xf numFmtId="0" fontId="21" fillId="10" borderId="32" xfId="0" applyFont="1" applyFill="1" applyBorder="1" applyAlignment="1">
      <alignment horizontal="center" vertical="center"/>
    </xf>
    <xf numFmtId="0" fontId="21" fillId="10" borderId="57" xfId="0" applyFont="1" applyFill="1" applyBorder="1" applyAlignment="1">
      <alignment horizontal="center" vertical="center"/>
    </xf>
    <xf numFmtId="0" fontId="21" fillId="10" borderId="56" xfId="0" applyFont="1" applyFill="1" applyBorder="1" applyAlignment="1">
      <alignment horizontal="center" vertical="center" wrapText="1"/>
    </xf>
    <xf numFmtId="0" fontId="21" fillId="10" borderId="14" xfId="0" applyFont="1" applyFill="1" applyBorder="1" applyAlignment="1">
      <alignment horizontal="center" vertical="center" wrapText="1"/>
    </xf>
    <xf numFmtId="0" fontId="22" fillId="13" borderId="23" xfId="0" applyFont="1" applyFill="1" applyBorder="1" applyAlignment="1">
      <alignment horizontal="center" vertical="center" wrapText="1"/>
    </xf>
    <xf numFmtId="0" fontId="20" fillId="13" borderId="23" xfId="0" applyFont="1" applyFill="1" applyBorder="1" applyAlignment="1">
      <alignment horizontal="center" vertical="center" wrapText="1"/>
    </xf>
    <xf numFmtId="0" fontId="21" fillId="13" borderId="23"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20" fillId="13" borderId="46" xfId="0" applyFont="1" applyFill="1" applyBorder="1" applyAlignment="1">
      <alignment horizontal="center" vertical="center" wrapText="1"/>
    </xf>
    <xf numFmtId="0" fontId="20" fillId="13" borderId="60" xfId="0" applyFont="1" applyFill="1" applyBorder="1" applyAlignment="1">
      <alignment horizontal="center" vertical="center" wrapText="1"/>
    </xf>
    <xf numFmtId="0" fontId="20" fillId="13" borderId="28" xfId="0" applyFont="1" applyFill="1" applyBorder="1" applyAlignment="1">
      <alignment horizontal="center" vertical="center" wrapText="1"/>
    </xf>
    <xf numFmtId="0" fontId="20" fillId="13" borderId="1" xfId="0" applyFont="1" applyFill="1" applyBorder="1" applyAlignment="1">
      <alignment horizontal="center" vertical="center" wrapText="1"/>
    </xf>
    <xf numFmtId="0" fontId="20" fillId="13" borderId="47" xfId="0" applyFont="1" applyFill="1" applyBorder="1" applyAlignment="1">
      <alignment horizontal="center" vertical="center" wrapText="1"/>
    </xf>
    <xf numFmtId="0" fontId="21" fillId="12" borderId="23" xfId="0" applyFont="1" applyFill="1" applyBorder="1" applyAlignment="1">
      <alignment horizontal="center" vertical="center" wrapText="1"/>
    </xf>
    <xf numFmtId="0" fontId="21" fillId="12" borderId="27" xfId="0" applyFont="1" applyFill="1" applyBorder="1" applyAlignment="1">
      <alignment horizontal="center" vertical="center" wrapText="1"/>
    </xf>
    <xf numFmtId="164" fontId="21" fillId="14" borderId="1" xfId="0" applyNumberFormat="1" applyFont="1" applyFill="1" applyBorder="1" applyAlignment="1">
      <alignment horizontal="center" vertical="center" wrapText="1"/>
    </xf>
    <xf numFmtId="0" fontId="21" fillId="14" borderId="1" xfId="0" applyFont="1" applyFill="1" applyBorder="1" applyAlignment="1">
      <alignment horizontal="center" vertical="center" wrapText="1"/>
    </xf>
    <xf numFmtId="164" fontId="21" fillId="14" borderId="1" xfId="0" applyNumberFormat="1" applyFont="1" applyFill="1" applyBorder="1" applyAlignment="1">
      <alignment horizontal="center" vertical="center" wrapText="1"/>
    </xf>
    <xf numFmtId="0" fontId="6" fillId="15" borderId="14" xfId="0" applyFont="1" applyFill="1" applyBorder="1" applyAlignment="1">
      <alignment horizontal="center"/>
    </xf>
    <xf numFmtId="0" fontId="19" fillId="3" borderId="1" xfId="0" applyFont="1" applyFill="1" applyBorder="1" applyAlignment="1">
      <alignment horizontal="center" vertical="center"/>
    </xf>
    <xf numFmtId="0" fontId="20" fillId="13" borderId="48" xfId="0" applyFont="1" applyFill="1" applyBorder="1" applyAlignment="1">
      <alignment horizontal="center" vertical="center" wrapText="1"/>
    </xf>
    <xf numFmtId="0" fontId="21" fillId="14" borderId="14" xfId="0" applyFont="1" applyFill="1" applyBorder="1" applyAlignment="1">
      <alignment horizontal="center" vertical="center" wrapText="1"/>
    </xf>
    <xf numFmtId="0" fontId="19" fillId="16" borderId="1" xfId="0" applyFont="1" applyFill="1" applyBorder="1" applyAlignment="1">
      <alignment horizontal="center" vertical="center"/>
    </xf>
    <xf numFmtId="0" fontId="19" fillId="3" borderId="1" xfId="0" applyFont="1" applyFill="1" applyBorder="1" applyAlignment="1">
      <alignment horizontal="center" vertical="center" wrapText="1"/>
    </xf>
    <xf numFmtId="0" fontId="19" fillId="3" borderId="1" xfId="0" applyFont="1" applyFill="1" applyBorder="1" applyAlignment="1">
      <alignment horizontal="left" vertical="top" wrapText="1"/>
    </xf>
    <xf numFmtId="0" fontId="19" fillId="3" borderId="1" xfId="0" applyFont="1" applyFill="1" applyBorder="1" applyAlignment="1">
      <alignment horizontal="left"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19" fillId="17" borderId="1" xfId="0" applyFont="1" applyFill="1" applyBorder="1" applyAlignment="1">
      <alignment horizontal="left" vertical="center" wrapText="1"/>
    </xf>
    <xf numFmtId="9" fontId="19" fillId="3" borderId="1" xfId="0" applyNumberFormat="1" applyFont="1" applyFill="1" applyBorder="1" applyAlignment="1">
      <alignment horizontal="center" vertical="center"/>
    </xf>
    <xf numFmtId="164" fontId="19" fillId="3" borderId="1" xfId="0" applyNumberFormat="1" applyFont="1" applyFill="1" applyBorder="1" applyAlignment="1">
      <alignment horizontal="center" vertical="center" wrapText="1"/>
    </xf>
    <xf numFmtId="164" fontId="19" fillId="0" borderId="1" xfId="0" applyNumberFormat="1" applyFont="1" applyBorder="1" applyAlignment="1">
      <alignment horizontal="center" vertical="center"/>
    </xf>
    <xf numFmtId="9" fontId="19" fillId="0" borderId="1" xfId="0" applyNumberFormat="1" applyFont="1" applyBorder="1" applyAlignment="1">
      <alignment horizontal="center" vertical="center"/>
    </xf>
    <xf numFmtId="164" fontId="23" fillId="18" borderId="1" xfId="0" applyNumberFormat="1" applyFont="1" applyFill="1" applyBorder="1" applyAlignment="1">
      <alignment horizontal="center" vertical="center"/>
    </xf>
    <xf numFmtId="2" fontId="23" fillId="19" borderId="1" xfId="0" applyNumberFormat="1" applyFont="1" applyFill="1" applyBorder="1" applyAlignment="1">
      <alignment horizontal="left" vertical="top" wrapText="1"/>
    </xf>
    <xf numFmtId="14" fontId="19" fillId="0" borderId="1" xfId="0" applyNumberFormat="1" applyFont="1" applyBorder="1" applyAlignment="1">
      <alignment horizontal="center" vertical="center"/>
    </xf>
    <xf numFmtId="0" fontId="19" fillId="0" borderId="1" xfId="0" applyFont="1" applyBorder="1" applyAlignment="1">
      <alignment horizontal="left" vertical="center" wrapText="1"/>
    </xf>
    <xf numFmtId="164" fontId="23" fillId="18" borderId="1" xfId="0" applyNumberFormat="1" applyFont="1" applyFill="1" applyBorder="1" applyAlignment="1">
      <alignment horizontal="center" vertical="center"/>
    </xf>
    <xf numFmtId="2" fontId="6" fillId="20" borderId="22" xfId="0" applyNumberFormat="1" applyFont="1" applyFill="1" applyBorder="1" applyAlignment="1">
      <alignment horizontal="left" vertical="top" wrapText="1"/>
    </xf>
    <xf numFmtId="164" fontId="23" fillId="0" borderId="1" xfId="0" applyNumberFormat="1" applyFont="1" applyBorder="1" applyAlignment="1">
      <alignment horizontal="center"/>
    </xf>
    <xf numFmtId="0" fontId="23" fillId="0" borderId="1" xfId="0" applyFont="1" applyBorder="1" applyAlignment="1">
      <alignment horizontal="center"/>
    </xf>
    <xf numFmtId="9" fontId="23" fillId="0" borderId="1" xfId="0" applyNumberFormat="1" applyFont="1" applyBorder="1" applyAlignment="1">
      <alignment horizontal="center"/>
    </xf>
    <xf numFmtId="2" fontId="23" fillId="21" borderId="22" xfId="0" applyNumberFormat="1" applyFont="1" applyFill="1" applyBorder="1" applyAlignment="1">
      <alignment horizontal="left" vertical="top" wrapText="1"/>
    </xf>
    <xf numFmtId="2" fontId="6" fillId="19" borderId="1" xfId="0" applyNumberFormat="1" applyFont="1" applyFill="1" applyBorder="1" applyAlignment="1">
      <alignment horizontal="left" vertical="top" wrapText="1"/>
    </xf>
    <xf numFmtId="0" fontId="23" fillId="16" borderId="1" xfId="0" applyFont="1" applyFill="1" applyBorder="1" applyAlignment="1">
      <alignment horizontal="center" vertical="center"/>
    </xf>
    <xf numFmtId="0" fontId="19" fillId="3" borderId="57" xfId="0" applyFont="1" applyFill="1" applyBorder="1" applyAlignment="1">
      <alignment horizontal="left" vertical="center" wrapText="1"/>
    </xf>
    <xf numFmtId="0" fontId="19" fillId="3" borderId="57" xfId="0" applyFont="1" applyFill="1" applyBorder="1" applyAlignment="1">
      <alignment horizontal="center"/>
    </xf>
    <xf numFmtId="0" fontId="24" fillId="22" borderId="32" xfId="0" applyFont="1" applyFill="1" applyBorder="1" applyAlignment="1">
      <alignment horizontal="center"/>
    </xf>
    <xf numFmtId="9" fontId="19" fillId="3" borderId="1" xfId="0" applyNumberFormat="1" applyFont="1" applyFill="1" applyBorder="1" applyAlignment="1">
      <alignment horizontal="center" vertical="center" wrapText="1"/>
    </xf>
    <xf numFmtId="0" fontId="19" fillId="3" borderId="57" xfId="0" applyFont="1" applyFill="1" applyBorder="1" applyAlignment="1">
      <alignment horizontal="center" vertical="center"/>
    </xf>
    <xf numFmtId="0" fontId="19" fillId="3" borderId="1" xfId="0" applyFont="1" applyFill="1" applyBorder="1" applyAlignment="1">
      <alignment horizontal="center" vertical="top" wrapText="1"/>
    </xf>
    <xf numFmtId="164" fontId="19" fillId="0" borderId="4" xfId="0" applyNumberFormat="1" applyFont="1" applyBorder="1" applyAlignment="1">
      <alignment horizontal="center" vertical="center"/>
    </xf>
    <xf numFmtId="0" fontId="19" fillId="0" borderId="1" xfId="0" applyFont="1" applyBorder="1" applyAlignment="1">
      <alignment horizontal="left" vertical="top" wrapText="1"/>
    </xf>
    <xf numFmtId="0" fontId="23" fillId="16" borderId="28" xfId="0" applyFont="1" applyFill="1" applyBorder="1" applyAlignment="1">
      <alignment horizontal="center" vertical="center"/>
    </xf>
    <xf numFmtId="0" fontId="19" fillId="3" borderId="29" xfId="0" applyFont="1" applyFill="1" applyBorder="1" applyAlignment="1">
      <alignment horizontal="left" vertical="center" wrapText="1"/>
    </xf>
    <xf numFmtId="0" fontId="19" fillId="3" borderId="29" xfId="0" applyFont="1" applyFill="1" applyBorder="1" applyAlignment="1">
      <alignment horizontal="center"/>
    </xf>
    <xf numFmtId="0" fontId="23" fillId="0" borderId="15" xfId="0" applyFont="1" applyBorder="1" applyAlignment="1">
      <alignment horizontal="center"/>
    </xf>
    <xf numFmtId="0" fontId="19" fillId="3" borderId="29" xfId="0" applyFont="1" applyFill="1" applyBorder="1" applyAlignment="1">
      <alignment horizontal="center" vertical="center"/>
    </xf>
    <xf numFmtId="0" fontId="23" fillId="23" borderId="22" xfId="0" applyFont="1" applyFill="1" applyBorder="1" applyAlignment="1">
      <alignment horizontal="center" vertical="center"/>
    </xf>
    <xf numFmtId="0" fontId="23" fillId="23" borderId="32" xfId="0" applyFont="1" applyFill="1" applyBorder="1" applyAlignment="1">
      <alignment horizontal="center" vertical="center"/>
    </xf>
    <xf numFmtId="0" fontId="19" fillId="2" borderId="1" xfId="0" applyFont="1" applyFill="1" applyBorder="1" applyAlignment="1">
      <alignment horizontal="left" vertical="center" wrapText="1"/>
    </xf>
    <xf numFmtId="164" fontId="19" fillId="0" borderId="4" xfId="0" applyNumberFormat="1" applyFont="1" applyBorder="1" applyAlignment="1">
      <alignment horizontal="center" vertical="center"/>
    </xf>
    <xf numFmtId="9" fontId="19" fillId="0" borderId="1" xfId="0" applyNumberFormat="1" applyFont="1" applyBorder="1" applyAlignment="1">
      <alignment horizontal="center" vertical="center" wrapText="1"/>
    </xf>
    <xf numFmtId="164" fontId="19" fillId="3" borderId="1" xfId="0" applyNumberFormat="1" applyFont="1" applyFill="1" applyBorder="1" applyAlignment="1">
      <alignment horizontal="center"/>
    </xf>
    <xf numFmtId="0" fontId="19" fillId="3" borderId="1" xfId="0" applyFont="1" applyFill="1" applyBorder="1" applyAlignment="1">
      <alignment horizontal="center"/>
    </xf>
    <xf numFmtId="0" fontId="19" fillId="2" borderId="1" xfId="0" applyFont="1" applyFill="1" applyBorder="1" applyAlignment="1">
      <alignment horizontal="left" vertical="top" wrapText="1"/>
    </xf>
    <xf numFmtId="0" fontId="23" fillId="24" borderId="32" xfId="0" applyFont="1" applyFill="1" applyBorder="1" applyAlignment="1">
      <alignment horizontal="center" vertical="center"/>
    </xf>
    <xf numFmtId="2" fontId="23" fillId="25" borderId="22" xfId="0" applyNumberFormat="1" applyFont="1" applyFill="1" applyBorder="1" applyAlignment="1">
      <alignment horizontal="left" vertical="top" wrapText="1"/>
    </xf>
    <xf numFmtId="1" fontId="19" fillId="3" borderId="1" xfId="0" applyNumberFormat="1" applyFont="1" applyFill="1" applyBorder="1" applyAlignment="1">
      <alignment horizontal="center" vertical="center"/>
    </xf>
    <xf numFmtId="0" fontId="6" fillId="3" borderId="14" xfId="0" applyFont="1" applyFill="1" applyBorder="1" applyAlignment="1">
      <alignment horizontal="center" vertical="center"/>
    </xf>
    <xf numFmtId="164" fontId="19" fillId="3" borderId="1" xfId="0" applyNumberFormat="1" applyFont="1" applyFill="1" applyBorder="1" applyAlignment="1">
      <alignment horizontal="center" vertical="center"/>
    </xf>
    <xf numFmtId="2" fontId="19" fillId="3" borderId="1" xfId="0" applyNumberFormat="1" applyFont="1" applyFill="1" applyBorder="1" applyAlignment="1">
      <alignment horizontal="left" vertical="center" wrapText="1"/>
    </xf>
    <xf numFmtId="0" fontId="8" fillId="3" borderId="1" xfId="0" applyFont="1" applyFill="1" applyBorder="1" applyAlignment="1">
      <alignment horizontal="center" vertical="center"/>
    </xf>
    <xf numFmtId="0" fontId="19" fillId="17" borderId="1" xfId="0" applyFont="1" applyFill="1" applyBorder="1" applyAlignment="1">
      <alignment horizontal="left" vertical="top" wrapText="1"/>
    </xf>
    <xf numFmtId="164" fontId="19" fillId="3" borderId="57" xfId="0" applyNumberFormat="1" applyFont="1" applyFill="1" applyBorder="1" applyAlignment="1">
      <alignment horizontal="center" vertical="center"/>
    </xf>
    <xf numFmtId="0" fontId="8" fillId="3" borderId="1" xfId="0" applyFont="1" applyFill="1" applyBorder="1" applyAlignment="1">
      <alignment horizontal="center"/>
    </xf>
    <xf numFmtId="0" fontId="19" fillId="0" borderId="2" xfId="0" applyFont="1" applyBorder="1" applyAlignment="1">
      <alignment horizontal="left" vertical="top" wrapText="1"/>
    </xf>
    <xf numFmtId="164" fontId="19" fillId="3" borderId="1" xfId="0" applyNumberFormat="1" applyFont="1" applyFill="1" applyBorder="1" applyAlignment="1">
      <alignment horizontal="center" vertical="center"/>
    </xf>
    <xf numFmtId="10" fontId="19" fillId="3" borderId="1" xfId="0" applyNumberFormat="1" applyFont="1" applyFill="1" applyBorder="1" applyAlignment="1">
      <alignment horizontal="center" vertical="center" wrapText="1"/>
    </xf>
    <xf numFmtId="0" fontId="19" fillId="3" borderId="1" xfId="0" applyFont="1" applyFill="1" applyBorder="1" applyAlignment="1">
      <alignment vertical="center" wrapText="1"/>
    </xf>
    <xf numFmtId="164" fontId="19" fillId="3" borderId="1" xfId="0" applyNumberFormat="1" applyFont="1" applyFill="1" applyBorder="1" applyAlignment="1">
      <alignment horizontal="center" vertical="center" wrapText="1"/>
    </xf>
    <xf numFmtId="0" fontId="19" fillId="3" borderId="1" xfId="0" applyFont="1" applyFill="1" applyBorder="1" applyAlignment="1">
      <alignment horizontal="center" wrapText="1"/>
    </xf>
    <xf numFmtId="0" fontId="19" fillId="3" borderId="1" xfId="0" applyFont="1" applyFill="1" applyBorder="1" applyAlignment="1">
      <alignment horizontal="center" vertical="top"/>
    </xf>
    <xf numFmtId="164" fontId="19" fillId="3" borderId="1" xfId="0" applyNumberFormat="1" applyFont="1" applyFill="1" applyBorder="1" applyAlignment="1">
      <alignment horizontal="center" wrapText="1"/>
    </xf>
    <xf numFmtId="0" fontId="19" fillId="3" borderId="14" xfId="0" applyFont="1" applyFill="1" applyBorder="1" applyAlignment="1">
      <alignment horizontal="left" vertical="top" wrapText="1"/>
    </xf>
    <xf numFmtId="164" fontId="19" fillId="0" borderId="3" xfId="0" applyNumberFormat="1" applyFont="1" applyBorder="1" applyAlignment="1">
      <alignment horizontal="center" vertical="center"/>
    </xf>
    <xf numFmtId="0" fontId="19" fillId="0" borderId="1" xfId="0" applyFont="1" applyBorder="1" applyAlignment="1">
      <alignment horizontal="center" vertical="center"/>
    </xf>
    <xf numFmtId="9" fontId="19" fillId="0" borderId="4" xfId="0" applyNumberFormat="1" applyFont="1" applyBorder="1" applyAlignment="1">
      <alignment horizontal="center" vertical="center"/>
    </xf>
    <xf numFmtId="0" fontId="19" fillId="26" borderId="1" xfId="0" applyFont="1" applyFill="1" applyBorder="1" applyAlignment="1">
      <alignment horizontal="left" vertical="top" wrapText="1"/>
    </xf>
    <xf numFmtId="1" fontId="19" fillId="3" borderId="1" xfId="0" applyNumberFormat="1" applyFont="1" applyFill="1" applyBorder="1" applyAlignment="1">
      <alignment horizontal="center" vertical="center" wrapText="1"/>
    </xf>
    <xf numFmtId="164" fontId="19" fillId="3" borderId="1" xfId="0" applyNumberFormat="1" applyFont="1" applyFill="1" applyBorder="1" applyAlignment="1">
      <alignment horizontal="center" vertical="top" wrapText="1"/>
    </xf>
    <xf numFmtId="0" fontId="20" fillId="0" borderId="0" xfId="0" applyFont="1" applyAlignment="1">
      <alignment horizontal="left" vertical="top" wrapText="1"/>
    </xf>
    <xf numFmtId="2" fontId="23" fillId="20" borderId="22" xfId="0" applyNumberFormat="1" applyFont="1" applyFill="1" applyBorder="1" applyAlignment="1">
      <alignment horizontal="left" vertical="top" wrapText="1"/>
    </xf>
    <xf numFmtId="164" fontId="19" fillId="0" borderId="4" xfId="0" applyNumberFormat="1" applyFont="1" applyBorder="1" applyAlignment="1">
      <alignment horizontal="center" vertical="center" wrapText="1"/>
    </xf>
    <xf numFmtId="0" fontId="23" fillId="0" borderId="3" xfId="0" applyFont="1" applyBorder="1" applyAlignment="1">
      <alignment horizontal="center"/>
    </xf>
    <xf numFmtId="0" fontId="19" fillId="3" borderId="1" xfId="0" applyFont="1" applyFill="1" applyBorder="1" applyAlignment="1">
      <alignment horizontal="left"/>
    </xf>
    <xf numFmtId="164" fontId="19" fillId="3" borderId="57" xfId="0" applyNumberFormat="1" applyFont="1" applyFill="1" applyBorder="1" applyAlignment="1">
      <alignment horizontal="center"/>
    </xf>
    <xf numFmtId="1" fontId="19" fillId="3" borderId="57" xfId="0" applyNumberFormat="1" applyFont="1" applyFill="1" applyBorder="1" applyAlignment="1">
      <alignment horizontal="center"/>
    </xf>
    <xf numFmtId="9" fontId="19" fillId="3" borderId="1" xfId="0" applyNumberFormat="1" applyFont="1" applyFill="1" applyBorder="1" applyAlignment="1">
      <alignment horizontal="center" vertical="top"/>
    </xf>
    <xf numFmtId="164" fontId="19" fillId="3" borderId="1" xfId="0" applyNumberFormat="1" applyFont="1" applyFill="1" applyBorder="1" applyAlignment="1">
      <alignment horizontal="left" vertical="center" wrapText="1"/>
    </xf>
    <xf numFmtId="2" fontId="6" fillId="27" borderId="22" xfId="0" applyNumberFormat="1" applyFont="1" applyFill="1" applyBorder="1" applyAlignment="1">
      <alignment horizontal="left" vertical="top" wrapText="1"/>
    </xf>
    <xf numFmtId="164" fontId="19" fillId="3" borderId="1" xfId="0" applyNumberFormat="1" applyFont="1" applyFill="1" applyBorder="1" applyAlignment="1">
      <alignment horizontal="left" vertical="center"/>
    </xf>
    <xf numFmtId="0" fontId="19" fillId="3" borderId="1" xfId="0" applyFont="1" applyFill="1" applyBorder="1" applyAlignment="1">
      <alignment vertical="top"/>
    </xf>
    <xf numFmtId="0" fontId="19" fillId="3" borderId="1" xfId="0" applyFont="1" applyFill="1" applyBorder="1"/>
    <xf numFmtId="0" fontId="25" fillId="28" borderId="32" xfId="0" applyFont="1" applyFill="1" applyBorder="1" applyAlignment="1">
      <alignment horizontal="center"/>
    </xf>
    <xf numFmtId="9" fontId="19" fillId="3" borderId="1" xfId="0" applyNumberFormat="1" applyFont="1" applyFill="1" applyBorder="1" applyAlignment="1">
      <alignment horizontal="center"/>
    </xf>
    <xf numFmtId="0" fontId="23" fillId="0" borderId="2" xfId="0" applyFont="1" applyBorder="1" applyAlignment="1">
      <alignment horizontal="center"/>
    </xf>
    <xf numFmtId="0" fontId="20" fillId="0" borderId="1" xfId="0" applyFont="1" applyBorder="1" applyAlignment="1">
      <alignment horizontal="left" vertical="top" wrapText="1"/>
    </xf>
    <xf numFmtId="0" fontId="20" fillId="0" borderId="1" xfId="0" applyFont="1" applyBorder="1" applyAlignment="1">
      <alignment horizontal="center" vertical="top" wrapText="1"/>
    </xf>
    <xf numFmtId="2" fontId="8" fillId="26" borderId="22" xfId="0" applyNumberFormat="1" applyFont="1" applyFill="1" applyBorder="1" applyAlignment="1">
      <alignment horizontal="left" vertical="top" wrapText="1"/>
    </xf>
    <xf numFmtId="0" fontId="19" fillId="0" borderId="1" xfId="0" applyFont="1" applyBorder="1" applyAlignment="1">
      <alignment vertical="top" wrapText="1"/>
    </xf>
    <xf numFmtId="2" fontId="6" fillId="25" borderId="1" xfId="0" applyNumberFormat="1" applyFont="1" applyFill="1" applyBorder="1" applyAlignment="1">
      <alignment horizontal="left" vertical="top" wrapText="1"/>
    </xf>
    <xf numFmtId="0" fontId="26" fillId="29" borderId="22" xfId="0" applyFont="1" applyFill="1" applyBorder="1" applyAlignment="1">
      <alignment horizontal="center"/>
    </xf>
    <xf numFmtId="0" fontId="19" fillId="3" borderId="1" xfId="0" applyFont="1" applyFill="1" applyBorder="1" applyAlignment="1">
      <alignment vertical="top" wrapText="1"/>
    </xf>
    <xf numFmtId="9" fontId="19" fillId="3" borderId="57" xfId="0" applyNumberFormat="1" applyFont="1" applyFill="1" applyBorder="1" applyAlignment="1">
      <alignment horizontal="center" vertical="center" wrapText="1"/>
    </xf>
    <xf numFmtId="0" fontId="20" fillId="0" borderId="0" xfId="0" applyFont="1" applyAlignment="1">
      <alignment vertical="top" wrapText="1"/>
    </xf>
    <xf numFmtId="0" fontId="27" fillId="30" borderId="22" xfId="0" applyFont="1" applyFill="1" applyBorder="1" applyAlignment="1">
      <alignment horizontal="center"/>
    </xf>
    <xf numFmtId="0" fontId="27" fillId="30" borderId="32" xfId="0" applyFont="1" applyFill="1" applyBorder="1" applyAlignment="1">
      <alignment horizontal="center"/>
    </xf>
    <xf numFmtId="164" fontId="19" fillId="3" borderId="57" xfId="0" applyNumberFormat="1" applyFont="1" applyFill="1" applyBorder="1" applyAlignment="1">
      <alignment horizontal="center" vertical="center" wrapText="1"/>
    </xf>
    <xf numFmtId="2" fontId="8" fillId="31" borderId="22" xfId="0" applyNumberFormat="1" applyFont="1" applyFill="1" applyBorder="1" applyAlignment="1">
      <alignment horizontal="left" vertical="top" wrapText="1"/>
    </xf>
    <xf numFmtId="2" fontId="19" fillId="3" borderId="1" xfId="0" applyNumberFormat="1" applyFont="1" applyFill="1" applyBorder="1" applyAlignment="1">
      <alignment horizontal="center"/>
    </xf>
    <xf numFmtId="2" fontId="23" fillId="27" borderId="22" xfId="0" applyNumberFormat="1" applyFont="1" applyFill="1" applyBorder="1" applyAlignment="1">
      <alignment horizontal="left" vertical="top" wrapText="1"/>
    </xf>
    <xf numFmtId="0" fontId="26" fillId="29" borderId="32" xfId="0" applyFont="1" applyFill="1" applyBorder="1" applyAlignment="1">
      <alignment horizontal="center"/>
    </xf>
    <xf numFmtId="0" fontId="19" fillId="0" borderId="0" xfId="0" applyFont="1" applyAlignment="1">
      <alignment vertical="top" wrapText="1"/>
    </xf>
    <xf numFmtId="0" fontId="19" fillId="3" borderId="23" xfId="0" applyFont="1" applyFill="1" applyBorder="1" applyAlignment="1">
      <alignment horizontal="left" vertical="top" wrapText="1"/>
    </xf>
    <xf numFmtId="10" fontId="19" fillId="3" borderId="1" xfId="0" applyNumberFormat="1" applyFont="1" applyFill="1" applyBorder="1" applyAlignment="1">
      <alignment horizontal="left" vertical="top" wrapText="1"/>
    </xf>
    <xf numFmtId="164" fontId="19" fillId="3" borderId="32" xfId="0" applyNumberFormat="1" applyFont="1" applyFill="1" applyBorder="1" applyAlignment="1">
      <alignment horizontal="center" vertical="center"/>
    </xf>
    <xf numFmtId="10" fontId="19" fillId="3" borderId="1" xfId="0" applyNumberFormat="1" applyFont="1" applyFill="1" applyBorder="1" applyAlignment="1">
      <alignment horizontal="left" vertical="center" wrapText="1"/>
    </xf>
    <xf numFmtId="166" fontId="19" fillId="0" borderId="4" xfId="0" applyNumberFormat="1"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0" xfId="0" applyFont="1" applyAlignment="1">
      <alignment horizontal="left" vertical="top"/>
    </xf>
    <xf numFmtId="0" fontId="19" fillId="32" borderId="1" xfId="0" applyFont="1" applyFill="1" applyBorder="1" applyAlignment="1">
      <alignment horizontal="center" vertical="center"/>
    </xf>
    <xf numFmtId="10" fontId="19" fillId="0" borderId="1" xfId="0" applyNumberFormat="1" applyFont="1" applyBorder="1" applyAlignment="1">
      <alignment horizontal="center" vertical="center"/>
    </xf>
    <xf numFmtId="164" fontId="19" fillId="0" borderId="1" xfId="0" applyNumberFormat="1" applyFont="1" applyBorder="1" applyAlignment="1">
      <alignment horizontal="center" vertical="center" wrapText="1"/>
    </xf>
    <xf numFmtId="10" fontId="19" fillId="0" borderId="1" xfId="0" applyNumberFormat="1" applyFont="1" applyBorder="1" applyAlignment="1">
      <alignment horizontal="left" vertical="top" wrapText="1"/>
    </xf>
    <xf numFmtId="0" fontId="19" fillId="0" borderId="1" xfId="0" applyFont="1" applyBorder="1" applyAlignment="1">
      <alignment horizontal="center"/>
    </xf>
    <xf numFmtId="0" fontId="6" fillId="0" borderId="1" xfId="0" applyFont="1" applyBorder="1" applyAlignment="1">
      <alignment horizontal="center"/>
    </xf>
    <xf numFmtId="0" fontId="19" fillId="8" borderId="1" xfId="0" applyFont="1" applyFill="1" applyBorder="1" applyAlignment="1">
      <alignment horizontal="center" vertical="center"/>
    </xf>
    <xf numFmtId="0" fontId="19" fillId="3" borderId="57"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19" fillId="0" borderId="1" xfId="0" applyFont="1" applyBorder="1" applyAlignment="1">
      <alignment vertical="center" wrapText="1"/>
    </xf>
    <xf numFmtId="0" fontId="23" fillId="16" borderId="1" xfId="0" applyFont="1" applyFill="1" applyBorder="1" applyAlignment="1">
      <alignment horizontal="center" vertical="center" wrapText="1"/>
    </xf>
    <xf numFmtId="9" fontId="19" fillId="3" borderId="1" xfId="0" applyNumberFormat="1" applyFont="1" applyFill="1" applyBorder="1" applyAlignment="1">
      <alignment horizontal="left" vertical="center" wrapText="1"/>
    </xf>
    <xf numFmtId="0" fontId="19" fillId="0" borderId="0" xfId="0" applyFont="1" applyAlignment="1">
      <alignment horizontal="left" vertical="center" wrapText="1"/>
    </xf>
    <xf numFmtId="0" fontId="19" fillId="23" borderId="1" xfId="0" applyFont="1" applyFill="1" applyBorder="1" applyAlignment="1">
      <alignment horizontal="center" vertical="center"/>
    </xf>
    <xf numFmtId="167" fontId="19" fillId="3" borderId="1" xfId="0" applyNumberFormat="1" applyFont="1" applyFill="1" applyBorder="1" applyAlignment="1">
      <alignment horizontal="center" vertical="center" wrapText="1"/>
    </xf>
    <xf numFmtId="0" fontId="19" fillId="3" borderId="57" xfId="0" applyFont="1" applyFill="1" applyBorder="1" applyAlignment="1">
      <alignment horizontal="center" vertical="top"/>
    </xf>
    <xf numFmtId="1" fontId="19" fillId="3" borderId="1" xfId="0" applyNumberFormat="1" applyFont="1" applyFill="1" applyBorder="1" applyAlignment="1">
      <alignment horizontal="center" vertical="top"/>
    </xf>
    <xf numFmtId="164" fontId="20" fillId="3" borderId="1" xfId="0" applyNumberFormat="1" applyFont="1" applyFill="1" applyBorder="1" applyAlignment="1">
      <alignment horizontal="center" vertical="center" wrapText="1"/>
    </xf>
    <xf numFmtId="164" fontId="20" fillId="0" borderId="1" xfId="0" applyNumberFormat="1" applyFont="1" applyBorder="1" applyAlignment="1">
      <alignment horizontal="center" vertical="center" wrapText="1"/>
    </xf>
    <xf numFmtId="2" fontId="6" fillId="25" borderId="22" xfId="0" applyNumberFormat="1" applyFont="1" applyFill="1" applyBorder="1" applyAlignment="1">
      <alignment horizontal="left" vertical="top" wrapText="1"/>
    </xf>
    <xf numFmtId="0" fontId="19" fillId="33" borderId="1" xfId="0" applyFont="1" applyFill="1" applyBorder="1" applyAlignment="1">
      <alignment horizontal="left" vertical="top" wrapText="1"/>
    </xf>
    <xf numFmtId="0" fontId="20" fillId="0" borderId="1" xfId="0" applyFont="1" applyBorder="1" applyAlignment="1">
      <alignment horizontal="center" vertical="center" wrapText="1"/>
    </xf>
    <xf numFmtId="164" fontId="19" fillId="0" borderId="1" xfId="0" applyNumberFormat="1" applyFont="1" applyBorder="1" applyAlignment="1">
      <alignment horizontal="center" vertical="center"/>
    </xf>
    <xf numFmtId="0" fontId="20" fillId="0" borderId="0" xfId="0" applyFont="1" applyAlignment="1">
      <alignment horizontal="left" vertical="center" wrapText="1"/>
    </xf>
    <xf numFmtId="2" fontId="23" fillId="19" borderId="1" xfId="0" applyNumberFormat="1" applyFont="1" applyFill="1" applyBorder="1" applyAlignment="1">
      <alignment horizontal="left" vertical="center" wrapText="1"/>
    </xf>
    <xf numFmtId="2" fontId="23" fillId="25" borderId="22" xfId="0" applyNumberFormat="1" applyFont="1" applyFill="1" applyBorder="1" applyAlignment="1">
      <alignment horizontal="left" vertical="center" wrapText="1"/>
    </xf>
    <xf numFmtId="0" fontId="19" fillId="3" borderId="1" xfId="0" applyFont="1" applyFill="1" applyBorder="1" applyAlignment="1">
      <alignment horizontal="left" vertical="center"/>
    </xf>
    <xf numFmtId="0" fontId="23" fillId="23" borderId="1" xfId="0" applyFont="1" applyFill="1" applyBorder="1" applyAlignment="1">
      <alignment horizontal="center"/>
    </xf>
    <xf numFmtId="0" fontId="19" fillId="3" borderId="57" xfId="0" applyFont="1" applyFill="1" applyBorder="1" applyAlignment="1">
      <alignment horizontal="left"/>
    </xf>
    <xf numFmtId="164" fontId="19" fillId="3" borderId="1" xfId="0" applyNumberFormat="1" applyFont="1" applyFill="1" applyBorder="1" applyAlignment="1">
      <alignment horizontal="left" vertical="top" wrapText="1"/>
    </xf>
    <xf numFmtId="0" fontId="19" fillId="33" borderId="1" xfId="0" applyFont="1" applyFill="1" applyBorder="1" applyAlignment="1">
      <alignment horizontal="left" vertical="center" wrapText="1"/>
    </xf>
    <xf numFmtId="9" fontId="20" fillId="0" borderId="1" xfId="0" applyNumberFormat="1" applyFont="1" applyBorder="1" applyAlignment="1">
      <alignment horizontal="center" vertical="center" wrapText="1"/>
    </xf>
    <xf numFmtId="2" fontId="6" fillId="19" borderId="1" xfId="0" applyNumberFormat="1" applyFont="1" applyFill="1" applyBorder="1" applyAlignment="1">
      <alignment horizontal="left" vertical="center" wrapText="1"/>
    </xf>
    <xf numFmtId="0" fontId="19" fillId="3" borderId="1" xfId="0" quotePrefix="1" applyFont="1" applyFill="1" applyBorder="1" applyAlignment="1">
      <alignment horizontal="left" vertical="center" wrapText="1"/>
    </xf>
    <xf numFmtId="2" fontId="23" fillId="20" borderId="1" xfId="0" applyNumberFormat="1" applyFont="1" applyFill="1" applyBorder="1" applyAlignment="1">
      <alignment horizontal="left" vertical="top" wrapText="1"/>
    </xf>
    <xf numFmtId="0" fontId="19" fillId="0" borderId="1" xfId="0" applyFont="1" applyBorder="1" applyAlignment="1">
      <alignment horizontal="center" vertical="center" wrapText="1"/>
    </xf>
    <xf numFmtId="164" fontId="19" fillId="0" borderId="4" xfId="0" applyNumberFormat="1" applyFont="1" applyBorder="1" applyAlignment="1">
      <alignment horizontal="center"/>
    </xf>
    <xf numFmtId="2" fontId="6" fillId="27" borderId="1" xfId="0" applyNumberFormat="1" applyFont="1" applyFill="1" applyBorder="1" applyAlignment="1">
      <alignment horizontal="left" vertical="top" wrapText="1"/>
    </xf>
    <xf numFmtId="0" fontId="19" fillId="0" borderId="13" xfId="0" applyFont="1" applyBorder="1" applyAlignment="1">
      <alignment horizontal="left" vertical="top" wrapText="1"/>
    </xf>
    <xf numFmtId="0" fontId="19" fillId="0" borderId="13" xfId="0" applyFont="1" applyBorder="1" applyAlignment="1">
      <alignment horizontal="center" vertical="center" wrapText="1"/>
    </xf>
    <xf numFmtId="0" fontId="19" fillId="3"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164" fontId="19" fillId="0" borderId="1" xfId="0" applyNumberFormat="1" applyFont="1" applyBorder="1" applyAlignment="1">
      <alignment horizontal="center" vertical="center" wrapText="1"/>
    </xf>
    <xf numFmtId="2" fontId="23" fillId="27" borderId="1" xfId="0" applyNumberFormat="1" applyFont="1" applyFill="1" applyBorder="1" applyAlignment="1">
      <alignment horizontal="left" vertical="center" wrapText="1"/>
    </xf>
    <xf numFmtId="164" fontId="19" fillId="0" borderId="13" xfId="0" applyNumberFormat="1" applyFont="1" applyBorder="1" applyAlignment="1">
      <alignment horizontal="center" vertical="center" wrapText="1"/>
    </xf>
    <xf numFmtId="9" fontId="19" fillId="0" borderId="1" xfId="0" applyNumberFormat="1" applyFont="1" applyBorder="1" applyAlignment="1">
      <alignment horizontal="center" vertical="top" wrapText="1"/>
    </xf>
    <xf numFmtId="0" fontId="20" fillId="0" borderId="13" xfId="0" applyFont="1" applyBorder="1" applyAlignment="1">
      <alignment horizontal="center" vertical="center" wrapText="1"/>
    </xf>
    <xf numFmtId="0" fontId="20" fillId="0" borderId="1" xfId="0" applyFont="1" applyBorder="1" applyAlignment="1">
      <alignment horizontal="left" vertical="center" wrapText="1"/>
    </xf>
    <xf numFmtId="0" fontId="8" fillId="0" borderId="1" xfId="0" applyFont="1" applyBorder="1" applyAlignment="1">
      <alignment horizontal="center" vertical="top"/>
    </xf>
    <xf numFmtId="10" fontId="19" fillId="0" borderId="1" xfId="0" applyNumberFormat="1" applyFont="1" applyBorder="1" applyAlignment="1">
      <alignment horizontal="center" vertical="center" wrapText="1"/>
    </xf>
    <xf numFmtId="0" fontId="8" fillId="0" borderId="1" xfId="0" applyFont="1" applyBorder="1" applyAlignment="1">
      <alignment horizontal="center"/>
    </xf>
    <xf numFmtId="164" fontId="6" fillId="0" borderId="1" xfId="0" applyNumberFormat="1" applyFont="1" applyBorder="1" applyAlignment="1">
      <alignment horizontal="center"/>
    </xf>
    <xf numFmtId="164" fontId="19" fillId="0" borderId="13" xfId="0" applyNumberFormat="1" applyFont="1" applyBorder="1" applyAlignment="1">
      <alignment horizontal="center" vertical="center" wrapText="1"/>
    </xf>
    <xf numFmtId="9" fontId="20" fillId="0" borderId="4" xfId="0" applyNumberFormat="1" applyFont="1" applyBorder="1" applyAlignment="1">
      <alignment horizontal="center" vertical="center" wrapText="1"/>
    </xf>
    <xf numFmtId="164" fontId="19" fillId="0" borderId="1" xfId="0" applyNumberFormat="1" applyFont="1" applyBorder="1" applyAlignment="1">
      <alignment horizontal="center"/>
    </xf>
    <xf numFmtId="9" fontId="19" fillId="0" borderId="1" xfId="0" applyNumberFormat="1" applyFont="1" applyBorder="1" applyAlignment="1">
      <alignment horizontal="center"/>
    </xf>
    <xf numFmtId="2" fontId="8" fillId="34" borderId="22" xfId="0" applyNumberFormat="1" applyFont="1" applyFill="1" applyBorder="1" applyAlignment="1">
      <alignment horizontal="left" vertical="top" wrapText="1"/>
    </xf>
    <xf numFmtId="164" fontId="19" fillId="8" borderId="29" xfId="0" applyNumberFormat="1" applyFont="1" applyFill="1" applyBorder="1" applyAlignment="1">
      <alignment horizontal="center" vertical="center" wrapText="1"/>
    </xf>
    <xf numFmtId="0" fontId="19" fillId="8" borderId="29" xfId="0" applyFont="1" applyFill="1" applyBorder="1" applyAlignment="1">
      <alignment horizontal="left" vertical="top" wrapText="1"/>
    </xf>
    <xf numFmtId="0" fontId="19" fillId="8" borderId="29" xfId="0" applyFont="1" applyFill="1" applyBorder="1" applyAlignment="1">
      <alignment horizontal="center" vertical="center" wrapText="1"/>
    </xf>
    <xf numFmtId="0" fontId="23" fillId="0" borderId="2" xfId="0" applyFont="1" applyBorder="1" applyAlignment="1">
      <alignment horizontal="center" vertical="top"/>
    </xf>
    <xf numFmtId="0" fontId="23" fillId="0" borderId="3" xfId="0" applyFont="1" applyBorder="1" applyAlignment="1">
      <alignment horizontal="center" vertical="top"/>
    </xf>
    <xf numFmtId="166" fontId="19" fillId="0" borderId="1" xfId="0" applyNumberFormat="1" applyFont="1" applyBorder="1" applyAlignment="1">
      <alignment horizontal="center" vertical="center"/>
    </xf>
    <xf numFmtId="164" fontId="19" fillId="3" borderId="1" xfId="0" applyNumberFormat="1" applyFont="1" applyFill="1" applyBorder="1" applyAlignment="1">
      <alignment horizontal="center"/>
    </xf>
    <xf numFmtId="164" fontId="19" fillId="8" borderId="57" xfId="0" applyNumberFormat="1" applyFont="1" applyFill="1" applyBorder="1" applyAlignment="1">
      <alignment horizontal="center" vertical="center" wrapText="1"/>
    </xf>
    <xf numFmtId="0" fontId="19" fillId="8" borderId="57" xfId="0" applyFont="1" applyFill="1" applyBorder="1" applyAlignment="1">
      <alignment horizontal="left" vertical="top" wrapText="1"/>
    </xf>
    <xf numFmtId="9" fontId="19" fillId="8" borderId="57" xfId="0" applyNumberFormat="1" applyFont="1" applyFill="1" applyBorder="1" applyAlignment="1">
      <alignment horizontal="center" vertical="center" wrapText="1"/>
    </xf>
    <xf numFmtId="164" fontId="19" fillId="8" borderId="29" xfId="0" applyNumberFormat="1" applyFont="1" applyFill="1" applyBorder="1" applyAlignment="1">
      <alignment horizontal="center" vertical="center" wrapText="1"/>
    </xf>
    <xf numFmtId="9" fontId="19" fillId="8" borderId="29" xfId="0" applyNumberFormat="1" applyFont="1" applyFill="1" applyBorder="1" applyAlignment="1">
      <alignment horizontal="center" vertical="center" wrapText="1"/>
    </xf>
    <xf numFmtId="9" fontId="19" fillId="0" borderId="13" xfId="0" applyNumberFormat="1" applyFont="1" applyBorder="1" applyAlignment="1">
      <alignment horizontal="center" vertical="center" wrapText="1"/>
    </xf>
    <xf numFmtId="164" fontId="19" fillId="8" borderId="47" xfId="0" applyNumberFormat="1" applyFont="1" applyFill="1" applyBorder="1" applyAlignment="1">
      <alignment horizontal="center" vertical="center" wrapText="1"/>
    </xf>
    <xf numFmtId="0" fontId="19" fillId="8" borderId="47" xfId="0" applyFont="1" applyFill="1" applyBorder="1" applyAlignment="1">
      <alignment horizontal="left" vertical="top" wrapText="1"/>
    </xf>
    <xf numFmtId="9" fontId="19" fillId="8" borderId="47" xfId="0" applyNumberFormat="1" applyFont="1" applyFill="1" applyBorder="1" applyAlignment="1">
      <alignment horizontal="center" vertical="center" wrapText="1"/>
    </xf>
    <xf numFmtId="0" fontId="19" fillId="0" borderId="10" xfId="0" applyFont="1" applyBorder="1" applyAlignment="1">
      <alignment horizontal="left" vertical="center" wrapText="1"/>
    </xf>
    <xf numFmtId="0" fontId="19" fillId="3" borderId="1" xfId="0" applyFont="1" applyFill="1" applyBorder="1" applyAlignment="1">
      <alignment wrapText="1"/>
    </xf>
    <xf numFmtId="164" fontId="19" fillId="8" borderId="1" xfId="0" applyNumberFormat="1" applyFont="1" applyFill="1" applyBorder="1" applyAlignment="1">
      <alignment horizontal="center" vertical="center" wrapText="1"/>
    </xf>
    <xf numFmtId="0" fontId="19" fillId="8" borderId="1" xfId="0" applyFont="1" applyFill="1" applyBorder="1" applyAlignment="1">
      <alignment horizontal="left" vertical="top" wrapText="1"/>
    </xf>
    <xf numFmtId="9" fontId="19" fillId="8" borderId="1" xfId="0" applyNumberFormat="1" applyFont="1" applyFill="1" applyBorder="1" applyAlignment="1">
      <alignment horizontal="center" vertical="center" wrapText="1"/>
    </xf>
    <xf numFmtId="164" fontId="23" fillId="18" borderId="57" xfId="0" applyNumberFormat="1" applyFont="1" applyFill="1" applyBorder="1" applyAlignment="1">
      <alignment horizontal="center" vertical="center"/>
    </xf>
    <xf numFmtId="164" fontId="19" fillId="8" borderId="28" xfId="0" applyNumberFormat="1" applyFont="1" applyFill="1" applyBorder="1" applyAlignment="1">
      <alignment horizontal="center" vertical="center" wrapText="1"/>
    </xf>
    <xf numFmtId="0" fontId="19" fillId="8" borderId="28" xfId="0" applyFont="1" applyFill="1" applyBorder="1" applyAlignment="1">
      <alignment horizontal="left" vertical="top" wrapText="1"/>
    </xf>
    <xf numFmtId="9" fontId="19" fillId="8" borderId="28" xfId="0" applyNumberFormat="1" applyFont="1" applyFill="1" applyBorder="1" applyAlignment="1">
      <alignment horizontal="center" vertical="center" wrapText="1"/>
    </xf>
    <xf numFmtId="166" fontId="19" fillId="0" borderId="1" xfId="0" applyNumberFormat="1" applyFont="1" applyBorder="1" applyAlignment="1">
      <alignment horizontal="center" vertical="center" wrapText="1"/>
    </xf>
    <xf numFmtId="164" fontId="19" fillId="0" borderId="6" xfId="0" applyNumberFormat="1" applyFont="1" applyBorder="1" applyAlignment="1">
      <alignment horizontal="center" vertical="center" wrapText="1"/>
    </xf>
    <xf numFmtId="0" fontId="19" fillId="0" borderId="6" xfId="0" applyFont="1" applyBorder="1" applyAlignment="1">
      <alignment horizontal="left" vertical="center" wrapText="1"/>
    </xf>
    <xf numFmtId="9" fontId="19" fillId="0" borderId="6" xfId="0" applyNumberFormat="1" applyFont="1" applyBorder="1" applyAlignment="1">
      <alignment horizontal="center" vertical="center" wrapText="1"/>
    </xf>
    <xf numFmtId="164" fontId="19" fillId="8" borderId="1" xfId="0" applyNumberFormat="1" applyFont="1" applyFill="1" applyBorder="1" applyAlignment="1">
      <alignment horizontal="center" vertical="center" wrapText="1"/>
    </xf>
    <xf numFmtId="164" fontId="19" fillId="8" borderId="46" xfId="0" applyNumberFormat="1" applyFont="1" applyFill="1" applyBorder="1" applyAlignment="1">
      <alignment horizontal="center" vertical="center" wrapText="1"/>
    </xf>
    <xf numFmtId="164" fontId="19" fillId="0" borderId="11" xfId="0" applyNumberFormat="1" applyFont="1" applyBorder="1" applyAlignment="1">
      <alignment horizontal="center" vertical="center" wrapText="1"/>
    </xf>
    <xf numFmtId="0" fontId="19" fillId="0" borderId="11" xfId="0" applyFont="1" applyBorder="1" applyAlignment="1">
      <alignment horizontal="left" vertical="center" wrapText="1"/>
    </xf>
    <xf numFmtId="9" fontId="19" fillId="0" borderId="11" xfId="0" applyNumberFormat="1" applyFont="1" applyBorder="1" applyAlignment="1">
      <alignment horizontal="center" vertical="center" wrapText="1"/>
    </xf>
    <xf numFmtId="164" fontId="19" fillId="8" borderId="47" xfId="0" applyNumberFormat="1" applyFont="1" applyFill="1" applyBorder="1" applyAlignment="1">
      <alignment horizontal="center" vertical="center" wrapText="1"/>
    </xf>
    <xf numFmtId="0" fontId="19" fillId="3" borderId="27" xfId="0" applyFont="1" applyFill="1" applyBorder="1" applyAlignment="1">
      <alignment horizontal="center" vertical="center" wrapText="1"/>
    </xf>
    <xf numFmtId="0" fontId="23" fillId="3" borderId="14" xfId="0" applyFont="1" applyFill="1" applyBorder="1" applyAlignment="1">
      <alignment horizontal="center" vertical="center"/>
    </xf>
    <xf numFmtId="0" fontId="23" fillId="35" borderId="1" xfId="0" applyFont="1" applyFill="1" applyBorder="1" applyAlignment="1">
      <alignment horizontal="center" vertical="center"/>
    </xf>
    <xf numFmtId="0" fontId="19" fillId="3" borderId="28" xfId="0" applyFont="1" applyFill="1" applyBorder="1" applyAlignment="1">
      <alignment horizontal="center" vertical="center"/>
    </xf>
    <xf numFmtId="164" fontId="19" fillId="0" borderId="11" xfId="0" applyNumberFormat="1" applyFont="1" applyBorder="1" applyAlignment="1">
      <alignment horizontal="center" vertical="center"/>
    </xf>
    <xf numFmtId="0" fontId="19" fillId="0" borderId="11" xfId="0" applyFont="1" applyBorder="1" applyAlignment="1">
      <alignment horizontal="left" vertical="top" wrapText="1"/>
    </xf>
    <xf numFmtId="9" fontId="19" fillId="0" borderId="11" xfId="0" applyNumberFormat="1" applyFont="1" applyBorder="1" applyAlignment="1">
      <alignment horizontal="center" vertical="center"/>
    </xf>
    <xf numFmtId="164"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9" fontId="23" fillId="0" borderId="1" xfId="0" applyNumberFormat="1" applyFont="1" applyBorder="1" applyAlignment="1">
      <alignment horizontal="center" vertical="center"/>
    </xf>
    <xf numFmtId="0" fontId="19" fillId="3" borderId="22" xfId="0" applyFont="1" applyFill="1" applyBorder="1" applyAlignment="1">
      <alignment horizontal="left" vertical="center" wrapText="1"/>
    </xf>
    <xf numFmtId="0" fontId="19" fillId="3" borderId="28" xfId="0" applyFont="1" applyFill="1" applyBorder="1" applyAlignment="1">
      <alignment horizontal="center" vertical="center" wrapText="1"/>
    </xf>
    <xf numFmtId="0" fontId="19" fillId="0" borderId="1" xfId="0" applyFont="1" applyBorder="1" applyAlignment="1">
      <alignment horizontal="left" vertical="top"/>
    </xf>
    <xf numFmtId="164" fontId="20" fillId="0" borderId="8" xfId="0" applyNumberFormat="1" applyFont="1" applyBorder="1" applyAlignment="1">
      <alignment horizontal="center" vertical="center" wrapText="1"/>
    </xf>
    <xf numFmtId="0" fontId="19" fillId="0" borderId="6" xfId="0" applyFont="1" applyBorder="1" applyAlignment="1">
      <alignment horizontal="left" vertical="top" wrapText="1"/>
    </xf>
    <xf numFmtId="2" fontId="19" fillId="34" borderId="1" xfId="0" applyNumberFormat="1" applyFont="1" applyFill="1" applyBorder="1" applyAlignment="1">
      <alignment horizontal="left" vertical="top" wrapText="1"/>
    </xf>
    <xf numFmtId="164" fontId="19" fillId="3" borderId="29" xfId="0" applyNumberFormat="1" applyFont="1" applyFill="1" applyBorder="1" applyAlignment="1">
      <alignment horizontal="center"/>
    </xf>
    <xf numFmtId="0" fontId="19" fillId="3" borderId="22" xfId="0" applyFont="1" applyFill="1" applyBorder="1" applyAlignment="1">
      <alignment horizontal="left" vertical="top" wrapText="1"/>
    </xf>
    <xf numFmtId="164" fontId="19" fillId="0" borderId="13" xfId="0" applyNumberFormat="1" applyFont="1" applyBorder="1" applyAlignment="1">
      <alignment horizontal="center" vertical="center"/>
    </xf>
    <xf numFmtId="0" fontId="19" fillId="0" borderId="11" xfId="0" applyFont="1" applyBorder="1" applyAlignment="1">
      <alignment horizontal="center" vertical="center" wrapText="1"/>
    </xf>
    <xf numFmtId="0" fontId="20" fillId="0" borderId="4" xfId="0" applyFont="1" applyBorder="1" applyAlignment="1">
      <alignment horizontal="center" vertical="center" wrapText="1"/>
    </xf>
    <xf numFmtId="164" fontId="19" fillId="0" borderId="6" xfId="0" applyNumberFormat="1" applyFont="1" applyBorder="1" applyAlignment="1">
      <alignment horizontal="center" wrapText="1"/>
    </xf>
    <xf numFmtId="0" fontId="19" fillId="0" borderId="6" xfId="0" applyFont="1" applyBorder="1" applyAlignment="1">
      <alignment horizontal="left" wrapText="1"/>
    </xf>
    <xf numFmtId="9" fontId="20" fillId="0" borderId="6" xfId="0" applyNumberFormat="1" applyFont="1" applyBorder="1" applyAlignment="1">
      <alignment horizontal="center" vertical="center" wrapText="1"/>
    </xf>
    <xf numFmtId="0" fontId="19" fillId="0" borderId="6" xfId="0" applyFont="1" applyBorder="1" applyAlignment="1">
      <alignment horizontal="center" vertical="center" wrapText="1"/>
    </xf>
    <xf numFmtId="164" fontId="19" fillId="0" borderId="2" xfId="0" applyNumberFormat="1" applyFont="1" applyBorder="1" applyAlignment="1">
      <alignment horizontal="center" vertical="center"/>
    </xf>
    <xf numFmtId="164" fontId="19" fillId="3" borderId="22" xfId="0" applyNumberFormat="1" applyFont="1" applyFill="1" applyBorder="1" applyAlignment="1">
      <alignment horizontal="center" vertical="center" wrapText="1"/>
    </xf>
    <xf numFmtId="0" fontId="19" fillId="0" borderId="13" xfId="0" applyFont="1" applyBorder="1" applyAlignment="1">
      <alignment horizontal="left" vertical="center" wrapText="1"/>
    </xf>
    <xf numFmtId="0" fontId="23" fillId="8" borderId="1" xfId="0" applyFont="1" applyFill="1" applyBorder="1" applyAlignment="1">
      <alignment horizontal="center" vertical="center"/>
    </xf>
    <xf numFmtId="0" fontId="19" fillId="3" borderId="57" xfId="0" applyFont="1" applyFill="1" applyBorder="1" applyAlignment="1">
      <alignment horizontal="left" vertical="center"/>
    </xf>
    <xf numFmtId="0" fontId="19" fillId="3" borderId="57" xfId="0" applyFont="1" applyFill="1" applyBorder="1" applyAlignment="1">
      <alignment horizontal="left" vertical="top"/>
    </xf>
    <xf numFmtId="0" fontId="29" fillId="36" borderId="32" xfId="0" applyFont="1" applyFill="1" applyBorder="1" applyAlignment="1">
      <alignment horizontal="center"/>
    </xf>
    <xf numFmtId="9" fontId="19" fillId="3" borderId="57" xfId="0" applyNumberFormat="1" applyFont="1" applyFill="1" applyBorder="1" applyAlignment="1">
      <alignment horizontal="center" vertical="center"/>
    </xf>
    <xf numFmtId="0" fontId="19" fillId="8" borderId="57" xfId="0" applyFont="1" applyFill="1" applyBorder="1" applyAlignment="1">
      <alignment horizontal="center" vertical="center" wrapText="1"/>
    </xf>
    <xf numFmtId="0" fontId="19" fillId="8" borderId="57" xfId="0" applyFont="1" applyFill="1" applyBorder="1" applyAlignment="1">
      <alignment horizontal="left" vertical="center" wrapText="1"/>
    </xf>
    <xf numFmtId="0" fontId="19" fillId="16" borderId="1" xfId="0" applyFont="1" applyFill="1" applyBorder="1" applyAlignment="1">
      <alignment horizontal="center" vertical="center" wrapText="1"/>
    </xf>
    <xf numFmtId="9" fontId="19" fillId="8" borderId="57" xfId="0" applyNumberFormat="1" applyFont="1" applyFill="1" applyBorder="1" applyAlignment="1">
      <alignment horizontal="center" vertical="center"/>
    </xf>
    <xf numFmtId="9" fontId="19" fillId="0" borderId="4" xfId="0" applyNumberFormat="1" applyFont="1" applyBorder="1" applyAlignment="1">
      <alignment horizontal="center" vertical="center" wrapText="1"/>
    </xf>
    <xf numFmtId="0" fontId="23" fillId="23" borderId="1" xfId="0" applyFont="1" applyFill="1" applyBorder="1" applyAlignment="1">
      <alignment horizontal="center" vertical="center" wrapText="1"/>
    </xf>
    <xf numFmtId="0" fontId="30" fillId="3" borderId="1" xfId="0" applyFont="1" applyFill="1" applyBorder="1" applyAlignment="1">
      <alignment horizontal="left" vertical="center" wrapText="1"/>
    </xf>
    <xf numFmtId="2" fontId="23" fillId="27" borderId="1" xfId="0" applyNumberFormat="1" applyFont="1" applyFill="1" applyBorder="1" applyAlignment="1">
      <alignment horizontal="left" vertical="top" wrapText="1"/>
    </xf>
    <xf numFmtId="0" fontId="19" fillId="0" borderId="1" xfId="0" applyFont="1" applyBorder="1" applyAlignment="1">
      <alignment horizontal="center" wrapText="1"/>
    </xf>
    <xf numFmtId="0" fontId="19" fillId="8" borderId="57" xfId="0" applyFont="1" applyFill="1" applyBorder="1" applyAlignment="1">
      <alignment horizontal="left" vertical="center"/>
    </xf>
    <xf numFmtId="164" fontId="19" fillId="8" borderId="57" xfId="0" applyNumberFormat="1" applyFont="1" applyFill="1" applyBorder="1" applyAlignment="1">
      <alignment horizontal="center" vertical="center"/>
    </xf>
    <xf numFmtId="2" fontId="23" fillId="25" borderId="1" xfId="0" applyNumberFormat="1" applyFont="1" applyFill="1" applyBorder="1" applyAlignment="1">
      <alignment horizontal="left" vertical="top" wrapText="1"/>
    </xf>
    <xf numFmtId="0" fontId="27" fillId="30" borderId="22" xfId="0" applyFont="1" applyFill="1" applyBorder="1" applyAlignment="1">
      <alignment horizontal="center" vertical="center" wrapText="1"/>
    </xf>
    <xf numFmtId="0" fontId="29" fillId="36" borderId="32" xfId="0" applyFont="1" applyFill="1" applyBorder="1" applyAlignment="1">
      <alignment horizontal="center" vertical="center" wrapText="1"/>
    </xf>
    <xf numFmtId="0" fontId="19" fillId="33" borderId="1" xfId="0" applyFont="1" applyFill="1" applyBorder="1" applyAlignment="1">
      <alignment vertical="center" wrapText="1"/>
    </xf>
    <xf numFmtId="0" fontId="23" fillId="3" borderId="22" xfId="0" applyFont="1" applyFill="1" applyBorder="1" applyAlignment="1">
      <alignment vertical="center" wrapText="1"/>
    </xf>
    <xf numFmtId="0" fontId="27" fillId="30" borderId="32" xfId="0" applyFont="1" applyFill="1" applyBorder="1" applyAlignment="1">
      <alignment horizontal="center" vertical="center" wrapText="1"/>
    </xf>
    <xf numFmtId="164" fontId="19" fillId="0" borderId="3" xfId="0" applyNumberFormat="1" applyFont="1" applyBorder="1" applyAlignment="1">
      <alignment horizontal="center" vertical="center"/>
    </xf>
    <xf numFmtId="14" fontId="19" fillId="0" borderId="1" xfId="0" applyNumberFormat="1" applyFont="1" applyBorder="1" applyAlignment="1">
      <alignment horizontal="left" vertical="center" wrapText="1"/>
    </xf>
    <xf numFmtId="0" fontId="19" fillId="0" borderId="11" xfId="0" applyFont="1" applyBorder="1" applyAlignment="1">
      <alignment horizontal="center" vertical="center"/>
    </xf>
    <xf numFmtId="164" fontId="19" fillId="0" borderId="4" xfId="0" applyNumberFormat="1" applyFont="1" applyBorder="1" applyAlignment="1">
      <alignment horizontal="center" vertical="center" wrapText="1"/>
    </xf>
    <xf numFmtId="166" fontId="20" fillId="0" borderId="1" xfId="0" applyNumberFormat="1" applyFont="1" applyBorder="1" applyAlignment="1">
      <alignment horizontal="center" vertical="center" wrapText="1"/>
    </xf>
    <xf numFmtId="0" fontId="19" fillId="2" borderId="1" xfId="0" applyFont="1" applyFill="1" applyBorder="1" applyAlignment="1">
      <alignment vertical="center" wrapText="1"/>
    </xf>
    <xf numFmtId="0" fontId="19" fillId="8" borderId="1" xfId="0" applyFont="1" applyFill="1" applyBorder="1" applyAlignment="1">
      <alignment horizontal="center" vertical="center" wrapText="1"/>
    </xf>
    <xf numFmtId="0" fontId="19" fillId="0" borderId="4" xfId="0" applyFont="1" applyBorder="1" applyAlignment="1">
      <alignment horizontal="left" vertical="top" wrapText="1"/>
    </xf>
    <xf numFmtId="0" fontId="19" fillId="0" borderId="4" xfId="0" applyFont="1" applyBorder="1" applyAlignment="1">
      <alignment horizontal="center" vertical="center" wrapText="1"/>
    </xf>
    <xf numFmtId="164" fontId="20" fillId="0" borderId="1" xfId="0" applyNumberFormat="1" applyFont="1" applyBorder="1" applyAlignment="1">
      <alignment horizontal="left" vertical="center" wrapText="1"/>
    </xf>
    <xf numFmtId="9" fontId="19" fillId="3" borderId="29" xfId="0" applyNumberFormat="1" applyFont="1" applyFill="1" applyBorder="1" applyAlignment="1">
      <alignment horizontal="center" vertical="center"/>
    </xf>
    <xf numFmtId="0" fontId="19" fillId="3" borderId="47" xfId="0" applyFont="1" applyFill="1" applyBorder="1" applyAlignment="1">
      <alignment horizontal="center" vertical="center" wrapText="1"/>
    </xf>
    <xf numFmtId="164" fontId="19" fillId="3" borderId="28" xfId="0" applyNumberFormat="1" applyFont="1" applyFill="1" applyBorder="1" applyAlignment="1">
      <alignment horizontal="center" vertical="center"/>
    </xf>
    <xf numFmtId="164" fontId="19" fillId="3" borderId="29" xfId="0" applyNumberFormat="1" applyFont="1" applyFill="1" applyBorder="1" applyAlignment="1">
      <alignment horizontal="center" vertical="center"/>
    </xf>
    <xf numFmtId="0" fontId="19" fillId="3" borderId="61" xfId="0" applyFont="1" applyFill="1" applyBorder="1" applyAlignment="1">
      <alignment horizontal="center" vertical="center" wrapText="1"/>
    </xf>
    <xf numFmtId="0" fontId="19" fillId="2" borderId="1" xfId="0" applyFont="1" applyFill="1" applyBorder="1" applyAlignment="1">
      <alignment vertical="top" wrapText="1"/>
    </xf>
    <xf numFmtId="0" fontId="19" fillId="3" borderId="57" xfId="0" applyFont="1" applyFill="1" applyBorder="1" applyAlignment="1">
      <alignment horizontal="left" vertical="top" wrapText="1"/>
    </xf>
    <xf numFmtId="164" fontId="19" fillId="3" borderId="28" xfId="0" applyNumberFormat="1" applyFont="1" applyFill="1" applyBorder="1" applyAlignment="1">
      <alignment horizontal="center"/>
    </xf>
    <xf numFmtId="0" fontId="19" fillId="3" borderId="57" xfId="0" applyFont="1" applyFill="1" applyBorder="1" applyAlignment="1">
      <alignment horizontal="center" vertical="top" wrapText="1"/>
    </xf>
    <xf numFmtId="164" fontId="19" fillId="3" borderId="23" xfId="0" applyNumberFormat="1" applyFont="1" applyFill="1" applyBorder="1" applyAlignment="1">
      <alignment horizontal="center" vertical="top" wrapText="1"/>
    </xf>
    <xf numFmtId="0" fontId="19" fillId="0" borderId="10" xfId="0" applyFont="1" applyBorder="1" applyAlignment="1">
      <alignment horizontal="center" vertical="center" wrapText="1"/>
    </xf>
    <xf numFmtId="164" fontId="23" fillId="18" borderId="23" xfId="0" applyNumberFormat="1" applyFont="1" applyFill="1" applyBorder="1" applyAlignment="1">
      <alignment horizontal="center" vertical="center"/>
    </xf>
    <xf numFmtId="2" fontId="23" fillId="25" borderId="1" xfId="0" applyNumberFormat="1" applyFont="1" applyFill="1" applyBorder="1" applyAlignment="1">
      <alignment horizontal="left" vertical="center" wrapText="1"/>
    </xf>
    <xf numFmtId="0" fontId="19" fillId="3" borderId="32" xfId="0" applyFont="1" applyFill="1" applyBorder="1" applyAlignment="1">
      <alignment horizontal="center" vertical="top" wrapText="1"/>
    </xf>
    <xf numFmtId="0" fontId="19" fillId="3" borderId="47" xfId="0" applyFont="1" applyFill="1" applyBorder="1" applyAlignment="1">
      <alignment horizontal="center" vertical="center"/>
    </xf>
    <xf numFmtId="164" fontId="19" fillId="3" borderId="46" xfId="0" applyNumberFormat="1" applyFont="1" applyFill="1" applyBorder="1" applyAlignment="1">
      <alignment horizontal="center" vertical="center"/>
    </xf>
    <xf numFmtId="164" fontId="19" fillId="3" borderId="47" xfId="0" applyNumberFormat="1" applyFont="1" applyFill="1" applyBorder="1" applyAlignment="1">
      <alignment horizontal="center" vertical="center"/>
    </xf>
    <xf numFmtId="0" fontId="19" fillId="3" borderId="46" xfId="0" applyFont="1" applyFill="1" applyBorder="1" applyAlignment="1">
      <alignment horizontal="center" vertical="center"/>
    </xf>
    <xf numFmtId="164" fontId="19" fillId="3" borderId="46" xfId="0" applyNumberFormat="1" applyFont="1" applyFill="1" applyBorder="1" applyAlignment="1">
      <alignment horizontal="center" vertical="center" wrapText="1"/>
    </xf>
    <xf numFmtId="164" fontId="23" fillId="18" borderId="28" xfId="0" applyNumberFormat="1" applyFont="1" applyFill="1" applyBorder="1" applyAlignment="1">
      <alignment horizontal="center" vertical="center"/>
    </xf>
    <xf numFmtId="0" fontId="19" fillId="3" borderId="32" xfId="0" applyFont="1" applyFill="1" applyBorder="1" applyAlignment="1">
      <alignment horizontal="left" vertical="center" wrapText="1"/>
    </xf>
    <xf numFmtId="0" fontId="19" fillId="3" borderId="29" xfId="0" applyFont="1" applyFill="1" applyBorder="1" applyAlignment="1">
      <alignment horizontal="center" vertical="center" wrapText="1"/>
    </xf>
    <xf numFmtId="164" fontId="19" fillId="3" borderId="28" xfId="0" applyNumberFormat="1" applyFont="1" applyFill="1" applyBorder="1" applyAlignment="1">
      <alignment horizontal="center" vertical="top" wrapText="1"/>
    </xf>
    <xf numFmtId="0" fontId="19" fillId="3" borderId="61" xfId="0" applyFont="1" applyFill="1" applyBorder="1" applyAlignment="1">
      <alignment horizontal="center" vertical="center"/>
    </xf>
    <xf numFmtId="9" fontId="19" fillId="3" borderId="29" xfId="0" applyNumberFormat="1" applyFont="1" applyFill="1" applyBorder="1" applyAlignment="1">
      <alignment horizontal="center"/>
    </xf>
    <xf numFmtId="0" fontId="19" fillId="3" borderId="28" xfId="0" applyFont="1" applyFill="1" applyBorder="1" applyAlignment="1">
      <alignment horizontal="center"/>
    </xf>
    <xf numFmtId="0" fontId="19" fillId="0" borderId="4" xfId="0" applyFont="1" applyBorder="1" applyAlignment="1">
      <alignment horizontal="left" vertical="center" wrapText="1"/>
    </xf>
    <xf numFmtId="0" fontId="19" fillId="17" borderId="1" xfId="0" applyFont="1" applyFill="1" applyBorder="1" applyAlignment="1">
      <alignment vertical="center" wrapText="1"/>
    </xf>
    <xf numFmtId="164" fontId="19" fillId="0" borderId="1" xfId="0" applyNumberFormat="1" applyFont="1" applyBorder="1" applyAlignment="1">
      <alignment horizontal="center" wrapText="1"/>
    </xf>
    <xf numFmtId="9" fontId="19" fillId="3" borderId="1" xfId="0" applyNumberFormat="1" applyFont="1" applyFill="1" applyBorder="1" applyAlignment="1">
      <alignment horizontal="center" wrapText="1"/>
    </xf>
    <xf numFmtId="10" fontId="19" fillId="0" borderId="4" xfId="0" applyNumberFormat="1" applyFont="1" applyBorder="1" applyAlignment="1">
      <alignment horizontal="center" vertical="center"/>
    </xf>
    <xf numFmtId="10" fontId="19" fillId="3" borderId="23" xfId="0" applyNumberFormat="1" applyFont="1" applyFill="1" applyBorder="1" applyAlignment="1">
      <alignment horizontal="center" vertical="center"/>
    </xf>
    <xf numFmtId="10" fontId="19" fillId="3" borderId="1" xfId="0" applyNumberFormat="1" applyFont="1" applyFill="1" applyBorder="1" applyAlignment="1">
      <alignment horizontal="center" vertical="center"/>
    </xf>
    <xf numFmtId="164" fontId="19" fillId="8" borderId="56" xfId="0" applyNumberFormat="1" applyFont="1" applyFill="1" applyBorder="1" applyAlignment="1">
      <alignment horizontal="center" vertical="center" wrapText="1"/>
    </xf>
    <xf numFmtId="10" fontId="19" fillId="0" borderId="4" xfId="0" applyNumberFormat="1" applyFont="1" applyBorder="1" applyAlignment="1">
      <alignment horizontal="center" vertical="center" wrapText="1"/>
    </xf>
    <xf numFmtId="10" fontId="19" fillId="0" borderId="13" xfId="0" applyNumberFormat="1" applyFont="1" applyBorder="1" applyAlignment="1">
      <alignment horizontal="center" vertical="center" wrapText="1"/>
    </xf>
    <xf numFmtId="0" fontId="19" fillId="3" borderId="57" xfId="0" applyFont="1" applyFill="1" applyBorder="1"/>
    <xf numFmtId="9" fontId="19" fillId="3" borderId="57" xfId="0" applyNumberFormat="1" applyFont="1" applyFill="1" applyBorder="1" applyAlignment="1">
      <alignment horizontal="center"/>
    </xf>
    <xf numFmtId="0" fontId="19" fillId="3" borderId="29" xfId="0" applyFont="1" applyFill="1" applyBorder="1"/>
    <xf numFmtId="0" fontId="19" fillId="3" borderId="29" xfId="0" applyFont="1" applyFill="1" applyBorder="1" applyAlignment="1">
      <alignment horizontal="left"/>
    </xf>
    <xf numFmtId="0" fontId="19" fillId="3" borderId="28" xfId="0" applyFont="1" applyFill="1" applyBorder="1"/>
    <xf numFmtId="0" fontId="23" fillId="25" borderId="22" xfId="0" applyFont="1" applyFill="1" applyBorder="1" applyAlignment="1">
      <alignment horizontal="center" vertical="center"/>
    </xf>
    <xf numFmtId="0" fontId="23" fillId="25" borderId="32" xfId="0" applyFont="1" applyFill="1" applyBorder="1" applyAlignment="1">
      <alignment horizontal="center" vertical="center"/>
    </xf>
    <xf numFmtId="0" fontId="19" fillId="0" borderId="1" xfId="0" applyFont="1" applyBorder="1" applyAlignment="1">
      <alignment horizontal="left" vertical="center"/>
    </xf>
    <xf numFmtId="0" fontId="28" fillId="25" borderId="22" xfId="0" applyFont="1" applyFill="1" applyBorder="1" applyAlignment="1">
      <alignment horizontal="center" vertical="center"/>
    </xf>
    <xf numFmtId="0" fontId="19" fillId="3" borderId="32" xfId="0" applyFont="1" applyFill="1" applyBorder="1" applyAlignment="1">
      <alignment horizontal="center" vertical="center"/>
    </xf>
    <xf numFmtId="0" fontId="20" fillId="3" borderId="1" xfId="0" applyFont="1" applyFill="1" applyBorder="1" applyAlignment="1">
      <alignment horizontal="left" vertical="center" wrapText="1"/>
    </xf>
    <xf numFmtId="0" fontId="23" fillId="3" borderId="1" xfId="0" applyFont="1" applyFill="1" applyBorder="1" applyAlignment="1">
      <alignment horizontal="center"/>
    </xf>
    <xf numFmtId="0" fontId="23" fillId="8" borderId="1" xfId="0" applyFont="1" applyFill="1" applyBorder="1" applyAlignment="1">
      <alignment horizontal="center"/>
    </xf>
    <xf numFmtId="0" fontId="19" fillId="17" borderId="1" xfId="0" applyFont="1" applyFill="1" applyBorder="1" applyAlignment="1">
      <alignment vertical="top" wrapText="1"/>
    </xf>
    <xf numFmtId="0" fontId="19" fillId="0" borderId="1" xfId="0" applyFont="1" applyBorder="1" applyAlignment="1">
      <alignment horizontal="center" vertical="top" wrapText="1"/>
    </xf>
    <xf numFmtId="0" fontId="24" fillId="22" borderId="22" xfId="0" applyFont="1" applyFill="1" applyBorder="1" applyAlignment="1">
      <alignment horizontal="center"/>
    </xf>
    <xf numFmtId="0" fontId="23" fillId="3" borderId="28" xfId="0" applyFont="1" applyFill="1" applyBorder="1" applyAlignment="1">
      <alignment horizontal="center" vertical="center"/>
    </xf>
    <xf numFmtId="0" fontId="19" fillId="3" borderId="46" xfId="0" applyFont="1" applyFill="1" applyBorder="1" applyAlignment="1">
      <alignment vertical="center" wrapText="1"/>
    </xf>
    <xf numFmtId="0" fontId="19" fillId="3" borderId="55" xfId="0" applyFont="1" applyFill="1" applyBorder="1" applyAlignment="1">
      <alignment horizontal="left" vertical="center" wrapText="1"/>
    </xf>
    <xf numFmtId="0" fontId="19" fillId="3" borderId="56" xfId="0" applyFont="1" applyFill="1" applyBorder="1" applyAlignment="1">
      <alignment horizontal="left" vertical="top" wrapText="1"/>
    </xf>
    <xf numFmtId="0" fontId="19" fillId="3" borderId="28" xfId="0" applyFont="1" applyFill="1" applyBorder="1" applyAlignment="1">
      <alignment vertical="center" wrapText="1"/>
    </xf>
    <xf numFmtId="0" fontId="24" fillId="22" borderId="55" xfId="0" applyFont="1" applyFill="1" applyBorder="1" applyAlignment="1">
      <alignment horizontal="center"/>
    </xf>
    <xf numFmtId="0" fontId="19" fillId="3" borderId="55" xfId="0" applyFont="1" applyFill="1" applyBorder="1" applyAlignment="1">
      <alignment horizontal="left" vertical="top" wrapText="1"/>
    </xf>
    <xf numFmtId="0" fontId="24" fillId="22" borderId="56" xfId="0" applyFont="1" applyFill="1" applyBorder="1" applyAlignment="1">
      <alignment horizontal="center" vertical="center"/>
    </xf>
    <xf numFmtId="0" fontId="19" fillId="3" borderId="55" xfId="0" applyFont="1" applyFill="1" applyBorder="1" applyAlignment="1">
      <alignment horizontal="center" vertical="center" wrapText="1"/>
    </xf>
    <xf numFmtId="9" fontId="19" fillId="3" borderId="28" xfId="0" applyNumberFormat="1" applyFont="1" applyFill="1" applyBorder="1" applyAlignment="1">
      <alignment horizontal="center" vertical="center"/>
    </xf>
    <xf numFmtId="164" fontId="19" fillId="3" borderId="28" xfId="0" applyNumberFormat="1" applyFont="1" applyFill="1" applyBorder="1" applyAlignment="1">
      <alignment horizontal="center" vertical="center" wrapText="1"/>
    </xf>
    <xf numFmtId="164" fontId="19" fillId="0" borderId="10" xfId="0" applyNumberFormat="1" applyFont="1" applyBorder="1" applyAlignment="1">
      <alignment horizontal="center" vertical="center"/>
    </xf>
    <xf numFmtId="0" fontId="19" fillId="0" borderId="5" xfId="0" applyFont="1" applyBorder="1" applyAlignment="1">
      <alignment horizontal="left" vertical="top"/>
    </xf>
    <xf numFmtId="9" fontId="19" fillId="0" borderId="6" xfId="0" applyNumberFormat="1" applyFont="1" applyBorder="1" applyAlignment="1">
      <alignment horizontal="center" vertical="center"/>
    </xf>
    <xf numFmtId="2" fontId="23" fillId="25" borderId="23" xfId="0" applyNumberFormat="1" applyFont="1" applyFill="1" applyBorder="1" applyAlignment="1">
      <alignment horizontal="left" vertical="top" wrapText="1"/>
    </xf>
    <xf numFmtId="164" fontId="23" fillId="0" borderId="6" xfId="0" applyNumberFormat="1" applyFont="1" applyBorder="1" applyAlignment="1">
      <alignment horizontal="center"/>
    </xf>
    <xf numFmtId="0" fontId="23" fillId="0" borderId="6" xfId="0" applyFont="1" applyBorder="1" applyAlignment="1">
      <alignment horizontal="center"/>
    </xf>
    <xf numFmtId="9" fontId="23" fillId="0" borderId="6" xfId="0" applyNumberFormat="1" applyFont="1" applyBorder="1" applyAlignment="1">
      <alignment horizontal="center"/>
    </xf>
    <xf numFmtId="0" fontId="23" fillId="3" borderId="1" xfId="0" applyFont="1" applyFill="1" applyBorder="1" applyAlignment="1">
      <alignment horizontal="center" vertical="center"/>
    </xf>
    <xf numFmtId="0" fontId="19" fillId="3" borderId="32" xfId="0" applyFont="1" applyFill="1" applyBorder="1" applyAlignment="1">
      <alignment horizontal="left" vertical="top" wrapText="1"/>
    </xf>
    <xf numFmtId="0" fontId="19" fillId="3" borderId="22" xfId="0" applyFont="1" applyFill="1" applyBorder="1" applyAlignment="1">
      <alignment horizontal="center" vertical="center"/>
    </xf>
    <xf numFmtId="0" fontId="19" fillId="3" borderId="57" xfId="0" applyFont="1" applyFill="1" applyBorder="1" applyAlignment="1">
      <alignment wrapText="1"/>
    </xf>
    <xf numFmtId="0" fontId="19" fillId="3" borderId="57" xfId="0" applyFont="1" applyFill="1" applyBorder="1" applyAlignment="1">
      <alignment vertical="center"/>
    </xf>
    <xf numFmtId="0" fontId="19" fillId="3" borderId="57" xfId="0" applyFont="1" applyFill="1" applyBorder="1" applyAlignment="1">
      <alignment horizontal="center" wrapText="1"/>
    </xf>
    <xf numFmtId="0" fontId="19" fillId="30" borderId="1" xfId="0" applyFont="1" applyFill="1" applyBorder="1" applyAlignment="1">
      <alignment horizontal="center"/>
    </xf>
    <xf numFmtId="0" fontId="19" fillId="3" borderId="22" xfId="0" applyFont="1" applyFill="1" applyBorder="1" applyAlignment="1">
      <alignment horizontal="center"/>
    </xf>
    <xf numFmtId="2" fontId="6" fillId="25" borderId="22" xfId="0" applyNumberFormat="1" applyFont="1" applyFill="1" applyBorder="1" applyAlignment="1">
      <alignment horizontal="left" vertical="center" wrapText="1"/>
    </xf>
    <xf numFmtId="0" fontId="19" fillId="3" borderId="57" xfId="0" applyFont="1" applyFill="1" applyBorder="1" applyAlignment="1">
      <alignment vertical="top" wrapText="1"/>
    </xf>
    <xf numFmtId="0" fontId="27" fillId="30" borderId="1" xfId="0" applyFont="1" applyFill="1" applyBorder="1" applyAlignment="1">
      <alignment horizontal="center"/>
    </xf>
    <xf numFmtId="0" fontId="19" fillId="3" borderId="32" xfId="0" applyFont="1" applyFill="1" applyBorder="1" applyAlignment="1">
      <alignment horizontal="center"/>
    </xf>
    <xf numFmtId="0" fontId="19" fillId="3" borderId="57" xfId="0" applyFont="1" applyFill="1" applyBorder="1" applyAlignment="1">
      <alignment vertical="center" wrapText="1"/>
    </xf>
    <xf numFmtId="0" fontId="29" fillId="36" borderId="22" xfId="0" applyFont="1" applyFill="1" applyBorder="1" applyAlignment="1">
      <alignment horizontal="center"/>
    </xf>
    <xf numFmtId="0" fontId="19" fillId="3" borderId="29" xfId="0" applyFont="1" applyFill="1" applyBorder="1" applyAlignment="1">
      <alignment wrapText="1"/>
    </xf>
    <xf numFmtId="0" fontId="19" fillId="3" borderId="56" xfId="0" applyFont="1" applyFill="1" applyBorder="1" applyAlignment="1">
      <alignment horizontal="center"/>
    </xf>
    <xf numFmtId="0" fontId="19" fillId="3" borderId="29" xfId="0" applyFont="1" applyFill="1" applyBorder="1" applyAlignment="1">
      <alignment vertical="center" wrapText="1"/>
    </xf>
    <xf numFmtId="0" fontId="19" fillId="3" borderId="28" xfId="0" applyFont="1" applyFill="1" applyBorder="1" applyAlignment="1">
      <alignment wrapText="1"/>
    </xf>
    <xf numFmtId="0" fontId="23" fillId="0" borderId="11" xfId="0" applyFont="1" applyBorder="1" applyAlignment="1">
      <alignment horizontal="center"/>
    </xf>
    <xf numFmtId="9" fontId="19" fillId="3" borderId="28" xfId="0" applyNumberFormat="1" applyFont="1" applyFill="1" applyBorder="1" applyAlignment="1">
      <alignment horizontal="center" vertical="center" wrapText="1"/>
    </xf>
    <xf numFmtId="164" fontId="19" fillId="3" borderId="29" xfId="0" applyNumberFormat="1" applyFont="1" applyFill="1" applyBorder="1" applyAlignment="1">
      <alignment horizontal="center" vertical="center" wrapText="1"/>
    </xf>
    <xf numFmtId="0" fontId="19" fillId="3" borderId="56" xfId="0" applyFont="1" applyFill="1" applyBorder="1" applyAlignment="1">
      <alignment horizontal="center" vertical="center"/>
    </xf>
    <xf numFmtId="0" fontId="6" fillId="0" borderId="0" xfId="0" applyFont="1" applyAlignment="1">
      <alignment horizontal="center"/>
    </xf>
    <xf numFmtId="0" fontId="8" fillId="0" borderId="0" xfId="0" applyFont="1" applyAlignment="1">
      <alignment horizontal="center"/>
    </xf>
    <xf numFmtId="0" fontId="6" fillId="0" borderId="0" xfId="0" applyFont="1" applyAlignment="1">
      <alignment horizontal="center" vertical="center"/>
    </xf>
    <xf numFmtId="0" fontId="17" fillId="0" borderId="0" xfId="0"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wrapText="1"/>
    </xf>
    <xf numFmtId="164" fontId="6" fillId="0" borderId="0" xfId="0" applyNumberFormat="1" applyFont="1" applyAlignment="1">
      <alignment horizontal="center"/>
    </xf>
    <xf numFmtId="164" fontId="6" fillId="0" borderId="0" xfId="0" applyNumberFormat="1" applyFont="1" applyAlignment="1">
      <alignment horizontal="center" vertical="center"/>
    </xf>
    <xf numFmtId="9" fontId="6" fillId="0" borderId="0" xfId="0" applyNumberFormat="1" applyFont="1" applyAlignment="1">
      <alignment horizontal="center"/>
    </xf>
    <xf numFmtId="0" fontId="31" fillId="0" borderId="0" xfId="0" applyFont="1" applyAlignment="1">
      <alignment horizontal="center" wrapText="1"/>
    </xf>
    <xf numFmtId="9" fontId="19" fillId="0" borderId="0" xfId="0" applyNumberFormat="1" applyFont="1" applyAlignment="1">
      <alignment horizontal="center" wrapText="1"/>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 fillId="3" borderId="14" xfId="0" applyFont="1" applyFill="1" applyBorder="1"/>
    <xf numFmtId="0" fontId="36" fillId="37" borderId="1" xfId="0" applyFont="1" applyFill="1" applyBorder="1" applyAlignment="1">
      <alignment horizontal="center" vertical="center" wrapText="1"/>
    </xf>
    <xf numFmtId="0" fontId="36" fillId="37"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0" xfId="0" applyFont="1" applyAlignment="1">
      <alignment horizontal="center" vertical="center"/>
    </xf>
    <xf numFmtId="0" fontId="36" fillId="0" borderId="1" xfId="0" applyFont="1" applyBorder="1" applyAlignment="1">
      <alignment horizontal="center" vertical="center" wrapText="1"/>
    </xf>
    <xf numFmtId="0" fontId="36" fillId="0" borderId="1" xfId="0" applyFont="1" applyBorder="1" applyAlignment="1">
      <alignment horizontal="left" vertical="center" wrapText="1"/>
    </xf>
    <xf numFmtId="0" fontId="37" fillId="0" borderId="1" xfId="0" applyFont="1" applyBorder="1" applyAlignment="1">
      <alignment horizontal="center" vertical="center" wrapText="1"/>
    </xf>
    <xf numFmtId="1" fontId="36" fillId="3" borderId="22" xfId="0" applyNumberFormat="1" applyFont="1" applyFill="1" applyBorder="1" applyAlignment="1">
      <alignment horizontal="right" vertical="center" wrapText="1"/>
    </xf>
    <xf numFmtId="49" fontId="36" fillId="3" borderId="57" xfId="0" applyNumberFormat="1" applyFont="1" applyFill="1" applyBorder="1" applyAlignment="1">
      <alignment vertical="center" wrapText="1"/>
    </xf>
    <xf numFmtId="2" fontId="36" fillId="3" borderId="22" xfId="0" applyNumberFormat="1" applyFont="1" applyFill="1" applyBorder="1" applyAlignment="1">
      <alignment horizontal="right" vertical="center" wrapText="1"/>
    </xf>
    <xf numFmtId="2" fontId="39" fillId="3" borderId="57" xfId="0" applyNumberFormat="1" applyFont="1" applyFill="1" applyBorder="1" applyAlignment="1">
      <alignment horizontal="right" vertical="center" wrapText="1"/>
    </xf>
    <xf numFmtId="2" fontId="40" fillId="3" borderId="57" xfId="0" applyNumberFormat="1" applyFont="1" applyFill="1" applyBorder="1" applyAlignment="1">
      <alignment horizontal="right" vertical="center" wrapText="1"/>
    </xf>
    <xf numFmtId="0" fontId="0" fillId="3" borderId="14" xfId="0" applyFont="1" applyFill="1" applyBorder="1"/>
    <xf numFmtId="0" fontId="21" fillId="7" borderId="23" xfId="0" applyFont="1" applyFill="1" applyBorder="1" applyAlignment="1">
      <alignment horizontal="center" vertical="center"/>
    </xf>
    <xf numFmtId="0" fontId="41" fillId="7" borderId="23" xfId="0" applyFont="1" applyFill="1" applyBorder="1" applyAlignment="1">
      <alignment horizontal="center" vertical="center" wrapText="1"/>
    </xf>
    <xf numFmtId="0" fontId="21" fillId="7" borderId="23" xfId="0" applyFont="1" applyFill="1" applyBorder="1" applyAlignment="1">
      <alignment horizontal="center" vertical="center" wrapText="1"/>
    </xf>
    <xf numFmtId="0" fontId="41" fillId="7" borderId="23" xfId="0" applyFont="1" applyFill="1" applyBorder="1" applyAlignment="1">
      <alignment horizontal="left" vertical="center" wrapText="1"/>
    </xf>
    <xf numFmtId="164" fontId="21" fillId="7" borderId="23" xfId="0" applyNumberFormat="1" applyFont="1" applyFill="1" applyBorder="1" applyAlignment="1">
      <alignment horizontal="center" vertical="center" wrapText="1"/>
    </xf>
    <xf numFmtId="0" fontId="3" fillId="0" borderId="5" xfId="0" applyFont="1" applyBorder="1"/>
    <xf numFmtId="0" fontId="3" fillId="0" borderId="5" xfId="0" applyFont="1" applyBorder="1" applyAlignment="1">
      <alignment horizontal="left"/>
    </xf>
    <xf numFmtId="0" fontId="42" fillId="14" borderId="23" xfId="0" applyFont="1" applyFill="1" applyBorder="1" applyAlignment="1">
      <alignment horizontal="center" vertical="center" wrapText="1"/>
    </xf>
    <xf numFmtId="0" fontId="19" fillId="26" borderId="1" xfId="0" applyFont="1" applyFill="1" applyBorder="1" applyAlignment="1">
      <alignment horizontal="left" vertical="center" wrapText="1"/>
    </xf>
    <xf numFmtId="164" fontId="19" fillId="8" borderId="1" xfId="0" applyNumberFormat="1" applyFont="1" applyFill="1" applyBorder="1" applyAlignment="1">
      <alignment horizontal="center" vertical="center"/>
    </xf>
    <xf numFmtId="2" fontId="19" fillId="31" borderId="22" xfId="0" applyNumberFormat="1" applyFont="1" applyFill="1" applyBorder="1" applyAlignment="1">
      <alignment horizontal="left" vertical="top" wrapText="1"/>
    </xf>
    <xf numFmtId="9" fontId="23" fillId="8" borderId="1" xfId="0" applyNumberFormat="1" applyFont="1" applyFill="1" applyBorder="1" applyAlignment="1">
      <alignment vertical="center"/>
    </xf>
    <xf numFmtId="164" fontId="23" fillId="8" borderId="1" xfId="0" applyNumberFormat="1" applyFont="1" applyFill="1" applyBorder="1" applyAlignment="1">
      <alignment horizontal="center" vertical="center"/>
    </xf>
    <xf numFmtId="2" fontId="43" fillId="19" borderId="1" xfId="0" applyNumberFormat="1" applyFont="1" applyFill="1" applyBorder="1" applyAlignment="1">
      <alignment horizontal="left" vertical="top" wrapText="1"/>
    </xf>
    <xf numFmtId="164" fontId="23" fillId="8" borderId="1" xfId="0" applyNumberFormat="1" applyFont="1" applyFill="1" applyBorder="1" applyAlignment="1">
      <alignment vertical="center"/>
    </xf>
    <xf numFmtId="0" fontId="23" fillId="8" borderId="1" xfId="0" applyFont="1" applyFill="1" applyBorder="1" applyAlignment="1">
      <alignment vertical="center"/>
    </xf>
    <xf numFmtId="164" fontId="0" fillId="0" borderId="1" xfId="0" applyNumberFormat="1" applyFont="1" applyBorder="1" applyAlignment="1">
      <alignment vertical="center"/>
    </xf>
    <xf numFmtId="0" fontId="0" fillId="0" borderId="1" xfId="0" applyFont="1" applyBorder="1" applyAlignment="1">
      <alignment vertical="center"/>
    </xf>
    <xf numFmtId="9" fontId="0" fillId="0" borderId="1" xfId="0" applyNumberFormat="1" applyFont="1" applyBorder="1" applyAlignment="1">
      <alignment vertical="center"/>
    </xf>
    <xf numFmtId="9" fontId="19" fillId="8" borderId="1" xfId="0" applyNumberFormat="1" applyFont="1" applyFill="1" applyBorder="1" applyAlignment="1">
      <alignment horizontal="center" vertical="center"/>
    </xf>
    <xf numFmtId="9" fontId="23" fillId="8" borderId="1" xfId="0" applyNumberFormat="1" applyFont="1" applyFill="1" applyBorder="1" applyAlignment="1">
      <alignment horizontal="center" vertical="center"/>
    </xf>
    <xf numFmtId="2" fontId="44" fillId="31" borderId="22" xfId="0" applyNumberFormat="1" applyFont="1" applyFill="1" applyBorder="1" applyAlignment="1">
      <alignment horizontal="left" vertical="top" wrapText="1"/>
    </xf>
    <xf numFmtId="14" fontId="19" fillId="8" borderId="1" xfId="0" applyNumberFormat="1" applyFont="1" applyFill="1" applyBorder="1" applyAlignment="1">
      <alignment horizontal="center" vertical="center"/>
    </xf>
    <xf numFmtId="0" fontId="19" fillId="8" borderId="1" xfId="0" applyFont="1" applyFill="1" applyBorder="1" applyAlignment="1">
      <alignment vertical="top" wrapText="1"/>
    </xf>
    <xf numFmtId="10" fontId="19" fillId="8" borderId="1" xfId="0" applyNumberFormat="1" applyFont="1" applyFill="1" applyBorder="1" applyAlignment="1">
      <alignment horizontal="center" vertical="center"/>
    </xf>
    <xf numFmtId="164" fontId="19" fillId="8" borderId="1" xfId="0" applyNumberFormat="1" applyFont="1" applyFill="1" applyBorder="1" applyAlignment="1">
      <alignment vertical="center"/>
    </xf>
    <xf numFmtId="0" fontId="19" fillId="0" borderId="4" xfId="0" applyFont="1" applyBorder="1" applyAlignment="1">
      <alignment vertical="top" wrapText="1"/>
    </xf>
    <xf numFmtId="164" fontId="19" fillId="0" borderId="1" xfId="0" applyNumberFormat="1" applyFont="1" applyBorder="1" applyAlignment="1">
      <alignment vertical="center"/>
    </xf>
    <xf numFmtId="9" fontId="19" fillId="3" borderId="1" xfId="0" applyNumberFormat="1" applyFont="1" applyFill="1" applyBorder="1" applyAlignment="1">
      <alignment vertical="center"/>
    </xf>
    <xf numFmtId="164" fontId="19" fillId="8" borderId="1" xfId="0" applyNumberFormat="1" applyFont="1" applyFill="1" applyBorder="1" applyAlignment="1">
      <alignment horizontal="center" vertical="center"/>
    </xf>
    <xf numFmtId="10" fontId="19" fillId="8" borderId="1" xfId="0" applyNumberFormat="1" applyFont="1" applyFill="1" applyBorder="1" applyAlignment="1">
      <alignment horizontal="center" vertical="center" wrapText="1"/>
    </xf>
    <xf numFmtId="166" fontId="19" fillId="8" borderId="1" xfId="0" applyNumberFormat="1" applyFont="1" applyFill="1" applyBorder="1" applyAlignment="1">
      <alignment horizontal="center" vertical="center"/>
    </xf>
    <xf numFmtId="0" fontId="0" fillId="3" borderId="14" xfId="0" applyFont="1" applyFill="1" applyBorder="1" applyAlignment="1">
      <alignment vertical="center"/>
    </xf>
    <xf numFmtId="166" fontId="19" fillId="8" borderId="1" xfId="0" applyNumberFormat="1" applyFont="1" applyFill="1" applyBorder="1" applyAlignment="1">
      <alignment horizontal="center" vertical="center" wrapText="1"/>
    </xf>
    <xf numFmtId="0" fontId="19" fillId="3" borderId="1" xfId="0" applyFont="1" applyFill="1" applyBorder="1" applyAlignment="1">
      <alignment horizontal="left" vertical="top"/>
    </xf>
    <xf numFmtId="9" fontId="19" fillId="8" borderId="1" xfId="0" applyNumberFormat="1" applyFont="1" applyFill="1" applyBorder="1" applyAlignment="1">
      <alignment vertical="center"/>
    </xf>
    <xf numFmtId="10" fontId="19" fillId="8" borderId="1" xfId="0" applyNumberFormat="1" applyFont="1" applyFill="1" applyBorder="1" applyAlignment="1">
      <alignment vertical="top" wrapText="1"/>
    </xf>
    <xf numFmtId="0" fontId="19" fillId="26" borderId="1" xfId="0" applyFont="1" applyFill="1" applyBorder="1" applyAlignment="1">
      <alignment vertical="center" wrapText="1"/>
    </xf>
    <xf numFmtId="14" fontId="19" fillId="8" borderId="23" xfId="0" applyNumberFormat="1" applyFont="1" applyFill="1" applyBorder="1" applyAlignment="1">
      <alignment horizontal="center" vertical="center"/>
    </xf>
    <xf numFmtId="0" fontId="45" fillId="8" borderId="1" xfId="0" applyFont="1" applyFill="1" applyBorder="1" applyAlignment="1">
      <alignment horizontal="left" vertical="center" wrapText="1"/>
    </xf>
    <xf numFmtId="9" fontId="23" fillId="8" borderId="22" xfId="0" applyNumberFormat="1" applyFont="1" applyFill="1" applyBorder="1" applyAlignment="1">
      <alignment vertical="center"/>
    </xf>
    <xf numFmtId="0" fontId="46" fillId="8" borderId="57" xfId="0" applyFont="1" applyFill="1" applyBorder="1" applyAlignment="1">
      <alignment horizontal="left" vertical="top" wrapText="1"/>
    </xf>
    <xf numFmtId="9" fontId="19" fillId="0" borderId="1" xfId="0" applyNumberFormat="1" applyFont="1" applyBorder="1" applyAlignment="1">
      <alignment vertical="center"/>
    </xf>
    <xf numFmtId="2" fontId="19" fillId="25" borderId="22" xfId="0" applyNumberFormat="1" applyFont="1" applyFill="1" applyBorder="1" applyAlignment="1">
      <alignment horizontal="left" vertical="top" wrapText="1"/>
    </xf>
    <xf numFmtId="0" fontId="20" fillId="8" borderId="1" xfId="0" applyFont="1" applyFill="1" applyBorder="1" applyAlignment="1">
      <alignment vertical="top" wrapText="1"/>
    </xf>
    <xf numFmtId="0" fontId="47" fillId="3" borderId="14" xfId="0" applyFont="1" applyFill="1" applyBorder="1" applyAlignment="1">
      <alignment vertical="center"/>
    </xf>
    <xf numFmtId="0" fontId="47" fillId="3" borderId="14" xfId="0" applyFont="1" applyFill="1" applyBorder="1" applyAlignment="1">
      <alignment horizontal="left" vertical="center"/>
    </xf>
    <xf numFmtId="9" fontId="47" fillId="3" borderId="14" xfId="0" applyNumberFormat="1" applyFont="1" applyFill="1" applyBorder="1" applyAlignment="1">
      <alignment vertical="center"/>
    </xf>
    <xf numFmtId="164" fontId="47" fillId="3" borderId="14" xfId="0" applyNumberFormat="1" applyFont="1" applyFill="1" applyBorder="1" applyAlignment="1">
      <alignment vertical="center"/>
    </xf>
    <xf numFmtId="164" fontId="47" fillId="3" borderId="14" xfId="0" applyNumberFormat="1" applyFont="1" applyFill="1" applyBorder="1" applyAlignment="1">
      <alignment vertical="center"/>
    </xf>
    <xf numFmtId="164" fontId="47" fillId="3" borderId="14" xfId="0" applyNumberFormat="1" applyFont="1" applyFill="1" applyBorder="1" applyAlignment="1">
      <alignment horizontal="center" vertical="center"/>
    </xf>
    <xf numFmtId="9" fontId="47" fillId="3" borderId="14" xfId="0" applyNumberFormat="1" applyFont="1" applyFill="1" applyBorder="1" applyAlignment="1">
      <alignment horizontal="center" vertical="center"/>
    </xf>
    <xf numFmtId="0" fontId="47" fillId="3" borderId="1" xfId="0" applyFont="1" applyFill="1" applyBorder="1" applyAlignment="1">
      <alignment vertical="center"/>
    </xf>
    <xf numFmtId="0" fontId="17" fillId="0" borderId="1" xfId="0" applyFont="1" applyBorder="1" applyAlignment="1">
      <alignment vertical="center"/>
    </xf>
    <xf numFmtId="0" fontId="17" fillId="0" borderId="1" xfId="0" applyFont="1" applyBorder="1"/>
    <xf numFmtId="0" fontId="48" fillId="0" borderId="1" xfId="0" applyFont="1" applyBorder="1"/>
    <xf numFmtId="0" fontId="8" fillId="3" borderId="14" xfId="0" applyFont="1" applyFill="1" applyBorder="1" applyAlignment="1">
      <alignment horizontal="center"/>
    </xf>
    <xf numFmtId="0" fontId="49" fillId="8" borderId="14" xfId="0" applyFont="1" applyFill="1" applyBorder="1" applyAlignment="1">
      <alignment horizontal="center"/>
    </xf>
    <xf numFmtId="0" fontId="9" fillId="3" borderId="1" xfId="0" applyFont="1" applyFill="1" applyBorder="1" applyAlignment="1">
      <alignment vertical="center" wrapText="1"/>
    </xf>
    <xf numFmtId="0" fontId="17" fillId="8" borderId="1" xfId="0" applyFont="1" applyFill="1" applyBorder="1"/>
    <xf numFmtId="0" fontId="50" fillId="0" borderId="1" xfId="0" applyFont="1" applyBorder="1"/>
    <xf numFmtId="0" fontId="9" fillId="40" borderId="1" xfId="0" applyFont="1" applyFill="1" applyBorder="1"/>
    <xf numFmtId="0" fontId="9" fillId="40" borderId="1" xfId="0" applyFont="1" applyFill="1" applyBorder="1" applyAlignment="1">
      <alignment horizontal="center"/>
    </xf>
    <xf numFmtId="0" fontId="17" fillId="40" borderId="28" xfId="0" applyFont="1" applyFill="1" applyBorder="1"/>
    <xf numFmtId="0" fontId="17" fillId="40" borderId="29" xfId="0" applyFont="1" applyFill="1" applyBorder="1" applyAlignment="1">
      <alignment horizontal="center"/>
    </xf>
    <xf numFmtId="0" fontId="52" fillId="40" borderId="28" xfId="0" applyFont="1" applyFill="1" applyBorder="1"/>
    <xf numFmtId="0" fontId="48" fillId="40" borderId="29" xfId="0" applyFont="1" applyFill="1" applyBorder="1" applyAlignment="1">
      <alignment horizontal="center"/>
    </xf>
    <xf numFmtId="0" fontId="8" fillId="3" borderId="1" xfId="0" applyFont="1" applyFill="1" applyBorder="1" applyAlignment="1">
      <alignment horizontal="left" vertical="center" wrapText="1"/>
    </xf>
    <xf numFmtId="0" fontId="6" fillId="0" borderId="11" xfId="0" applyFont="1" applyBorder="1" applyAlignment="1">
      <alignment horizontal="center"/>
    </xf>
    <xf numFmtId="0" fontId="6" fillId="8" borderId="29" xfId="0" applyFont="1" applyFill="1" applyBorder="1" applyAlignment="1">
      <alignment horizontal="left"/>
    </xf>
    <xf numFmtId="0" fontId="6" fillId="0" borderId="13" xfId="0" applyFont="1" applyBorder="1" applyAlignment="1">
      <alignment horizontal="center"/>
    </xf>
    <xf numFmtId="0" fontId="0" fillId="0" borderId="11" xfId="0" applyFont="1" applyBorder="1" applyAlignment="1">
      <alignment horizontal="center"/>
    </xf>
    <xf numFmtId="0" fontId="43" fillId="8" borderId="29" xfId="0" applyFont="1" applyFill="1" applyBorder="1" applyAlignment="1">
      <alignment horizontal="left"/>
    </xf>
    <xf numFmtId="0" fontId="0" fillId="0" borderId="13" xfId="0" applyFont="1" applyBorder="1" applyAlignment="1">
      <alignment horizontal="center"/>
    </xf>
    <xf numFmtId="0" fontId="9" fillId="3" borderId="1" xfId="0" applyFont="1" applyFill="1" applyBorder="1" applyAlignment="1">
      <alignment horizontal="left" vertical="center" wrapText="1"/>
    </xf>
    <xf numFmtId="0" fontId="17" fillId="8" borderId="28" xfId="0" applyFont="1" applyFill="1" applyBorder="1" applyAlignment="1">
      <alignment horizontal="left"/>
    </xf>
    <xf numFmtId="0" fontId="53" fillId="8" borderId="28" xfId="0" applyFont="1" applyFill="1" applyBorder="1" applyAlignment="1">
      <alignment horizontal="left"/>
    </xf>
    <xf numFmtId="0" fontId="9" fillId="40" borderId="1" xfId="0" applyFont="1" applyFill="1" applyBorder="1" applyAlignment="1">
      <alignment horizontal="left" vertical="center" wrapText="1"/>
    </xf>
    <xf numFmtId="0" fontId="9" fillId="40" borderId="1" xfId="0" applyFont="1" applyFill="1" applyBorder="1" applyAlignment="1">
      <alignment horizontal="center" vertical="center"/>
    </xf>
    <xf numFmtId="0" fontId="17" fillId="40" borderId="28" xfId="0" applyFont="1" applyFill="1" applyBorder="1" applyAlignment="1">
      <alignment horizontal="left"/>
    </xf>
    <xf numFmtId="0" fontId="54" fillId="36" borderId="1" xfId="0" applyFont="1" applyFill="1" applyBorder="1" applyAlignment="1">
      <alignment horizontal="center"/>
    </xf>
    <xf numFmtId="0" fontId="53" fillId="40" borderId="28" xfId="0" applyFont="1" applyFill="1" applyBorder="1" applyAlignment="1">
      <alignment horizontal="left"/>
    </xf>
    <xf numFmtId="0" fontId="55" fillId="36" borderId="1" xfId="0" applyFont="1" applyFill="1" applyBorder="1" applyAlignment="1">
      <alignment horizontal="center"/>
    </xf>
    <xf numFmtId="0" fontId="48" fillId="0" borderId="1" xfId="0" applyFont="1" applyBorder="1" applyAlignment="1">
      <alignment vertical="center"/>
    </xf>
    <xf numFmtId="0" fontId="56" fillId="3" borderId="14" xfId="0" applyFont="1" applyFill="1" applyBorder="1" applyAlignment="1">
      <alignment horizontal="center"/>
    </xf>
    <xf numFmtId="0" fontId="33" fillId="0" borderId="1" xfId="0" applyFont="1" applyBorder="1" applyAlignment="1">
      <alignment vertical="center" wrapText="1"/>
    </xf>
    <xf numFmtId="0" fontId="36" fillId="40" borderId="1" xfId="0" applyFont="1" applyFill="1" applyBorder="1"/>
    <xf numFmtId="0" fontId="1" fillId="40" borderId="1" xfId="0" applyFont="1" applyFill="1" applyBorder="1" applyAlignment="1">
      <alignment horizontal="center"/>
    </xf>
    <xf numFmtId="0" fontId="3" fillId="0" borderId="1" xfId="0" applyFont="1" applyBorder="1" applyAlignment="1">
      <alignment horizontal="center"/>
    </xf>
    <xf numFmtId="0" fontId="44" fillId="3" borderId="1" xfId="0" applyFont="1" applyFill="1" applyBorder="1" applyAlignment="1">
      <alignment horizontal="left" vertical="center" wrapText="1"/>
    </xf>
    <xf numFmtId="0" fontId="0" fillId="0" borderId="1" xfId="0" applyFont="1" applyBorder="1" applyAlignment="1">
      <alignment horizontal="center"/>
    </xf>
    <xf numFmtId="0" fontId="0" fillId="0" borderId="4" xfId="0" applyFont="1" applyBorder="1" applyAlignment="1">
      <alignment horizontal="center"/>
    </xf>
    <xf numFmtId="0" fontId="32" fillId="3" borderId="1" xfId="0" applyFont="1" applyFill="1" applyBorder="1" applyAlignment="1">
      <alignment horizontal="left" vertical="center" wrapText="1"/>
    </xf>
    <xf numFmtId="0" fontId="32" fillId="40" borderId="1" xfId="0" applyFont="1" applyFill="1" applyBorder="1" applyAlignment="1">
      <alignment horizontal="left" vertical="center" wrapText="1"/>
    </xf>
    <xf numFmtId="0" fontId="1" fillId="40" borderId="1" xfId="0" applyFont="1" applyFill="1" applyBorder="1" applyAlignment="1">
      <alignment horizontal="center" vertical="center"/>
    </xf>
    <xf numFmtId="0" fontId="57" fillId="8" borderId="14" xfId="0" applyFont="1" applyFill="1" applyBorder="1"/>
    <xf numFmtId="0" fontId="51" fillId="8" borderId="14" xfId="0" applyFont="1" applyFill="1" applyBorder="1"/>
    <xf numFmtId="0" fontId="48" fillId="40" borderId="28" xfId="0" applyFont="1" applyFill="1" applyBorder="1" applyAlignment="1">
      <alignment horizontal="center"/>
    </xf>
    <xf numFmtId="0" fontId="33" fillId="3" borderId="1" xfId="0" applyFont="1" applyFill="1" applyBorder="1" applyAlignment="1">
      <alignment vertical="center" wrapText="1"/>
    </xf>
    <xf numFmtId="0" fontId="33" fillId="8" borderId="1" xfId="0" applyFont="1" applyFill="1" applyBorder="1"/>
    <xf numFmtId="0" fontId="58" fillId="30" borderId="1" xfId="0" applyFont="1" applyFill="1" applyBorder="1" applyAlignment="1">
      <alignment horizontal="center"/>
    </xf>
    <xf numFmtId="0" fontId="48" fillId="0" borderId="6" xfId="0" applyFont="1" applyBorder="1" applyAlignment="1">
      <alignment vertical="center"/>
    </xf>
    <xf numFmtId="0" fontId="33" fillId="3" borderId="23" xfId="0" applyFont="1" applyFill="1" applyBorder="1" applyAlignment="1">
      <alignment vertical="center" wrapText="1"/>
    </xf>
    <xf numFmtId="0" fontId="33" fillId="0" borderId="6" xfId="0" applyFont="1" applyBorder="1" applyAlignment="1">
      <alignment vertical="center" wrapText="1"/>
    </xf>
    <xf numFmtId="0" fontId="48" fillId="0" borderId="1" xfId="0" applyFont="1" applyBorder="1" applyAlignment="1">
      <alignment horizontal="left"/>
    </xf>
    <xf numFmtId="0" fontId="33" fillId="8" borderId="1" xfId="0" applyFont="1" applyFill="1" applyBorder="1" applyAlignment="1">
      <alignment horizontal="left"/>
    </xf>
    <xf numFmtId="0" fontId="52" fillId="40" borderId="28" xfId="0" applyFont="1" applyFill="1" applyBorder="1" applyAlignment="1">
      <alignment horizontal="left"/>
    </xf>
    <xf numFmtId="0" fontId="3" fillId="0" borderId="1" xfId="0" applyFont="1" applyBorder="1" applyAlignment="1">
      <alignment horizontal="center" vertical="center"/>
    </xf>
    <xf numFmtId="0" fontId="3" fillId="0" borderId="6" xfId="0" applyFont="1" applyBorder="1" applyAlignment="1">
      <alignment horizontal="center"/>
    </xf>
    <xf numFmtId="0" fontId="0" fillId="0" borderId="2" xfId="0" applyFont="1" applyBorder="1" applyAlignment="1">
      <alignment horizontal="center"/>
    </xf>
    <xf numFmtId="0" fontId="44" fillId="3" borderId="23" xfId="0" applyFont="1" applyFill="1" applyBorder="1" applyAlignment="1">
      <alignment horizontal="left" vertical="center" wrapText="1"/>
    </xf>
    <xf numFmtId="0" fontId="0" fillId="0" borderId="7" xfId="0" applyFont="1" applyBorder="1" applyAlignment="1">
      <alignment horizontal="center"/>
    </xf>
    <xf numFmtId="0" fontId="3" fillId="0" borderId="11" xfId="0" applyFont="1" applyBorder="1" applyAlignment="1">
      <alignment horizontal="center"/>
    </xf>
    <xf numFmtId="0" fontId="44" fillId="3" borderId="28" xfId="0" applyFont="1" applyFill="1" applyBorder="1" applyAlignment="1">
      <alignment horizontal="left" vertical="center" wrapText="1"/>
    </xf>
    <xf numFmtId="0" fontId="0" fillId="0" borderId="12" xfId="0" applyFont="1" applyBorder="1" applyAlignment="1">
      <alignment horizontal="center"/>
    </xf>
    <xf numFmtId="0" fontId="3" fillId="0" borderId="2" xfId="0" applyFont="1" applyBorder="1" applyAlignment="1">
      <alignment horizontal="center"/>
    </xf>
    <xf numFmtId="0" fontId="59" fillId="0" borderId="0" xfId="0" applyFont="1"/>
    <xf numFmtId="0" fontId="48" fillId="0" borderId="0" xfId="0" applyFont="1"/>
    <xf numFmtId="0" fontId="48" fillId="0" borderId="0" xfId="0" applyFont="1" applyAlignment="1">
      <alignment vertical="center"/>
    </xf>
    <xf numFmtId="0" fontId="48" fillId="0" borderId="78" xfId="0" applyFont="1" applyBorder="1"/>
    <xf numFmtId="0" fontId="51" fillId="8" borderId="56" xfId="0" applyFont="1" applyFill="1" applyBorder="1"/>
    <xf numFmtId="0" fontId="50" fillId="0" borderId="11" xfId="0" applyFont="1" applyBorder="1" applyAlignment="1">
      <alignment wrapText="1"/>
    </xf>
    <xf numFmtId="0" fontId="36" fillId="40" borderId="28" xfId="0" applyFont="1" applyFill="1" applyBorder="1"/>
    <xf numFmtId="0" fontId="1" fillId="40" borderId="29" xfId="0" applyFont="1" applyFill="1" applyBorder="1" applyAlignment="1">
      <alignment horizontal="center"/>
    </xf>
    <xf numFmtId="0" fontId="44" fillId="8" borderId="29" xfId="0" applyFont="1" applyFill="1" applyBorder="1" applyAlignment="1">
      <alignment wrapText="1"/>
    </xf>
    <xf numFmtId="0" fontId="51" fillId="0" borderId="10" xfId="0" applyFont="1" applyBorder="1"/>
    <xf numFmtId="0" fontId="32" fillId="8" borderId="29" xfId="0" applyFont="1" applyFill="1" applyBorder="1" applyAlignment="1">
      <alignment wrapText="1"/>
    </xf>
    <xf numFmtId="0" fontId="32" fillId="40" borderId="29" xfId="0" applyFont="1" applyFill="1" applyBorder="1" applyAlignment="1">
      <alignment wrapText="1"/>
    </xf>
    <xf numFmtId="0" fontId="51" fillId="0" borderId="0" xfId="0" applyFont="1"/>
    <xf numFmtId="0" fontId="51" fillId="0" borderId="82" xfId="0" applyFont="1" applyBorder="1"/>
    <xf numFmtId="0" fontId="51" fillId="0" borderId="83" xfId="0" applyFont="1" applyBorder="1"/>
    <xf numFmtId="0" fontId="23" fillId="0" borderId="0" xfId="0" applyFont="1"/>
    <xf numFmtId="0" fontId="48" fillId="0" borderId="0" xfId="0" applyFont="1" applyAlignment="1">
      <alignment horizontal="center" vertical="center"/>
    </xf>
    <xf numFmtId="0" fontId="31" fillId="0" borderId="0" xfId="0" applyFont="1" applyAlignment="1">
      <alignment horizontal="center" vertical="center"/>
    </xf>
    <xf numFmtId="0" fontId="31" fillId="41" borderId="85" xfId="0" applyFont="1" applyFill="1" applyBorder="1" applyAlignment="1">
      <alignment horizontal="center" vertical="center" wrapText="1"/>
    </xf>
    <xf numFmtId="0" fontId="23" fillId="16" borderId="57" xfId="0" applyFont="1" applyFill="1" applyBorder="1" applyAlignment="1">
      <alignment vertical="center"/>
    </xf>
    <xf numFmtId="49" fontId="23" fillId="3" borderId="86" xfId="0" applyNumberFormat="1" applyFont="1" applyFill="1" applyBorder="1" applyAlignment="1">
      <alignment horizontal="center" vertical="center" wrapText="1"/>
    </xf>
    <xf numFmtId="0" fontId="31" fillId="0" borderId="89" xfId="0" applyFont="1" applyBorder="1" applyAlignment="1">
      <alignment horizontal="center" vertical="center"/>
    </xf>
    <xf numFmtId="49" fontId="19" fillId="3" borderId="85" xfId="0" applyNumberFormat="1" applyFont="1" applyFill="1" applyBorder="1" applyAlignment="1">
      <alignment horizontal="center" vertical="center" wrapText="1"/>
    </xf>
    <xf numFmtId="49" fontId="19" fillId="3" borderId="90" xfId="0" applyNumberFormat="1" applyFont="1" applyFill="1" applyBorder="1" applyAlignment="1">
      <alignment horizontal="center" vertical="center" wrapText="1"/>
    </xf>
    <xf numFmtId="0" fontId="31" fillId="3" borderId="91" xfId="0" applyFont="1" applyFill="1" applyBorder="1" applyAlignment="1">
      <alignment horizontal="center" vertical="center"/>
    </xf>
    <xf numFmtId="0" fontId="19" fillId="3" borderId="86" xfId="0" applyFont="1" applyFill="1" applyBorder="1" applyAlignment="1">
      <alignment horizontal="center" vertical="center" wrapText="1"/>
    </xf>
    <xf numFmtId="0" fontId="31" fillId="0" borderId="4" xfId="0" applyFont="1" applyBorder="1" applyAlignment="1">
      <alignment horizontal="center" vertical="center"/>
    </xf>
    <xf numFmtId="49" fontId="19" fillId="3" borderId="22" xfId="0" applyNumberFormat="1" applyFont="1" applyFill="1" applyBorder="1" applyAlignment="1">
      <alignment horizontal="center" vertical="center" wrapText="1"/>
    </xf>
    <xf numFmtId="0" fontId="31" fillId="0" borderId="91" xfId="0" applyFont="1" applyBorder="1" applyAlignment="1">
      <alignment horizontal="center" vertical="center"/>
    </xf>
    <xf numFmtId="49" fontId="19" fillId="3" borderId="86" xfId="0" applyNumberFormat="1" applyFont="1" applyFill="1" applyBorder="1" applyAlignment="1">
      <alignment horizontal="center" vertical="center" wrapText="1"/>
    </xf>
    <xf numFmtId="0" fontId="23" fillId="2" borderId="91" xfId="0" applyFont="1" applyFill="1" applyBorder="1" applyAlignment="1">
      <alignment vertical="center"/>
    </xf>
    <xf numFmtId="0" fontId="23" fillId="2" borderId="91" xfId="0" applyFont="1" applyFill="1" applyBorder="1"/>
    <xf numFmtId="0" fontId="19" fillId="3" borderId="86" xfId="0" applyFont="1" applyFill="1" applyBorder="1" applyAlignment="1">
      <alignment horizontal="center" vertical="center"/>
    </xf>
    <xf numFmtId="0" fontId="23" fillId="2" borderId="57" xfId="0" applyFont="1" applyFill="1" applyBorder="1" applyAlignment="1">
      <alignment vertical="center"/>
    </xf>
    <xf numFmtId="49" fontId="19" fillId="3" borderId="22" xfId="0" applyNumberFormat="1" applyFont="1" applyFill="1" applyBorder="1" applyAlignment="1">
      <alignment horizontal="center" vertical="center"/>
    </xf>
    <xf numFmtId="49" fontId="19" fillId="3" borderId="86" xfId="0" applyNumberFormat="1" applyFont="1" applyFill="1" applyBorder="1" applyAlignment="1">
      <alignment horizontal="center" vertical="center"/>
    </xf>
    <xf numFmtId="49" fontId="19" fillId="0" borderId="86" xfId="0" applyNumberFormat="1" applyFont="1" applyBorder="1" applyAlignment="1">
      <alignment horizontal="center" vertical="center" wrapText="1"/>
    </xf>
    <xf numFmtId="0" fontId="23" fillId="16" borderId="57" xfId="0" applyFont="1" applyFill="1" applyBorder="1" applyAlignment="1">
      <alignment vertical="center" wrapText="1"/>
    </xf>
    <xf numFmtId="0" fontId="23" fillId="2" borderId="91" xfId="0" applyFont="1" applyFill="1" applyBorder="1" applyAlignment="1">
      <alignment vertical="center" wrapText="1"/>
    </xf>
    <xf numFmtId="49" fontId="19" fillId="25" borderId="86" xfId="0" applyNumberFormat="1" applyFont="1" applyFill="1" applyBorder="1" applyAlignment="1">
      <alignment horizontal="center" vertical="center" wrapText="1"/>
    </xf>
    <xf numFmtId="0" fontId="23" fillId="2" borderId="94" xfId="0" applyFont="1" applyFill="1" applyBorder="1" applyAlignment="1">
      <alignment vertical="center"/>
    </xf>
    <xf numFmtId="49" fontId="19" fillId="3" borderId="95" xfId="0" applyNumberFormat="1" applyFont="1" applyFill="1" applyBorder="1" applyAlignment="1">
      <alignment horizontal="center" vertical="center"/>
    </xf>
    <xf numFmtId="0" fontId="19" fillId="3" borderId="95" xfId="0" applyFont="1" applyFill="1" applyBorder="1" applyAlignment="1">
      <alignment horizontal="center" vertical="center"/>
    </xf>
    <xf numFmtId="49" fontId="23" fillId="0" borderId="0" xfId="0" applyNumberFormat="1" applyFont="1"/>
    <xf numFmtId="0" fontId="23" fillId="2" borderId="96" xfId="0" applyFont="1" applyFill="1" applyBorder="1" applyAlignment="1">
      <alignment vertical="center"/>
    </xf>
    <xf numFmtId="49" fontId="19" fillId="3" borderId="97" xfId="0" applyNumberFormat="1" applyFont="1" applyFill="1" applyBorder="1" applyAlignment="1">
      <alignment horizontal="center" vertical="center"/>
    </xf>
    <xf numFmtId="49" fontId="23" fillId="0" borderId="0" xfId="0" applyNumberFormat="1" applyFont="1" applyAlignment="1">
      <alignment horizontal="center" vertical="center"/>
    </xf>
    <xf numFmtId="0" fontId="23" fillId="2" borderId="98" xfId="0" applyFont="1" applyFill="1" applyBorder="1" applyAlignment="1">
      <alignment vertical="center"/>
    </xf>
    <xf numFmtId="49" fontId="19" fillId="3" borderId="99" xfId="0" applyNumberFormat="1" applyFont="1" applyFill="1" applyBorder="1" applyAlignment="1">
      <alignment horizontal="center" vertical="center" wrapText="1"/>
    </xf>
    <xf numFmtId="0" fontId="23" fillId="16" borderId="94" xfId="0" applyFont="1" applyFill="1" applyBorder="1" applyAlignment="1">
      <alignment vertical="center"/>
    </xf>
    <xf numFmtId="49" fontId="23" fillId="3" borderId="97" xfId="0" applyNumberFormat="1" applyFont="1" applyFill="1" applyBorder="1" applyAlignment="1">
      <alignment horizontal="center" vertical="center" wrapText="1"/>
    </xf>
    <xf numFmtId="49" fontId="19" fillId="0" borderId="97" xfId="0" applyNumberFormat="1" applyFont="1" applyBorder="1" applyAlignment="1">
      <alignment horizontal="center" vertical="center" wrapText="1"/>
    </xf>
    <xf numFmtId="49" fontId="19" fillId="3" borderId="97" xfId="0" applyNumberFormat="1" applyFont="1" applyFill="1" applyBorder="1" applyAlignment="1">
      <alignment horizontal="center" vertical="center" wrapText="1"/>
    </xf>
    <xf numFmtId="0" fontId="19" fillId="3" borderId="97" xfId="0" applyFont="1" applyFill="1" applyBorder="1" applyAlignment="1">
      <alignment horizontal="center" vertical="center"/>
    </xf>
    <xf numFmtId="0" fontId="23" fillId="0" borderId="0" xfId="0" applyFont="1" applyAlignment="1">
      <alignment vertical="center"/>
    </xf>
    <xf numFmtId="0" fontId="19" fillId="0" borderId="0" xfId="0" applyFont="1" applyAlignment="1">
      <alignment horizontal="center" vertical="center"/>
    </xf>
    <xf numFmtId="0" fontId="23" fillId="16" borderId="14" xfId="0" applyFont="1" applyFill="1" applyBorder="1" applyAlignment="1">
      <alignment vertical="center" wrapText="1"/>
    </xf>
    <xf numFmtId="0" fontId="23" fillId="0" borderId="0" xfId="0" applyFont="1" applyAlignment="1">
      <alignment wrapText="1"/>
    </xf>
    <xf numFmtId="0" fontId="19" fillId="3" borderId="14" xfId="0" applyFont="1" applyFill="1" applyBorder="1"/>
    <xf numFmtId="0" fontId="19" fillId="0" borderId="0" xfId="0" applyFont="1"/>
    <xf numFmtId="0" fontId="62" fillId="3" borderId="14" xfId="0" applyFont="1" applyFill="1" applyBorder="1" applyAlignment="1">
      <alignment horizontal="center" vertical="center" textRotation="90" wrapText="1"/>
    </xf>
    <xf numFmtId="0" fontId="62" fillId="0" borderId="1" xfId="0" applyFont="1" applyBorder="1" applyAlignment="1">
      <alignment vertical="center"/>
    </xf>
    <xf numFmtId="0" fontId="62" fillId="0" borderId="1" xfId="0" applyFont="1" applyBorder="1" applyAlignment="1">
      <alignment horizontal="center" vertical="center"/>
    </xf>
    <xf numFmtId="0" fontId="63" fillId="42" borderId="1" xfId="0" applyFont="1" applyFill="1" applyBorder="1" applyAlignment="1">
      <alignment horizontal="center" vertical="center" wrapText="1"/>
    </xf>
    <xf numFmtId="0" fontId="63" fillId="31" borderId="1" xfId="0" applyFont="1" applyFill="1" applyBorder="1" applyAlignment="1">
      <alignment horizontal="center" vertical="center" wrapText="1"/>
    </xf>
    <xf numFmtId="0" fontId="47" fillId="25" borderId="1" xfId="0" applyFont="1" applyFill="1" applyBorder="1" applyAlignment="1">
      <alignment horizontal="center" vertical="center" wrapText="1"/>
    </xf>
    <xf numFmtId="0" fontId="47" fillId="7" borderId="1" xfId="0" applyFont="1" applyFill="1" applyBorder="1" applyAlignment="1">
      <alignment horizontal="center" vertical="center" wrapText="1"/>
    </xf>
    <xf numFmtId="0" fontId="8" fillId="3" borderId="48" xfId="0" applyFont="1" applyFill="1" applyBorder="1"/>
    <xf numFmtId="0" fontId="8" fillId="3" borderId="61" xfId="0" applyFont="1" applyFill="1" applyBorder="1"/>
    <xf numFmtId="0" fontId="8" fillId="3" borderId="14" xfId="0" applyFont="1" applyFill="1" applyBorder="1"/>
    <xf numFmtId="0" fontId="62" fillId="0" borderId="1" xfId="0" applyFont="1" applyBorder="1" applyAlignment="1">
      <alignment horizontal="center" vertical="center" wrapText="1"/>
    </xf>
    <xf numFmtId="0" fontId="8" fillId="3" borderId="1" xfId="0" applyFont="1" applyFill="1" applyBorder="1"/>
    <xf numFmtId="0" fontId="8" fillId="0" borderId="0" xfId="0" applyFont="1"/>
    <xf numFmtId="0" fontId="42" fillId="43" borderId="23" xfId="0" applyFont="1" applyFill="1" applyBorder="1" applyAlignment="1">
      <alignment horizontal="center" vertical="center"/>
    </xf>
    <xf numFmtId="0" fontId="42" fillId="43" borderId="23" xfId="0" applyFont="1" applyFill="1" applyBorder="1" applyAlignment="1">
      <alignment horizontal="center" vertical="center" wrapText="1"/>
    </xf>
    <xf numFmtId="0" fontId="47" fillId="0" borderId="0" xfId="0" applyFont="1"/>
    <xf numFmtId="164" fontId="8" fillId="0" borderId="1" xfId="0" applyNumberFormat="1" applyFont="1" applyBorder="1" applyAlignment="1">
      <alignment horizontal="center" vertical="center"/>
    </xf>
    <xf numFmtId="0" fontId="0" fillId="0" borderId="1" xfId="0" applyFont="1" applyBorder="1" applyAlignment="1">
      <alignment horizontal="center" vertical="center" wrapText="1"/>
    </xf>
    <xf numFmtId="0" fontId="9" fillId="0" borderId="1" xfId="0" applyFont="1" applyBorder="1" applyAlignment="1">
      <alignment horizontal="center" vertical="center"/>
    </xf>
    <xf numFmtId="0" fontId="0" fillId="0" borderId="0" xfId="0" applyFont="1" applyAlignment="1">
      <alignment vertical="center"/>
    </xf>
    <xf numFmtId="0" fontId="48" fillId="4" borderId="1" xfId="0" applyFont="1" applyFill="1" applyBorder="1" applyAlignment="1">
      <alignment horizontal="center" vertical="center"/>
    </xf>
    <xf numFmtId="0" fontId="48" fillId="4" borderId="1" xfId="0" applyFont="1" applyFill="1" applyBorder="1" applyAlignment="1">
      <alignment horizontal="center"/>
    </xf>
    <xf numFmtId="0" fontId="0" fillId="0" borderId="1" xfId="0" applyFont="1" applyBorder="1" applyAlignment="1">
      <alignment horizontal="center" vertical="center"/>
    </xf>
    <xf numFmtId="0" fontId="0" fillId="0" borderId="1" xfId="0" applyFont="1" applyBorder="1" applyAlignment="1">
      <alignment wrapText="1"/>
    </xf>
    <xf numFmtId="0" fontId="0" fillId="0" borderId="9" xfId="0" applyFont="1" applyBorder="1" applyAlignment="1">
      <alignment horizontal="center" vertical="center"/>
    </xf>
    <xf numFmtId="0" fontId="0" fillId="0" borderId="9" xfId="0" applyFont="1" applyBorder="1" applyAlignment="1">
      <alignment horizontal="center" vertical="center" wrapText="1"/>
    </xf>
    <xf numFmtId="0" fontId="0" fillId="0" borderId="0" xfId="0" applyFont="1" applyAlignment="1">
      <alignment horizontal="center" vertical="center"/>
    </xf>
    <xf numFmtId="0" fontId="0" fillId="0" borderId="6" xfId="0" applyFont="1" applyBorder="1" applyAlignment="1">
      <alignment horizontal="center" vertical="center"/>
    </xf>
    <xf numFmtId="0" fontId="0" fillId="0" borderId="1" xfId="0" applyFont="1" applyBorder="1" applyAlignment="1">
      <alignment vertical="center" wrapText="1"/>
    </xf>
    <xf numFmtId="0" fontId="0" fillId="0" borderId="1" xfId="0" applyFont="1" applyBorder="1"/>
    <xf numFmtId="0" fontId="0" fillId="7" borderId="14" xfId="0" applyFont="1" applyFill="1" applyBorder="1" applyAlignment="1">
      <alignment horizontal="center" vertical="center"/>
    </xf>
    <xf numFmtId="0" fontId="64" fillId="25" borderId="14" xfId="0" applyFont="1" applyFill="1" applyBorder="1" applyAlignment="1">
      <alignment horizontal="center" vertical="center"/>
    </xf>
    <xf numFmtId="0" fontId="0" fillId="44" borderId="14" xfId="0" applyFont="1" applyFill="1" applyBorder="1" applyAlignment="1">
      <alignment horizontal="center" vertical="center"/>
    </xf>
    <xf numFmtId="0" fontId="0" fillId="31" borderId="14" xfId="0" applyFont="1" applyFill="1" applyBorder="1" applyAlignment="1">
      <alignment horizontal="center" vertical="center"/>
    </xf>
    <xf numFmtId="0" fontId="0" fillId="0" borderId="1" xfId="0" applyFont="1" applyBorder="1" applyAlignment="1">
      <alignment horizontal="center" wrapText="1"/>
    </xf>
    <xf numFmtId="0" fontId="62" fillId="0" borderId="2" xfId="0" applyFont="1" applyBorder="1" applyAlignment="1">
      <alignment horizontal="center" vertical="center"/>
    </xf>
    <xf numFmtId="0" fontId="3" fillId="0" borderId="0" xfId="0" applyFont="1" applyAlignment="1">
      <alignment wrapText="1"/>
    </xf>
    <xf numFmtId="0" fontId="85" fillId="3" borderId="1" xfId="0" applyFont="1" applyFill="1" applyBorder="1" applyAlignment="1">
      <alignment horizontal="center" vertical="center" wrapText="1"/>
    </xf>
    <xf numFmtId="0" fontId="85" fillId="3" borderId="1" xfId="0" applyFont="1" applyFill="1" applyBorder="1" applyAlignment="1">
      <alignment horizontal="center" vertical="top" wrapText="1"/>
    </xf>
    <xf numFmtId="0" fontId="19" fillId="46" borderId="57" xfId="0" applyFont="1" applyFill="1" applyBorder="1" applyAlignment="1">
      <alignment horizontal="left" vertical="center" wrapText="1"/>
    </xf>
    <xf numFmtId="2" fontId="19" fillId="3" borderId="1" xfId="0" applyNumberFormat="1" applyFont="1" applyFill="1" applyBorder="1" applyAlignment="1">
      <alignment horizontal="center" vertical="center" wrapText="1"/>
    </xf>
    <xf numFmtId="2" fontId="19" fillId="3" borderId="1" xfId="0" applyNumberFormat="1" applyFont="1" applyFill="1" applyBorder="1" applyAlignment="1">
      <alignment horizontal="left" vertical="top" wrapText="1"/>
    </xf>
    <xf numFmtId="2" fontId="19" fillId="3" borderId="1" xfId="0" applyNumberFormat="1" applyFont="1" applyFill="1" applyBorder="1" applyAlignment="1">
      <alignment horizontal="center" vertical="center"/>
    </xf>
    <xf numFmtId="2" fontId="19" fillId="3" borderId="1" xfId="0" applyNumberFormat="1" applyFont="1" applyFill="1" applyBorder="1" applyAlignment="1">
      <alignment horizontal="center" vertical="top" wrapText="1"/>
    </xf>
    <xf numFmtId="2" fontId="23" fillId="0" borderId="2" xfId="0" applyNumberFormat="1" applyFont="1" applyBorder="1" applyAlignment="1">
      <alignment horizontal="center" vertical="center"/>
    </xf>
    <xf numFmtId="2" fontId="23" fillId="0" borderId="3" xfId="0" applyNumberFormat="1" applyFont="1" applyBorder="1" applyAlignment="1">
      <alignment horizontal="center" vertical="center"/>
    </xf>
    <xf numFmtId="2" fontId="19" fillId="0" borderId="4" xfId="0" applyNumberFormat="1" applyFont="1" applyBorder="1" applyAlignment="1">
      <alignment horizontal="center" vertical="center" wrapText="1"/>
    </xf>
    <xf numFmtId="2" fontId="20" fillId="0" borderId="1" xfId="0" applyNumberFormat="1" applyFont="1" applyBorder="1" applyAlignment="1">
      <alignment horizontal="left" vertical="center" wrapText="1"/>
    </xf>
    <xf numFmtId="2" fontId="20" fillId="0" borderId="1" xfId="0" applyNumberFormat="1" applyFont="1" applyBorder="1" applyAlignment="1">
      <alignment horizontal="center" vertical="center" wrapText="1"/>
    </xf>
    <xf numFmtId="2" fontId="23" fillId="18" borderId="1" xfId="0" applyNumberFormat="1" applyFont="1" applyFill="1" applyBorder="1" applyAlignment="1">
      <alignment horizontal="center" vertical="center"/>
    </xf>
    <xf numFmtId="2" fontId="19" fillId="0" borderId="1" xfId="0" applyNumberFormat="1" applyFont="1" applyBorder="1" applyAlignment="1">
      <alignment horizontal="center" vertical="center" wrapText="1"/>
    </xf>
    <xf numFmtId="2" fontId="19" fillId="0" borderId="1" xfId="0" applyNumberFormat="1" applyFont="1" applyBorder="1" applyAlignment="1">
      <alignment horizontal="left" vertical="center" wrapText="1"/>
    </xf>
    <xf numFmtId="2" fontId="6" fillId="3" borderId="14" xfId="0" applyNumberFormat="1" applyFont="1" applyFill="1" applyBorder="1" applyAlignment="1">
      <alignment horizontal="center" vertical="center"/>
    </xf>
    <xf numFmtId="2" fontId="0" fillId="0" borderId="0" xfId="0" applyNumberFormat="1" applyFont="1" applyAlignment="1"/>
    <xf numFmtId="1" fontId="19" fillId="16" borderId="1" xfId="0" applyNumberFormat="1" applyFont="1" applyFill="1" applyBorder="1" applyAlignment="1">
      <alignment horizontal="center" vertical="center"/>
    </xf>
    <xf numFmtId="0" fontId="85" fillId="3" borderId="1" xfId="0" applyFont="1" applyFill="1" applyBorder="1" applyAlignment="1">
      <alignment horizontal="left" vertical="center" wrapText="1"/>
    </xf>
    <xf numFmtId="0" fontId="81" fillId="3" borderId="1" xfId="0" applyFont="1" applyFill="1" applyBorder="1" applyAlignment="1">
      <alignment horizontal="center" vertical="center" wrapText="1"/>
    </xf>
    <xf numFmtId="0" fontId="81" fillId="3" borderId="1" xfId="0" applyFont="1" applyFill="1" applyBorder="1" applyAlignment="1">
      <alignment horizontal="center" vertical="center"/>
    </xf>
    <xf numFmtId="0" fontId="0" fillId="0" borderId="0" xfId="0" applyFont="1" applyAlignment="1"/>
    <xf numFmtId="0" fontId="86" fillId="47" borderId="1" xfId="0" applyFont="1" applyFill="1" applyBorder="1" applyAlignment="1">
      <alignment horizontal="center" vertical="center"/>
    </xf>
    <xf numFmtId="0" fontId="86" fillId="47" borderId="11" xfId="0" applyFont="1" applyFill="1" applyBorder="1" applyAlignment="1">
      <alignment horizontal="center" vertical="center"/>
    </xf>
    <xf numFmtId="0" fontId="19" fillId="46" borderId="1" xfId="0" applyFont="1" applyFill="1" applyBorder="1" applyAlignment="1">
      <alignment horizontal="left" vertical="top" wrapText="1"/>
    </xf>
    <xf numFmtId="0" fontId="85" fillId="48" borderId="1" xfId="0" applyFont="1" applyFill="1" applyBorder="1" applyAlignment="1">
      <alignment horizontal="left" vertical="top" wrapText="1"/>
    </xf>
    <xf numFmtId="0" fontId="19" fillId="48" borderId="1" xfId="0" applyFont="1" applyFill="1" applyBorder="1" applyAlignment="1">
      <alignment horizontal="left" vertical="top" wrapText="1"/>
    </xf>
    <xf numFmtId="164" fontId="85" fillId="3" borderId="1" xfId="0" applyNumberFormat="1" applyFont="1" applyFill="1" applyBorder="1" applyAlignment="1">
      <alignment horizontal="center" vertical="center"/>
    </xf>
    <xf numFmtId="0" fontId="85" fillId="47" borderId="1" xfId="0" applyFont="1" applyFill="1" applyBorder="1" applyAlignment="1">
      <alignment horizontal="center" vertical="center" wrapText="1"/>
    </xf>
    <xf numFmtId="0" fontId="85" fillId="47" borderId="1" xfId="0" applyFont="1" applyFill="1" applyBorder="1" applyAlignment="1">
      <alignment horizontal="left" vertical="top" wrapText="1"/>
    </xf>
    <xf numFmtId="0" fontId="85" fillId="47" borderId="1" xfId="0" applyFont="1" applyFill="1" applyBorder="1" applyAlignment="1">
      <alignment horizontal="left" vertical="center" wrapText="1"/>
    </xf>
    <xf numFmtId="0" fontId="19" fillId="49" borderId="1" xfId="0" applyFont="1" applyFill="1" applyBorder="1" applyAlignment="1">
      <alignment horizontal="left" vertical="top" wrapText="1"/>
    </xf>
    <xf numFmtId="0" fontId="85" fillId="3" borderId="1" xfId="0" applyFont="1" applyFill="1" applyBorder="1" applyAlignment="1">
      <alignment horizontal="center" vertical="center"/>
    </xf>
    <xf numFmtId="0" fontId="85" fillId="47" borderId="1" xfId="0" applyFont="1" applyFill="1" applyBorder="1" applyAlignment="1">
      <alignment horizontal="center" vertical="center"/>
    </xf>
    <xf numFmtId="0" fontId="85" fillId="3" borderId="1" xfId="0" applyFont="1" applyFill="1" applyBorder="1" applyAlignment="1">
      <alignment horizontal="left" vertical="top" wrapText="1"/>
    </xf>
    <xf numFmtId="9" fontId="85" fillId="3" borderId="1" xfId="0" applyNumberFormat="1" applyFont="1" applyFill="1" applyBorder="1" applyAlignment="1">
      <alignment horizontal="center" vertical="center" wrapText="1"/>
    </xf>
    <xf numFmtId="0" fontId="85" fillId="49" borderId="1" xfId="0" applyFont="1" applyFill="1" applyBorder="1" applyAlignment="1">
      <alignment horizontal="left" vertical="top" wrapText="1"/>
    </xf>
    <xf numFmtId="9" fontId="82" fillId="3" borderId="1" xfId="0" applyNumberFormat="1" applyFont="1" applyFill="1" applyBorder="1" applyAlignment="1">
      <alignment horizontal="center" vertical="center" wrapText="1"/>
    </xf>
    <xf numFmtId="0" fontId="82" fillId="3" borderId="1" xfId="0" applyFont="1" applyFill="1" applyBorder="1" applyAlignment="1">
      <alignment horizontal="left" vertical="center" wrapText="1"/>
    </xf>
    <xf numFmtId="0" fontId="82" fillId="3" borderId="1" xfId="0" applyFont="1" applyFill="1" applyBorder="1" applyAlignment="1">
      <alignment horizontal="center" vertical="center" wrapText="1"/>
    </xf>
    <xf numFmtId="164" fontId="82" fillId="3" borderId="1" xfId="0" applyNumberFormat="1" applyFont="1" applyFill="1" applyBorder="1" applyAlignment="1">
      <alignment horizontal="center" vertical="center" wrapText="1"/>
    </xf>
    <xf numFmtId="0" fontId="82" fillId="3" borderId="1" xfId="0" applyFont="1" applyFill="1" applyBorder="1" applyAlignment="1">
      <alignment horizontal="center" vertical="top" wrapText="1"/>
    </xf>
    <xf numFmtId="164" fontId="82" fillId="50" borderId="4" xfId="0" applyNumberFormat="1" applyFont="1" applyFill="1" applyBorder="1" applyAlignment="1">
      <alignment horizontal="center" vertical="center"/>
    </xf>
    <xf numFmtId="0" fontId="82" fillId="50" borderId="1" xfId="0" applyFont="1" applyFill="1" applyBorder="1" applyAlignment="1">
      <alignment horizontal="left" vertical="top" wrapText="1"/>
    </xf>
    <xf numFmtId="0" fontId="83" fillId="50" borderId="1" xfId="0" applyFont="1" applyFill="1" applyBorder="1" applyAlignment="1">
      <alignment horizontal="center" vertical="center" wrapText="1"/>
    </xf>
    <xf numFmtId="164" fontId="82" fillId="51" borderId="1" xfId="0" applyNumberFormat="1" applyFont="1" applyFill="1" applyBorder="1" applyAlignment="1">
      <alignment horizontal="center" vertical="center"/>
    </xf>
    <xf numFmtId="2" fontId="82" fillId="52" borderId="1" xfId="0" applyNumberFormat="1" applyFont="1" applyFill="1" applyBorder="1" applyAlignment="1">
      <alignment horizontal="left" vertical="top" wrapText="1"/>
    </xf>
    <xf numFmtId="164" fontId="82" fillId="50" borderId="1" xfId="0" applyNumberFormat="1" applyFont="1" applyFill="1" applyBorder="1" applyAlignment="1">
      <alignment horizontal="center" vertical="center"/>
    </xf>
    <xf numFmtId="0" fontId="82" fillId="50" borderId="1" xfId="0" applyFont="1" applyFill="1" applyBorder="1" applyAlignment="1">
      <alignment horizontal="left" vertical="center" wrapText="1"/>
    </xf>
    <xf numFmtId="10" fontId="82" fillId="50" borderId="1" xfId="0" applyNumberFormat="1" applyFont="1" applyFill="1" applyBorder="1" applyAlignment="1">
      <alignment horizontal="center" vertical="center"/>
    </xf>
    <xf numFmtId="2" fontId="84" fillId="52" borderId="1" xfId="0" applyNumberFormat="1" applyFont="1" applyFill="1" applyBorder="1" applyAlignment="1">
      <alignment horizontal="left" vertical="center" wrapText="1"/>
    </xf>
    <xf numFmtId="0" fontId="85" fillId="49" borderId="1" xfId="0" applyFont="1" applyFill="1" applyBorder="1" applyAlignment="1">
      <alignment horizontal="center" vertical="center" wrapText="1"/>
    </xf>
    <xf numFmtId="9" fontId="85" fillId="3" borderId="1" xfId="0" applyNumberFormat="1" applyFont="1" applyFill="1" applyBorder="1" applyAlignment="1">
      <alignment horizontal="center" vertical="center"/>
    </xf>
    <xf numFmtId="0" fontId="85" fillId="49" borderId="1" xfId="0" applyFont="1" applyFill="1" applyBorder="1" applyAlignment="1">
      <alignment horizontal="left" vertical="center" wrapText="1"/>
    </xf>
    <xf numFmtId="0" fontId="19" fillId="49" borderId="1" xfId="0" applyFont="1" applyFill="1" applyBorder="1" applyAlignment="1">
      <alignment horizontal="center" vertical="center" wrapText="1"/>
    </xf>
    <xf numFmtId="2" fontId="19" fillId="49" borderId="1" xfId="0" applyNumberFormat="1" applyFont="1" applyFill="1" applyBorder="1" applyAlignment="1">
      <alignment horizontal="left" vertical="center" wrapText="1"/>
    </xf>
    <xf numFmtId="0" fontId="85" fillId="46" borderId="1" xfId="0" applyFont="1" applyFill="1" applyBorder="1" applyAlignment="1">
      <alignment horizontal="left" vertical="center" wrapText="1"/>
    </xf>
    <xf numFmtId="2" fontId="85" fillId="3" borderId="1" xfId="0" applyNumberFormat="1" applyFont="1" applyFill="1" applyBorder="1" applyAlignment="1">
      <alignment horizontal="center" vertical="center" wrapText="1"/>
    </xf>
    <xf numFmtId="0" fontId="19" fillId="53" borderId="1" xfId="0" applyFont="1" applyFill="1" applyBorder="1" applyAlignment="1">
      <alignment horizontal="left" vertical="center" wrapText="1"/>
    </xf>
    <xf numFmtId="0" fontId="19" fillId="46" borderId="29" xfId="0" applyFont="1" applyFill="1" applyBorder="1" applyAlignment="1">
      <alignment vertical="center" wrapText="1"/>
    </xf>
    <xf numFmtId="0" fontId="19" fillId="46" borderId="1" xfId="0" applyFont="1" applyFill="1" applyBorder="1" applyAlignment="1">
      <alignment horizontal="left" vertical="center" wrapText="1"/>
    </xf>
    <xf numFmtId="0" fontId="19" fillId="53" borderId="1" xfId="0" applyFont="1" applyFill="1" applyBorder="1" applyAlignment="1">
      <alignment horizontal="left" vertical="top" wrapText="1"/>
    </xf>
    <xf numFmtId="10" fontId="19" fillId="53" borderId="1" xfId="0" applyNumberFormat="1" applyFont="1" applyFill="1" applyBorder="1" applyAlignment="1">
      <alignment horizontal="left" vertical="top" wrapText="1"/>
    </xf>
    <xf numFmtId="0" fontId="19" fillId="53" borderId="1" xfId="0" applyFont="1" applyFill="1" applyBorder="1" applyAlignment="1">
      <alignment horizontal="left" wrapText="1"/>
    </xf>
    <xf numFmtId="10" fontId="19" fillId="48" borderId="1" xfId="0" applyNumberFormat="1" applyFont="1" applyFill="1" applyBorder="1" applyAlignment="1">
      <alignment horizontal="left" vertical="top" wrapText="1"/>
    </xf>
    <xf numFmtId="0" fontId="19" fillId="49" borderId="1" xfId="0" applyFont="1" applyFill="1" applyBorder="1" applyAlignment="1">
      <alignment horizontal="left" vertical="center" wrapText="1"/>
    </xf>
    <xf numFmtId="10" fontId="19" fillId="49" borderId="1" xfId="0" applyNumberFormat="1" applyFont="1" applyFill="1" applyBorder="1" applyAlignment="1">
      <alignment horizontal="left" vertical="center" wrapText="1"/>
    </xf>
    <xf numFmtId="0" fontId="19" fillId="49" borderId="1" xfId="0" applyFont="1" applyFill="1" applyBorder="1" applyAlignment="1">
      <alignment vertical="center" wrapText="1"/>
    </xf>
    <xf numFmtId="0" fontId="19" fillId="46" borderId="1" xfId="0" applyFont="1" applyFill="1" applyBorder="1" applyAlignment="1">
      <alignment vertical="center" wrapText="1"/>
    </xf>
    <xf numFmtId="0" fontId="19" fillId="46" borderId="1" xfId="0" applyFont="1" applyFill="1" applyBorder="1" applyAlignment="1">
      <alignment vertical="top" wrapText="1"/>
    </xf>
    <xf numFmtId="0" fontId="19" fillId="49" borderId="1" xfId="0" applyFont="1" applyFill="1" applyBorder="1" applyAlignment="1">
      <alignment vertical="top" wrapText="1"/>
    </xf>
    <xf numFmtId="0" fontId="19" fillId="53" borderId="1" xfId="0" applyFont="1" applyFill="1" applyBorder="1" applyAlignment="1">
      <alignment vertical="center" wrapText="1"/>
    </xf>
    <xf numFmtId="0" fontId="19" fillId="48" borderId="57" xfId="0" applyFont="1" applyFill="1" applyBorder="1" applyAlignment="1">
      <alignment vertical="top" wrapText="1"/>
    </xf>
    <xf numFmtId="0" fontId="19" fillId="48" borderId="29" xfId="0" applyFont="1" applyFill="1" applyBorder="1" applyAlignment="1">
      <alignment vertical="top" wrapText="1"/>
    </xf>
    <xf numFmtId="0" fontId="19" fillId="53" borderId="1" xfId="0" applyFont="1" applyFill="1" applyBorder="1" applyAlignment="1">
      <alignment vertical="top" wrapText="1"/>
    </xf>
    <xf numFmtId="0" fontId="19" fillId="46" borderId="28" xfId="0" applyFont="1" applyFill="1" applyBorder="1" applyAlignment="1">
      <alignment horizontal="left" vertical="center" wrapText="1"/>
    </xf>
    <xf numFmtId="0" fontId="19" fillId="46" borderId="1" xfId="0" applyFont="1" applyFill="1" applyBorder="1"/>
    <xf numFmtId="0" fontId="19" fillId="53" borderId="1" xfId="0" applyFont="1" applyFill="1" applyBorder="1"/>
    <xf numFmtId="0" fontId="19" fillId="53" borderId="57" xfId="0" applyFont="1" applyFill="1" applyBorder="1"/>
    <xf numFmtId="0" fontId="19" fillId="53" borderId="28" xfId="0" applyFont="1" applyFill="1" applyBorder="1" applyAlignment="1">
      <alignment horizontal="left" vertical="center" wrapText="1"/>
    </xf>
    <xf numFmtId="0" fontId="19" fillId="48" borderId="1" xfId="0" applyFont="1" applyFill="1" applyBorder="1" applyAlignment="1">
      <alignment vertical="top" wrapText="1"/>
    </xf>
    <xf numFmtId="164" fontId="19" fillId="8" borderId="74" xfId="0" applyNumberFormat="1" applyFont="1" applyFill="1" applyBorder="1" applyAlignment="1">
      <alignment horizontal="center" vertical="center" wrapText="1"/>
    </xf>
    <xf numFmtId="9" fontId="19" fillId="8" borderId="74" xfId="0" applyNumberFormat="1" applyFont="1" applyFill="1" applyBorder="1" applyAlignment="1">
      <alignment horizontal="center" vertical="center" wrapText="1"/>
    </xf>
    <xf numFmtId="0" fontId="6" fillId="3" borderId="44" xfId="0" applyFont="1" applyFill="1" applyBorder="1" applyAlignment="1">
      <alignment horizontal="center"/>
    </xf>
    <xf numFmtId="0" fontId="27" fillId="30" borderId="52" xfId="0" applyFont="1" applyFill="1" applyBorder="1" applyAlignment="1">
      <alignment horizontal="center"/>
    </xf>
    <xf numFmtId="9" fontId="87" fillId="3" borderId="1" xfId="0" applyNumberFormat="1" applyFont="1" applyFill="1" applyBorder="1" applyAlignment="1">
      <alignment horizontal="center" vertical="center"/>
    </xf>
    <xf numFmtId="0" fontId="87" fillId="3" borderId="1" xfId="0" applyFont="1" applyFill="1" applyBorder="1" applyAlignment="1">
      <alignment horizontal="left" vertical="center" wrapText="1"/>
    </xf>
    <xf numFmtId="0" fontId="87" fillId="3" borderId="1" xfId="0" applyFont="1" applyFill="1" applyBorder="1" applyAlignment="1">
      <alignment horizontal="center" vertical="center" wrapText="1"/>
    </xf>
    <xf numFmtId="164" fontId="87" fillId="3" borderId="1" xfId="0" applyNumberFormat="1" applyFont="1" applyFill="1" applyBorder="1" applyAlignment="1">
      <alignment horizontal="center" vertical="center"/>
    </xf>
    <xf numFmtId="0" fontId="87" fillId="50" borderId="1" xfId="0" applyFont="1" applyFill="1" applyBorder="1" applyAlignment="1">
      <alignment horizontal="left" vertical="top" wrapText="1"/>
    </xf>
    <xf numFmtId="0" fontId="0" fillId="0" borderId="0" xfId="0" applyFont="1" applyAlignment="1"/>
    <xf numFmtId="0" fontId="19" fillId="48" borderId="1" xfId="0" applyFont="1" applyFill="1" applyBorder="1" applyAlignment="1">
      <alignment horizontal="left" vertical="center" wrapText="1"/>
    </xf>
    <xf numFmtId="0" fontId="19" fillId="8" borderId="74" xfId="0" applyFont="1" applyFill="1" applyBorder="1" applyAlignment="1">
      <alignment horizontal="left" vertical="center" wrapText="1"/>
    </xf>
    <xf numFmtId="0" fontId="6" fillId="3" borderId="44" xfId="0" applyFont="1" applyFill="1" applyBorder="1" applyAlignment="1">
      <alignment horizontal="center" vertical="center"/>
    </xf>
    <xf numFmtId="0" fontId="27" fillId="54" borderId="22" xfId="0" applyFont="1" applyFill="1" applyBorder="1" applyAlignment="1">
      <alignment horizontal="center" vertical="center"/>
    </xf>
    <xf numFmtId="0" fontId="27" fillId="54" borderId="52" xfId="0" applyFont="1" applyFill="1" applyBorder="1" applyAlignment="1">
      <alignment horizontal="center" vertical="center"/>
    </xf>
    <xf numFmtId="0" fontId="19" fillId="3" borderId="1" xfId="0" applyFont="1" applyFill="1" applyBorder="1" applyAlignment="1">
      <alignment vertical="center"/>
    </xf>
    <xf numFmtId="0" fontId="19" fillId="3" borderId="28" xfId="0" applyFont="1" applyFill="1" applyBorder="1" applyAlignment="1">
      <alignment horizontal="center" wrapText="1"/>
    </xf>
    <xf numFmtId="0" fontId="5" fillId="0" borderId="2" xfId="0" applyFont="1" applyBorder="1" applyAlignment="1">
      <alignment horizontal="left" vertical="top" wrapText="1"/>
    </xf>
    <xf numFmtId="0" fontId="2" fillId="0" borderId="3" xfId="0" applyFont="1" applyBorder="1"/>
    <xf numFmtId="0" fontId="2" fillId="0" borderId="4" xfId="0" applyFont="1" applyBorder="1"/>
    <xf numFmtId="0" fontId="1" fillId="2" borderId="2" xfId="0" applyFont="1" applyFill="1" applyBorder="1" applyAlignment="1">
      <alignment horizontal="center"/>
    </xf>
    <xf numFmtId="0" fontId="8" fillId="0" borderId="50" xfId="0" applyFont="1" applyBorder="1" applyAlignment="1">
      <alignment horizontal="left" vertical="center" wrapText="1"/>
    </xf>
    <xf numFmtId="0" fontId="2" fillId="0" borderId="51" xfId="0" applyFont="1" applyBorder="1"/>
    <xf numFmtId="0" fontId="8" fillId="0" borderId="2" xfId="0" applyFont="1" applyBorder="1" applyAlignment="1">
      <alignment horizontal="left" vertical="top" wrapText="1"/>
    </xf>
    <xf numFmtId="0" fontId="9" fillId="6" borderId="19" xfId="0" applyFont="1" applyFill="1" applyBorder="1" applyAlignment="1">
      <alignment horizontal="center"/>
    </xf>
    <xf numFmtId="0" fontId="2" fillId="0" borderId="21" xfId="0" applyFont="1" applyBorder="1"/>
    <xf numFmtId="0" fontId="2" fillId="0" borderId="20" xfId="0" applyFont="1" applyBorder="1"/>
    <xf numFmtId="0" fontId="9" fillId="4" borderId="2" xfId="0" applyFont="1" applyFill="1" applyBorder="1" applyAlignment="1">
      <alignment horizontal="center"/>
    </xf>
    <xf numFmtId="0" fontId="8" fillId="0" borderId="2" xfId="0" applyFont="1" applyBorder="1" applyAlignment="1">
      <alignment horizontal="left" vertical="center" wrapText="1"/>
    </xf>
    <xf numFmtId="0" fontId="6" fillId="0" borderId="6" xfId="0" applyFont="1" applyBorder="1" applyAlignment="1">
      <alignment horizontal="center"/>
    </xf>
    <xf numFmtId="0" fontId="2" fillId="0" borderId="5" xfId="0" applyFont="1" applyBorder="1"/>
    <xf numFmtId="0" fontId="2" fillId="0" borderId="11" xfId="0" applyFont="1" applyBorder="1"/>
    <xf numFmtId="0" fontId="7" fillId="0" borderId="7" xfId="0" applyFont="1" applyBorder="1" applyAlignment="1">
      <alignment horizontal="center" vertical="center"/>
    </xf>
    <xf numFmtId="0" fontId="2" fillId="0" borderId="8" xfId="0" applyFont="1" applyBorder="1"/>
    <xf numFmtId="0" fontId="2" fillId="0" borderId="9" xfId="0" applyFont="1" applyBorder="1"/>
    <xf numFmtId="0" fontId="2" fillId="0" borderId="10" xfId="0" applyFont="1" applyBorder="1"/>
    <xf numFmtId="0" fontId="2" fillId="0" borderId="12" xfId="0" applyFont="1" applyBorder="1"/>
    <xf numFmtId="0" fontId="2" fillId="0" borderId="13" xfId="0" applyFont="1" applyBorder="1"/>
    <xf numFmtId="0" fontId="9" fillId="3" borderId="16" xfId="0" applyFont="1" applyFill="1" applyBorder="1" applyAlignment="1">
      <alignment horizontal="center"/>
    </xf>
    <xf numFmtId="0" fontId="2" fillId="0" borderId="17" xfId="0" applyFont="1" applyBorder="1"/>
    <xf numFmtId="0" fontId="2" fillId="0" borderId="18" xfId="0" applyFont="1" applyBorder="1"/>
    <xf numFmtId="164" fontId="8" fillId="0" borderId="15" xfId="0" applyNumberFormat="1" applyFont="1" applyBorder="1" applyAlignment="1">
      <alignment horizontal="left" vertical="center"/>
    </xf>
    <xf numFmtId="0" fontId="2" fillId="0" borderId="15" xfId="0" applyFont="1" applyBorder="1"/>
    <xf numFmtId="0" fontId="8" fillId="0" borderId="12" xfId="0" applyFont="1" applyBorder="1" applyAlignment="1">
      <alignment horizontal="left" vertical="center" wrapText="1"/>
    </xf>
    <xf numFmtId="0" fontId="8" fillId="0" borderId="2" xfId="0" applyFont="1" applyBorder="1" applyAlignment="1">
      <alignment horizontal="center" vertical="top" wrapText="1"/>
    </xf>
    <xf numFmtId="0" fontId="9" fillId="4" borderId="19"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19" xfId="0" applyFont="1" applyFill="1" applyBorder="1" applyAlignment="1">
      <alignment horizontal="center"/>
    </xf>
    <xf numFmtId="0" fontId="8" fillId="3" borderId="2" xfId="0" applyFont="1" applyFill="1" applyBorder="1" applyAlignment="1">
      <alignment horizontal="left" vertical="top" wrapText="1"/>
    </xf>
    <xf numFmtId="0" fontId="14" fillId="4" borderId="2" xfId="0" applyFont="1" applyFill="1" applyBorder="1" applyAlignment="1">
      <alignment horizontal="center" vertical="top" wrapText="1"/>
    </xf>
    <xf numFmtId="0" fontId="13" fillId="0" borderId="2" xfId="0" applyFont="1" applyBorder="1" applyAlignment="1">
      <alignment horizontal="left" vertical="top" wrapText="1"/>
    </xf>
    <xf numFmtId="0" fontId="14" fillId="4" borderId="19" xfId="0" applyFont="1" applyFill="1" applyBorder="1" applyAlignment="1">
      <alignment horizontal="center" vertical="top" wrapText="1"/>
    </xf>
    <xf numFmtId="0" fontId="6" fillId="0" borderId="3" xfId="0" applyFont="1" applyBorder="1"/>
    <xf numFmtId="0" fontId="17" fillId="4" borderId="24" xfId="0" applyFont="1" applyFill="1" applyBorder="1" applyAlignment="1">
      <alignment horizontal="center"/>
    </xf>
    <xf numFmtId="0" fontId="2" fillId="0" borderId="25" xfId="0" applyFont="1" applyBorder="1"/>
    <xf numFmtId="0" fontId="2" fillId="0" borderId="26" xfId="0" applyFont="1" applyBorder="1"/>
    <xf numFmtId="0" fontId="17" fillId="4" borderId="19" xfId="0" applyFont="1" applyFill="1" applyBorder="1" applyAlignment="1">
      <alignment horizontal="center"/>
    </xf>
    <xf numFmtId="0" fontId="9" fillId="4" borderId="24" xfId="0" applyFont="1" applyFill="1" applyBorder="1" applyAlignment="1">
      <alignment horizontal="center" vertical="center"/>
    </xf>
    <xf numFmtId="0" fontId="8" fillId="0" borderId="2" xfId="0" applyFont="1" applyBorder="1" applyAlignment="1">
      <alignment horizontal="center" vertical="center" wrapText="1"/>
    </xf>
    <xf numFmtId="0" fontId="6" fillId="0" borderId="6" xfId="0" applyFont="1" applyBorder="1" applyAlignment="1">
      <alignment horizontal="center" wrapText="1"/>
    </xf>
    <xf numFmtId="164" fontId="6" fillId="0" borderId="15" xfId="0" applyNumberFormat="1" applyFont="1" applyBorder="1" applyAlignment="1">
      <alignment horizontal="left"/>
    </xf>
    <xf numFmtId="0" fontId="8" fillId="7" borderId="16" xfId="0" applyFont="1" applyFill="1" applyBorder="1" applyAlignment="1">
      <alignment horizontal="left" vertical="top" wrapText="1"/>
    </xf>
    <xf numFmtId="0" fontId="12" fillId="4" borderId="2" xfId="0" applyFont="1" applyFill="1" applyBorder="1" applyAlignment="1">
      <alignment horizontal="center"/>
    </xf>
    <xf numFmtId="0" fontId="12" fillId="4" borderId="30" xfId="0" applyFont="1" applyFill="1" applyBorder="1" applyAlignment="1">
      <alignment horizontal="center"/>
    </xf>
    <xf numFmtId="0" fontId="6" fillId="8" borderId="31" xfId="0" applyFont="1" applyFill="1" applyBorder="1" applyAlignment="1">
      <alignment vertical="top" wrapText="1"/>
    </xf>
    <xf numFmtId="0" fontId="6" fillId="0" borderId="3" xfId="0" applyFont="1" applyBorder="1" applyAlignment="1">
      <alignment vertical="top"/>
    </xf>
    <xf numFmtId="0" fontId="0" fillId="0" borderId="0" xfId="0" applyFont="1" applyAlignment="1">
      <alignment horizontal="left"/>
    </xf>
    <xf numFmtId="0" fontId="0" fillId="0" borderId="0" xfId="0" applyFont="1" applyAlignment="1"/>
    <xf numFmtId="0" fontId="7" fillId="0" borderId="7" xfId="0" applyFont="1" applyBorder="1" applyAlignment="1">
      <alignment horizontal="center"/>
    </xf>
    <xf numFmtId="0" fontId="17" fillId="8" borderId="16" xfId="0" applyFont="1" applyFill="1" applyBorder="1" applyAlignment="1">
      <alignment horizontal="center"/>
    </xf>
    <xf numFmtId="164" fontId="6" fillId="8" borderId="16" xfId="0" applyNumberFormat="1" applyFont="1" applyFill="1" applyBorder="1" applyAlignment="1">
      <alignment horizontal="left"/>
    </xf>
    <xf numFmtId="0" fontId="9" fillId="6" borderId="24" xfId="0" applyFont="1" applyFill="1" applyBorder="1" applyAlignment="1">
      <alignment horizontal="center"/>
    </xf>
    <xf numFmtId="164" fontId="6" fillId="0" borderId="15" xfId="0" applyNumberFormat="1" applyFont="1" applyBorder="1" applyAlignment="1">
      <alignment horizontal="center" vertical="center"/>
    </xf>
    <xf numFmtId="0" fontId="8" fillId="3" borderId="2" xfId="0" applyFont="1" applyFill="1" applyBorder="1" applyAlignment="1">
      <alignment horizontal="left" vertical="center" wrapText="1"/>
    </xf>
    <xf numFmtId="0" fontId="14" fillId="4" borderId="2" xfId="0" applyFont="1" applyFill="1" applyBorder="1" applyAlignment="1">
      <alignment horizontal="center"/>
    </xf>
    <xf numFmtId="0" fontId="14" fillId="4" borderId="19" xfId="0" applyFont="1" applyFill="1" applyBorder="1" applyAlignment="1">
      <alignment horizontal="center"/>
    </xf>
    <xf numFmtId="0" fontId="14" fillId="6" borderId="19" xfId="0" applyFont="1" applyFill="1" applyBorder="1" applyAlignment="1">
      <alignment horizontal="center" vertical="top" wrapText="1"/>
    </xf>
    <xf numFmtId="164" fontId="6" fillId="3" borderId="16" xfId="0" applyNumberFormat="1" applyFont="1" applyFill="1" applyBorder="1" applyAlignment="1">
      <alignment horizontal="left"/>
    </xf>
    <xf numFmtId="0" fontId="17" fillId="6" borderId="24" xfId="0" applyFont="1" applyFill="1" applyBorder="1" applyAlignment="1">
      <alignment horizontal="center"/>
    </xf>
    <xf numFmtId="164" fontId="6" fillId="0" borderId="15" xfId="0" applyNumberFormat="1" applyFont="1" applyBorder="1" applyAlignment="1">
      <alignment horizontal="center"/>
    </xf>
    <xf numFmtId="0" fontId="9" fillId="6" borderId="2" xfId="0" applyFont="1" applyFill="1" applyBorder="1" applyAlignment="1">
      <alignment horizontal="center"/>
    </xf>
    <xf numFmtId="0" fontId="8" fillId="0" borderId="2" xfId="0" applyFont="1" applyBorder="1" applyAlignment="1">
      <alignment horizontal="center" wrapText="1"/>
    </xf>
    <xf numFmtId="0" fontId="8" fillId="0" borderId="3" xfId="0" applyFont="1" applyBorder="1" applyAlignment="1">
      <alignment vertical="top"/>
    </xf>
    <xf numFmtId="0" fontId="6" fillId="0" borderId="2" xfId="0" applyFont="1" applyBorder="1" applyAlignment="1">
      <alignment vertical="top"/>
    </xf>
    <xf numFmtId="0" fontId="17" fillId="4" borderId="2" xfId="0" applyFont="1" applyFill="1" applyBorder="1" applyAlignment="1">
      <alignment horizontal="center"/>
    </xf>
    <xf numFmtId="0" fontId="6" fillId="8" borderId="31" xfId="0" applyFont="1" applyFill="1" applyBorder="1" applyAlignment="1">
      <alignment vertical="top"/>
    </xf>
    <xf numFmtId="0" fontId="6" fillId="8" borderId="43" xfId="0" applyFont="1" applyFill="1" applyBorder="1" applyAlignment="1">
      <alignment horizontal="left" vertical="top"/>
    </xf>
    <xf numFmtId="0" fontId="2" fillId="0" borderId="44" xfId="0" applyFont="1" applyBorder="1"/>
    <xf numFmtId="0" fontId="6" fillId="8" borderId="43" xfId="0" applyFont="1" applyFill="1" applyBorder="1" applyAlignment="1">
      <alignment horizontal="left"/>
    </xf>
    <xf numFmtId="0" fontId="6" fillId="8" borderId="43" xfId="0" applyFont="1" applyFill="1" applyBorder="1" applyAlignment="1">
      <alignment horizontal="center"/>
    </xf>
    <xf numFmtId="0" fontId="17" fillId="8" borderId="43" xfId="0" applyFont="1" applyFill="1" applyBorder="1" applyAlignment="1">
      <alignment horizontal="center"/>
    </xf>
    <xf numFmtId="0" fontId="6" fillId="8" borderId="43" xfId="0" applyFont="1" applyFill="1" applyBorder="1"/>
    <xf numFmtId="0" fontId="7" fillId="8" borderId="35" xfId="0" applyFont="1" applyFill="1" applyBorder="1" applyAlignment="1">
      <alignment horizontal="center"/>
    </xf>
    <xf numFmtId="0" fontId="2" fillId="0" borderId="36" xfId="0" applyFont="1" applyBorder="1"/>
    <xf numFmtId="0" fontId="2" fillId="0" borderId="38" xfId="0" applyFont="1" applyBorder="1"/>
    <xf numFmtId="0" fontId="2" fillId="0" borderId="39" xfId="0" applyFont="1" applyBorder="1"/>
    <xf numFmtId="0" fontId="2" fillId="0" borderId="41" xfId="0" applyFont="1" applyBorder="1"/>
    <xf numFmtId="0" fontId="2" fillId="0" borderId="42" xfId="0" applyFont="1" applyBorder="1"/>
    <xf numFmtId="165" fontId="6" fillId="8" borderId="43" xfId="0" applyNumberFormat="1" applyFont="1" applyFill="1" applyBorder="1" applyAlignment="1">
      <alignment horizontal="center"/>
    </xf>
    <xf numFmtId="0" fontId="0" fillId="8" borderId="34" xfId="0" applyFont="1" applyFill="1" applyBorder="1" applyAlignment="1">
      <alignment horizontal="left"/>
    </xf>
    <xf numFmtId="0" fontId="2" fillId="0" borderId="37" xfId="0" applyFont="1" applyBorder="1"/>
    <xf numFmtId="0" fontId="2" fillId="0" borderId="40" xfId="0" applyFont="1" applyBorder="1"/>
    <xf numFmtId="0" fontId="6" fillId="0" borderId="15" xfId="0" applyFont="1" applyBorder="1"/>
    <xf numFmtId="0" fontId="17" fillId="4" borderId="30" xfId="0" applyFont="1" applyFill="1" applyBorder="1" applyAlignment="1">
      <alignment horizontal="center"/>
    </xf>
    <xf numFmtId="0" fontId="17" fillId="9" borderId="2" xfId="0" applyFont="1" applyFill="1" applyBorder="1" applyAlignment="1">
      <alignment horizontal="center"/>
    </xf>
    <xf numFmtId="0" fontId="0" fillId="0" borderId="6" xfId="0" applyFont="1" applyBorder="1" applyAlignment="1">
      <alignment horizontal="left"/>
    </xf>
    <xf numFmtId="0" fontId="8" fillId="0" borderId="3" xfId="0" applyFont="1" applyBorder="1" applyAlignment="1">
      <alignment horizontal="left" vertical="top"/>
    </xf>
    <xf numFmtId="0" fontId="16" fillId="0" borderId="6" xfId="0" applyFont="1" applyBorder="1" applyAlignment="1">
      <alignment horizontal="center"/>
    </xf>
    <xf numFmtId="164" fontId="8" fillId="0" borderId="15" xfId="0" applyNumberFormat="1" applyFont="1" applyBorder="1" applyAlignment="1">
      <alignment horizontal="center"/>
    </xf>
    <xf numFmtId="164" fontId="6" fillId="0" borderId="15" xfId="0" applyNumberFormat="1" applyFont="1" applyBorder="1" applyAlignment="1">
      <alignment horizontal="left" vertical="center"/>
    </xf>
    <xf numFmtId="0" fontId="17" fillId="0" borderId="7" xfId="0" applyFont="1" applyBorder="1" applyAlignment="1">
      <alignment horizontal="center" vertical="center"/>
    </xf>
    <xf numFmtId="0" fontId="17" fillId="4" borderId="2" xfId="0" applyFont="1" applyFill="1" applyBorder="1" applyAlignment="1">
      <alignment horizontal="center" wrapText="1"/>
    </xf>
    <xf numFmtId="0" fontId="6" fillId="0" borderId="2" xfId="0" applyFont="1" applyBorder="1" applyAlignment="1">
      <alignment horizontal="center" vertical="top" wrapText="1"/>
    </xf>
    <xf numFmtId="0" fontId="6" fillId="5" borderId="6" xfId="0" applyFont="1" applyFill="1" applyBorder="1" applyAlignment="1">
      <alignment vertical="center" wrapText="1"/>
    </xf>
    <xf numFmtId="0" fontId="6" fillId="0" borderId="6" xfId="0" applyFont="1" applyBorder="1" applyAlignment="1">
      <alignment vertical="center" wrapText="1"/>
    </xf>
    <xf numFmtId="0" fontId="8" fillId="0" borderId="7" xfId="0" applyFont="1" applyBorder="1" applyAlignment="1">
      <alignment horizontal="left" vertical="top" wrapText="1"/>
    </xf>
    <xf numFmtId="0" fontId="9" fillId="3" borderId="16"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8" borderId="2" xfId="0" applyFont="1" applyFill="1" applyBorder="1" applyAlignment="1">
      <alignment horizontal="center" wrapText="1"/>
    </xf>
    <xf numFmtId="0" fontId="18" fillId="8" borderId="2" xfId="0" applyFont="1" applyFill="1" applyBorder="1" applyAlignment="1">
      <alignment horizontal="center" wrapText="1"/>
    </xf>
    <xf numFmtId="0" fontId="17" fillId="4" borderId="45" xfId="0" applyFont="1" applyFill="1" applyBorder="1" applyAlignment="1">
      <alignment horizontal="center" wrapText="1"/>
    </xf>
    <xf numFmtId="0" fontId="9" fillId="3" borderId="2" xfId="0" applyFont="1" applyFill="1" applyBorder="1" applyAlignment="1">
      <alignment horizontal="center"/>
    </xf>
    <xf numFmtId="164" fontId="6" fillId="0" borderId="2" xfId="0" applyNumberFormat="1" applyFont="1" applyBorder="1" applyAlignment="1">
      <alignment horizontal="center"/>
    </xf>
    <xf numFmtId="0" fontId="6" fillId="0" borderId="2" xfId="0" applyFont="1" applyBorder="1" applyAlignment="1">
      <alignment horizontal="left" vertical="center" wrapText="1"/>
    </xf>
    <xf numFmtId="0" fontId="9" fillId="6" borderId="19" xfId="0" applyFont="1" applyFill="1" applyBorder="1" applyAlignment="1">
      <alignment horizontal="center" vertical="center"/>
    </xf>
    <xf numFmtId="0" fontId="6" fillId="0" borderId="2" xfId="0" applyFont="1" applyBorder="1" applyAlignment="1">
      <alignment horizontal="left" vertical="top" wrapText="1"/>
    </xf>
    <xf numFmtId="0" fontId="6" fillId="0" borderId="2" xfId="0" applyFont="1" applyBorder="1" applyAlignment="1">
      <alignment horizontal="left" wrapText="1"/>
    </xf>
    <xf numFmtId="0" fontId="6" fillId="0" borderId="2" xfId="0" applyFont="1" applyBorder="1" applyAlignment="1">
      <alignment horizontal="left" vertical="top"/>
    </xf>
    <xf numFmtId="0" fontId="6" fillId="0" borderId="2" xfId="0" applyFont="1" applyBorder="1" applyAlignment="1">
      <alignment vertical="center" wrapText="1"/>
    </xf>
    <xf numFmtId="0" fontId="8" fillId="0" borderId="2" xfId="0" applyFont="1" applyBorder="1" applyAlignment="1">
      <alignment vertical="center" wrapText="1"/>
    </xf>
    <xf numFmtId="0" fontId="8" fillId="0" borderId="2" xfId="0" applyFont="1" applyBorder="1" applyAlignment="1">
      <alignment vertical="top" wrapText="1"/>
    </xf>
    <xf numFmtId="0" fontId="6" fillId="0" borderId="2" xfId="0" applyFont="1" applyBorder="1" applyAlignment="1">
      <alignment vertical="top" wrapText="1"/>
    </xf>
    <xf numFmtId="0" fontId="10" fillId="0" borderId="2" xfId="0" applyFont="1" applyBorder="1" applyAlignment="1">
      <alignment horizontal="left" vertical="top" wrapText="1"/>
    </xf>
    <xf numFmtId="0" fontId="11" fillId="0" borderId="6" xfId="0" applyFont="1" applyBorder="1" applyAlignment="1">
      <alignment horizontal="center"/>
    </xf>
    <xf numFmtId="0" fontId="12" fillId="0" borderId="7" xfId="0" applyFont="1" applyBorder="1" applyAlignment="1">
      <alignment horizontal="center" vertical="center"/>
    </xf>
    <xf numFmtId="0" fontId="9" fillId="0" borderId="15" xfId="0" applyFont="1" applyBorder="1" applyAlignment="1">
      <alignment horizontal="center"/>
    </xf>
    <xf numFmtId="0" fontId="19" fillId="0" borderId="7" xfId="0" applyFont="1" applyBorder="1" applyAlignment="1">
      <alignment horizontal="center"/>
    </xf>
    <xf numFmtId="0" fontId="2" fillId="0" borderId="33" xfId="0" applyFont="1" applyBorder="1"/>
    <xf numFmtId="0" fontId="20" fillId="0" borderId="7" xfId="0" applyFont="1" applyBorder="1" applyAlignment="1">
      <alignment horizontal="center" vertical="center"/>
    </xf>
    <xf numFmtId="0" fontId="20" fillId="11" borderId="19" xfId="0" applyFont="1" applyFill="1" applyBorder="1" applyAlignment="1">
      <alignment horizontal="center" vertical="center"/>
    </xf>
    <xf numFmtId="0" fontId="2" fillId="0" borderId="53" xfId="0" applyFont="1" applyBorder="1"/>
    <xf numFmtId="0" fontId="20" fillId="11" borderId="2" xfId="0" applyFont="1" applyFill="1" applyBorder="1" applyAlignment="1">
      <alignment horizontal="center" vertical="center"/>
    </xf>
    <xf numFmtId="0" fontId="2" fillId="0" borderId="52" xfId="0" applyFont="1" applyBorder="1"/>
    <xf numFmtId="0" fontId="21" fillId="10" borderId="7" xfId="0" applyFont="1" applyFill="1" applyBorder="1" applyAlignment="1">
      <alignment horizontal="center" vertical="center"/>
    </xf>
    <xf numFmtId="0" fontId="21" fillId="10" borderId="2" xfId="0" applyFont="1" applyFill="1" applyBorder="1" applyAlignment="1">
      <alignment horizontal="center" vertical="center"/>
    </xf>
    <xf numFmtId="0" fontId="19" fillId="0" borderId="2" xfId="0" applyFont="1" applyBorder="1" applyAlignment="1">
      <alignment horizontal="left" vertical="center"/>
    </xf>
    <xf numFmtId="0" fontId="20" fillId="11" borderId="7" xfId="0" applyFont="1" applyFill="1" applyBorder="1" applyAlignment="1">
      <alignment horizontal="center" vertical="center"/>
    </xf>
    <xf numFmtId="0" fontId="2" fillId="0" borderId="54" xfId="0" applyFont="1" applyBorder="1"/>
    <xf numFmtId="0" fontId="2" fillId="0" borderId="59" xfId="0" applyFont="1" applyBorder="1"/>
    <xf numFmtId="164" fontId="20" fillId="11" borderId="2" xfId="0" applyNumberFormat="1" applyFont="1" applyFill="1" applyBorder="1" applyAlignment="1">
      <alignment horizontal="center" vertical="center"/>
    </xf>
    <xf numFmtId="164" fontId="20" fillId="11" borderId="7" xfId="0" applyNumberFormat="1" applyFont="1" applyFill="1" applyBorder="1" applyAlignment="1">
      <alignment horizontal="center" vertical="center"/>
    </xf>
    <xf numFmtId="0" fontId="21" fillId="12" borderId="58" xfId="0" applyFont="1" applyFill="1" applyBorder="1" applyAlignment="1">
      <alignment horizontal="center" vertical="center"/>
    </xf>
    <xf numFmtId="0" fontId="21" fillId="12" borderId="2" xfId="0" applyFont="1" applyFill="1" applyBorder="1" applyAlignment="1">
      <alignment horizontal="center" vertical="center" wrapText="1"/>
    </xf>
    <xf numFmtId="0" fontId="21" fillId="12" borderId="30" xfId="0" applyFont="1" applyFill="1" applyBorder="1" applyAlignment="1">
      <alignment horizontal="center" vertical="center" wrapText="1"/>
    </xf>
    <xf numFmtId="0" fontId="3" fillId="0" borderId="2" xfId="0" applyFont="1" applyBorder="1" applyAlignment="1">
      <alignment horizontal="left" vertical="center" wrapText="1"/>
    </xf>
    <xf numFmtId="0" fontId="1" fillId="38" borderId="2" xfId="0" applyFont="1" applyFill="1" applyBorder="1" applyAlignment="1">
      <alignment horizontal="left" vertical="center" wrapText="1"/>
    </xf>
    <xf numFmtId="0" fontId="36" fillId="3" borderId="2" xfId="0" applyFont="1" applyFill="1" applyBorder="1" applyAlignment="1">
      <alignment horizontal="center" vertical="center" wrapText="1"/>
    </xf>
    <xf numFmtId="0" fontId="36" fillId="37" borderId="2" xfId="0" applyFont="1" applyFill="1" applyBorder="1" applyAlignment="1">
      <alignment horizontal="center" vertical="center" wrapText="1"/>
    </xf>
    <xf numFmtId="0" fontId="1" fillId="37" borderId="2" xfId="0" applyFont="1" applyFill="1" applyBorder="1" applyAlignment="1">
      <alignment horizontal="left" vertical="center"/>
    </xf>
    <xf numFmtId="0" fontId="3" fillId="0" borderId="2" xfId="0" applyFont="1" applyBorder="1" applyAlignment="1">
      <alignment horizontal="center" vertical="center"/>
    </xf>
    <xf numFmtId="0" fontId="35" fillId="8" borderId="2" xfId="0" applyFont="1" applyFill="1" applyBorder="1" applyAlignment="1">
      <alignment horizontal="center" vertical="center" wrapText="1"/>
    </xf>
    <xf numFmtId="0" fontId="38" fillId="37" borderId="2" xfId="0" applyFont="1" applyFill="1" applyBorder="1" applyAlignment="1">
      <alignment horizontal="left" vertical="center" wrapText="1"/>
    </xf>
    <xf numFmtId="0" fontId="36" fillId="0" borderId="2" xfId="0" applyFont="1" applyBorder="1" applyAlignment="1">
      <alignment horizontal="center" vertical="center" wrapText="1"/>
    </xf>
    <xf numFmtId="0" fontId="21" fillId="14" borderId="2" xfId="0" applyFont="1" applyFill="1" applyBorder="1" applyAlignment="1">
      <alignment horizontal="center" vertical="center" wrapText="1"/>
    </xf>
    <xf numFmtId="0" fontId="20" fillId="0" borderId="9" xfId="0" applyFont="1" applyBorder="1" applyAlignment="1">
      <alignment horizontal="center" vertical="center"/>
    </xf>
    <xf numFmtId="164" fontId="21" fillId="14" borderId="2" xfId="0" applyNumberFormat="1" applyFont="1" applyFill="1" applyBorder="1" applyAlignment="1">
      <alignment horizontal="center" vertical="center" wrapText="1"/>
    </xf>
    <xf numFmtId="0" fontId="44" fillId="11" borderId="76" xfId="0" applyFont="1" applyFill="1" applyBorder="1" applyAlignment="1">
      <alignment horizontal="center" vertical="center" wrapText="1"/>
    </xf>
    <xf numFmtId="0" fontId="2" fillId="0" borderId="77" xfId="0" applyFont="1" applyBorder="1"/>
    <xf numFmtId="0" fontId="44" fillId="11" borderId="70" xfId="0" applyFont="1" applyFill="1" applyBorder="1" applyAlignment="1">
      <alignment horizontal="center" vertical="center" wrapText="1"/>
    </xf>
    <xf numFmtId="0" fontId="2" fillId="0" borderId="71" xfId="0" applyFont="1" applyBorder="1"/>
    <xf numFmtId="0" fontId="2" fillId="0" borderId="72" xfId="0" applyFont="1" applyBorder="1"/>
    <xf numFmtId="0" fontId="1" fillId="39" borderId="19" xfId="0" applyFont="1" applyFill="1" applyBorder="1" applyAlignment="1">
      <alignment horizontal="left"/>
    </xf>
    <xf numFmtId="0" fontId="56" fillId="40" borderId="62" xfId="0" applyFont="1" applyFill="1" applyBorder="1" applyAlignment="1">
      <alignment horizontal="center"/>
    </xf>
    <xf numFmtId="0" fontId="2" fillId="0" borderId="63" xfId="0" applyFont="1" applyBorder="1"/>
    <xf numFmtId="0" fontId="2" fillId="0" borderId="64" xfId="0" applyFont="1" applyBorder="1"/>
    <xf numFmtId="0" fontId="3" fillId="0" borderId="2" xfId="0" applyFont="1" applyBorder="1" applyAlignment="1">
      <alignment horizontal="left" vertical="center"/>
    </xf>
    <xf numFmtId="0" fontId="1" fillId="0" borderId="2" xfId="0" applyFont="1" applyBorder="1" applyAlignment="1">
      <alignment horizontal="center"/>
    </xf>
    <xf numFmtId="0" fontId="1" fillId="0" borderId="2" xfId="0" applyFont="1" applyBorder="1" applyAlignment="1">
      <alignment horizontal="center" vertical="center"/>
    </xf>
    <xf numFmtId="0" fontId="44" fillId="11" borderId="66" xfId="0" applyFont="1" applyFill="1" applyBorder="1" applyAlignment="1">
      <alignment horizontal="center" vertical="center" wrapText="1"/>
    </xf>
    <xf numFmtId="0" fontId="2" fillId="0" borderId="67" xfId="0" applyFont="1" applyBorder="1"/>
    <xf numFmtId="0" fontId="2" fillId="0" borderId="68" xfId="0" applyFont="1" applyBorder="1"/>
    <xf numFmtId="0" fontId="3" fillId="0" borderId="7" xfId="0" applyFont="1" applyBorder="1" applyAlignment="1">
      <alignment horizontal="left" vertical="center"/>
    </xf>
    <xf numFmtId="0" fontId="3" fillId="0" borderId="65" xfId="0" applyFont="1" applyBorder="1" applyAlignment="1">
      <alignment horizontal="center"/>
    </xf>
    <xf numFmtId="0" fontId="2" fillId="0" borderId="65" xfId="0" applyFont="1" applyBorder="1"/>
    <xf numFmtId="0" fontId="1" fillId="40" borderId="2" xfId="0" applyFont="1" applyFill="1" applyBorder="1" applyAlignment="1">
      <alignment horizontal="center"/>
    </xf>
    <xf numFmtId="0" fontId="1" fillId="39" borderId="2" xfId="0" applyFont="1" applyFill="1" applyBorder="1" applyAlignment="1">
      <alignment horizontal="left"/>
    </xf>
    <xf numFmtId="0" fontId="48" fillId="39" borderId="31" xfId="0" applyFont="1" applyFill="1" applyBorder="1" applyAlignment="1">
      <alignment horizontal="left"/>
    </xf>
    <xf numFmtId="0" fontId="49" fillId="40" borderId="2" xfId="0" applyFont="1" applyFill="1" applyBorder="1" applyAlignment="1">
      <alignment horizontal="center"/>
    </xf>
    <xf numFmtId="0" fontId="3" fillId="0" borderId="15" xfId="0" applyFont="1" applyBorder="1" applyAlignment="1">
      <alignment horizontal="center"/>
    </xf>
    <xf numFmtId="0" fontId="0" fillId="0" borderId="3" xfId="0" applyFont="1" applyBorder="1" applyAlignment="1">
      <alignment horizontal="left"/>
    </xf>
    <xf numFmtId="0" fontId="51" fillId="0" borderId="15" xfId="0" applyFont="1" applyBorder="1"/>
    <xf numFmtId="0" fontId="48" fillId="40" borderId="2" xfId="0" applyFont="1" applyFill="1" applyBorder="1" applyAlignment="1">
      <alignment horizontal="center"/>
    </xf>
    <xf numFmtId="0" fontId="48" fillId="0" borderId="3" xfId="0" applyFont="1" applyBorder="1" applyAlignment="1">
      <alignment horizontal="center"/>
    </xf>
    <xf numFmtId="0" fontId="43" fillId="11" borderId="19" xfId="0" applyFont="1" applyFill="1" applyBorder="1" applyAlignment="1">
      <alignment horizontal="center"/>
    </xf>
    <xf numFmtId="0" fontId="43" fillId="11" borderId="73" xfId="0" applyFont="1" applyFill="1" applyBorder="1" applyAlignment="1">
      <alignment horizontal="center"/>
    </xf>
    <xf numFmtId="0" fontId="2" fillId="0" borderId="74" xfId="0" applyFont="1" applyBorder="1"/>
    <xf numFmtId="0" fontId="3" fillId="3" borderId="2" xfId="0" applyFont="1" applyFill="1" applyBorder="1" applyAlignment="1">
      <alignment horizontal="left" vertical="center" wrapText="1"/>
    </xf>
    <xf numFmtId="0" fontId="48" fillId="0" borderId="2" xfId="0" applyFont="1" applyBorder="1" applyAlignment="1">
      <alignment horizontal="center"/>
    </xf>
    <xf numFmtId="0" fontId="0" fillId="0" borderId="15" xfId="0" applyFont="1" applyBorder="1"/>
    <xf numFmtId="0" fontId="43" fillId="11" borderId="2" xfId="0" applyFont="1" applyFill="1" applyBorder="1" applyAlignment="1">
      <alignment horizontal="center"/>
    </xf>
    <xf numFmtId="0" fontId="44" fillId="11" borderId="45" xfId="0" applyFont="1" applyFill="1" applyBorder="1" applyAlignment="1">
      <alignment horizontal="center" vertical="center" wrapText="1"/>
    </xf>
    <xf numFmtId="0" fontId="2" fillId="0" borderId="75" xfId="0" applyFont="1" applyBorder="1"/>
    <xf numFmtId="0" fontId="44" fillId="11" borderId="58" xfId="0" applyFont="1" applyFill="1" applyBorder="1" applyAlignment="1">
      <alignment horizontal="center" vertical="center" wrapText="1"/>
    </xf>
    <xf numFmtId="0" fontId="2" fillId="0" borderId="69" xfId="0" applyFont="1" applyBorder="1"/>
    <xf numFmtId="0" fontId="1" fillId="39" borderId="2" xfId="0" applyFont="1" applyFill="1" applyBorder="1" applyAlignment="1">
      <alignment horizontal="left" vertical="center"/>
    </xf>
    <xf numFmtId="0" fontId="6" fillId="11" borderId="73" xfId="0" applyFont="1" applyFill="1" applyBorder="1" applyAlignment="1">
      <alignment horizontal="center"/>
    </xf>
    <xf numFmtId="0" fontId="8" fillId="0" borderId="65" xfId="0" applyFont="1" applyBorder="1" applyAlignment="1">
      <alignment horizontal="center"/>
    </xf>
    <xf numFmtId="0" fontId="9" fillId="40" borderId="2" xfId="0" applyFont="1" applyFill="1" applyBorder="1" applyAlignment="1">
      <alignment horizontal="center"/>
    </xf>
    <xf numFmtId="0" fontId="9" fillId="0" borderId="2" xfId="0" applyFont="1" applyBorder="1" applyAlignment="1">
      <alignment horizontal="center"/>
    </xf>
    <xf numFmtId="0" fontId="8" fillId="11" borderId="66" xfId="0" applyFont="1" applyFill="1" applyBorder="1" applyAlignment="1">
      <alignment horizontal="center" vertical="center" wrapText="1"/>
    </xf>
    <xf numFmtId="0" fontId="8" fillId="11" borderId="58" xfId="0" applyFont="1" applyFill="1" applyBorder="1" applyAlignment="1">
      <alignment horizontal="center" vertical="center" wrapText="1"/>
    </xf>
    <xf numFmtId="0" fontId="17" fillId="0" borderId="3" xfId="0" applyFont="1" applyBorder="1" applyAlignment="1">
      <alignment horizontal="center"/>
    </xf>
    <xf numFmtId="0" fontId="6" fillId="11" borderId="19" xfId="0" applyFont="1" applyFill="1" applyBorder="1" applyAlignment="1">
      <alignment horizontal="center"/>
    </xf>
    <xf numFmtId="0" fontId="6" fillId="11" borderId="2" xfId="0" applyFont="1" applyFill="1" applyBorder="1" applyAlignment="1">
      <alignment horizontal="center"/>
    </xf>
    <xf numFmtId="0" fontId="17" fillId="39" borderId="31" xfId="0" applyFont="1" applyFill="1" applyBorder="1" applyAlignment="1">
      <alignment horizontal="left"/>
    </xf>
    <xf numFmtId="0" fontId="6" fillId="40" borderId="2" xfId="0" applyFont="1" applyFill="1" applyBorder="1" applyAlignment="1">
      <alignment horizontal="center"/>
    </xf>
    <xf numFmtId="0" fontId="6" fillId="0" borderId="3" xfId="0" applyFont="1" applyBorder="1" applyAlignment="1">
      <alignment horizontal="left"/>
    </xf>
    <xf numFmtId="0" fontId="17" fillId="40" borderId="2" xfId="0" applyFont="1" applyFill="1" applyBorder="1" applyAlignment="1">
      <alignment horizontal="center"/>
    </xf>
    <xf numFmtId="0" fontId="9" fillId="39" borderId="2" xfId="0" applyFont="1" applyFill="1" applyBorder="1" applyAlignment="1">
      <alignment horizontal="left"/>
    </xf>
    <xf numFmtId="0" fontId="8" fillId="40" borderId="62" xfId="0" applyFont="1" applyFill="1" applyBorder="1" applyAlignment="1">
      <alignment horizontal="center"/>
    </xf>
    <xf numFmtId="0" fontId="8" fillId="0" borderId="2" xfId="0" applyFont="1" applyBorder="1" applyAlignment="1">
      <alignment horizontal="left" vertical="center"/>
    </xf>
    <xf numFmtId="0" fontId="8" fillId="0" borderId="15" xfId="0" applyFont="1" applyBorder="1" applyAlignment="1">
      <alignment horizontal="center"/>
    </xf>
    <xf numFmtId="0" fontId="8" fillId="11" borderId="70" xfId="0" applyFont="1" applyFill="1" applyBorder="1" applyAlignment="1">
      <alignment horizontal="center" vertical="center" wrapText="1"/>
    </xf>
    <xf numFmtId="0" fontId="3" fillId="0" borderId="3" xfId="0" applyFont="1" applyBorder="1" applyAlignment="1">
      <alignment horizontal="left"/>
    </xf>
    <xf numFmtId="0" fontId="48" fillId="0" borderId="15" xfId="0" applyFont="1" applyBorder="1" applyAlignment="1">
      <alignment vertical="center"/>
    </xf>
    <xf numFmtId="0" fontId="43" fillId="11" borderId="43" xfId="0" applyFont="1" applyFill="1" applyBorder="1" applyAlignment="1">
      <alignment horizontal="center" wrapText="1"/>
    </xf>
    <xf numFmtId="0" fontId="43" fillId="11" borderId="16" xfId="0" applyFont="1" applyFill="1" applyBorder="1" applyAlignment="1">
      <alignment horizontal="center" wrapText="1"/>
    </xf>
    <xf numFmtId="0" fontId="43" fillId="11" borderId="84" xfId="0" applyFont="1" applyFill="1" applyBorder="1" applyAlignment="1">
      <alignment horizontal="center" wrapText="1"/>
    </xf>
    <xf numFmtId="0" fontId="1" fillId="39" borderId="79" xfId="0" applyFont="1" applyFill="1" applyBorder="1"/>
    <xf numFmtId="0" fontId="2" fillId="0" borderId="80" xfId="0" applyFont="1" applyBorder="1"/>
    <xf numFmtId="0" fontId="2" fillId="0" borderId="81" xfId="0" applyFont="1" applyBorder="1"/>
    <xf numFmtId="0" fontId="56" fillId="40" borderId="70" xfId="0" applyFont="1" applyFill="1" applyBorder="1" applyAlignment="1">
      <alignment horizontal="center"/>
    </xf>
    <xf numFmtId="0" fontId="3" fillId="0" borderId="15" xfId="0" applyFont="1" applyBorder="1" applyAlignment="1">
      <alignment wrapText="1"/>
    </xf>
    <xf numFmtId="0" fontId="1" fillId="40" borderId="73" xfId="0" applyFont="1" applyFill="1" applyBorder="1" applyAlignment="1">
      <alignment horizontal="center"/>
    </xf>
    <xf numFmtId="0" fontId="48" fillId="39" borderId="2" xfId="0" applyFont="1" applyFill="1" applyBorder="1" applyAlignment="1">
      <alignment horizontal="left"/>
    </xf>
    <xf numFmtId="0" fontId="3" fillId="8" borderId="31" xfId="0" applyFont="1" applyFill="1" applyBorder="1" applyAlignment="1">
      <alignment horizontal="left"/>
    </xf>
    <xf numFmtId="0" fontId="43" fillId="11" borderId="24" xfId="0" applyFont="1" applyFill="1" applyBorder="1" applyAlignment="1">
      <alignment horizontal="center"/>
    </xf>
    <xf numFmtId="0" fontId="31" fillId="0" borderId="87" xfId="0" applyFont="1" applyBorder="1" applyAlignment="1">
      <alignment horizontal="center" vertical="center"/>
    </xf>
    <xf numFmtId="0" fontId="2" fillId="0" borderId="92" xfId="0" applyFont="1" applyBorder="1"/>
    <xf numFmtId="49" fontId="19" fillId="3" borderId="88" xfId="0" applyNumberFormat="1" applyFont="1" applyFill="1" applyBorder="1" applyAlignment="1">
      <alignment horizontal="center" vertical="center" wrapText="1"/>
    </xf>
    <xf numFmtId="0" fontId="2" fillId="0" borderId="93" xfId="0" applyFont="1" applyBorder="1"/>
    <xf numFmtId="0" fontId="20" fillId="32" borderId="62" xfId="0" applyFont="1" applyFill="1" applyBorder="1" applyAlignment="1">
      <alignment horizontal="center" vertical="center" wrapText="1"/>
    </xf>
    <xf numFmtId="0" fontId="23" fillId="0" borderId="100" xfId="0" applyFont="1" applyBorder="1" applyAlignment="1">
      <alignment horizontal="center" vertical="center" wrapText="1"/>
    </xf>
    <xf numFmtId="0" fontId="2" fillId="0" borderId="101" xfId="0" applyFont="1" applyBorder="1"/>
    <xf numFmtId="0" fontId="2" fillId="0" borderId="102" xfId="0" applyFont="1" applyBorder="1"/>
    <xf numFmtId="0" fontId="2" fillId="0" borderId="103" xfId="0" applyFont="1" applyBorder="1"/>
    <xf numFmtId="0" fontId="2" fillId="0" borderId="82" xfId="0" applyFont="1" applyBorder="1"/>
    <xf numFmtId="0" fontId="2" fillId="0" borderId="104" xfId="0" applyFont="1" applyBorder="1"/>
    <xf numFmtId="0" fontId="62" fillId="0" borderId="0" xfId="0" applyFont="1" applyAlignment="1">
      <alignment horizontal="center" vertical="center" textRotation="90" wrapText="1"/>
    </xf>
    <xf numFmtId="0" fontId="9" fillId="3" borderId="43" xfId="0" applyFont="1" applyFill="1" applyBorder="1" applyAlignment="1">
      <alignment horizontal="center"/>
    </xf>
    <xf numFmtId="0" fontId="62" fillId="3" borderId="2" xfId="0" applyFont="1" applyFill="1" applyBorder="1" applyAlignment="1">
      <alignment horizontal="center" vertical="center"/>
    </xf>
    <xf numFmtId="0" fontId="60" fillId="0" borderId="15" xfId="0" applyFont="1" applyBorder="1" applyAlignment="1">
      <alignment horizontal="center" vertical="center"/>
    </xf>
    <xf numFmtId="0" fontId="61" fillId="0" borderId="2" xfId="0" applyFont="1" applyBorder="1" applyAlignment="1">
      <alignment horizontal="center" vertical="center"/>
    </xf>
    <xf numFmtId="0" fontId="19" fillId="0" borderId="15" xfId="0" applyFont="1" applyBorder="1" applyAlignment="1">
      <alignment horizontal="center"/>
    </xf>
    <xf numFmtId="0" fontId="48" fillId="0" borderId="2" xfId="0" applyFont="1" applyBorder="1" applyAlignment="1">
      <alignment horizontal="center" vertical="center" wrapText="1"/>
    </xf>
    <xf numFmtId="0" fontId="48" fillId="45" borderId="2" xfId="0" applyFont="1" applyFill="1" applyBorder="1" applyAlignment="1">
      <alignment horizontal="center" vertical="center"/>
    </xf>
    <xf numFmtId="0" fontId="9" fillId="13" borderId="105" xfId="0" applyFont="1" applyFill="1" applyBorder="1" applyAlignment="1">
      <alignment horizontal="center" vertical="center" wrapText="1"/>
    </xf>
    <xf numFmtId="0" fontId="2" fillId="0" borderId="107" xfId="0" applyFont="1" applyBorder="1"/>
    <xf numFmtId="0" fontId="9" fillId="13" borderId="6" xfId="0" applyFont="1" applyFill="1" applyBorder="1" applyAlignment="1">
      <alignment horizontal="center" vertical="center" wrapText="1"/>
    </xf>
    <xf numFmtId="0" fontId="0" fillId="0" borderId="2" xfId="0" applyFont="1" applyBorder="1" applyAlignment="1">
      <alignment horizontal="center" vertical="center"/>
    </xf>
    <xf numFmtId="0" fontId="2" fillId="0" borderId="106" xfId="0" applyFont="1" applyBorder="1"/>
    <xf numFmtId="0" fontId="48" fillId="13" borderId="16" xfId="0" applyFont="1" applyFill="1" applyBorder="1" applyAlignment="1">
      <alignment horizontal="center" vertical="center" wrapText="1"/>
    </xf>
    <xf numFmtId="0" fontId="48" fillId="0" borderId="0" xfId="0" applyFont="1" applyAlignment="1">
      <alignment horizontal="center" wrapText="1"/>
    </xf>
    <xf numFmtId="0" fontId="48" fillId="0" borderId="2" xfId="0" applyFont="1" applyBorder="1" applyAlignment="1">
      <alignment horizontal="center" vertical="center"/>
    </xf>
  </cellXfs>
  <cellStyles count="1">
    <cellStyle name="Normal" xfId="0" builtinId="0"/>
  </cellStyles>
  <dxfs count="515">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10.jp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oneCellAnchor>
    <xdr:from>
      <xdr:col>0</xdr:col>
      <xdr:colOff>457200</xdr:colOff>
      <xdr:row>1</xdr:row>
      <xdr:rowOff>38100</xdr:rowOff>
    </xdr:from>
    <xdr:ext cx="323850" cy="352425"/>
    <xdr:pic>
      <xdr:nvPicPr>
        <xdr:cNvPr id="2" name="image12.jpg" descr="Logo Parques 300 DPI">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41</xdr:row>
      <xdr:rowOff>76200</xdr:rowOff>
    </xdr:from>
    <xdr:ext cx="419100" cy="457200"/>
    <xdr:pic>
      <xdr:nvPicPr>
        <xdr:cNvPr id="3" name="image4.jpg" descr="Logo Parques 300 DPI">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476250</xdr:colOff>
      <xdr:row>81</xdr:row>
      <xdr:rowOff>9525</xdr:rowOff>
    </xdr:from>
    <xdr:ext cx="419100" cy="457200"/>
    <xdr:pic>
      <xdr:nvPicPr>
        <xdr:cNvPr id="4" name="image1.jpg" descr="Logo Parques 300 DPI">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800100</xdr:colOff>
      <xdr:row>121</xdr:row>
      <xdr:rowOff>57150</xdr:rowOff>
    </xdr:from>
    <xdr:ext cx="447675" cy="485775"/>
    <xdr:pic>
      <xdr:nvPicPr>
        <xdr:cNvPr id="5" name="image3.jpg" descr="Logo Parques 300 DPI">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476250</xdr:colOff>
      <xdr:row>160</xdr:row>
      <xdr:rowOff>57150</xdr:rowOff>
    </xdr:from>
    <xdr:ext cx="381000" cy="428625"/>
    <xdr:pic>
      <xdr:nvPicPr>
        <xdr:cNvPr id="6" name="image5.jpg" descr="Logo Parques 300 DPI">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514350</xdr:colOff>
      <xdr:row>199</xdr:row>
      <xdr:rowOff>66675</xdr:rowOff>
    </xdr:from>
    <xdr:ext cx="447675" cy="466725"/>
    <xdr:pic>
      <xdr:nvPicPr>
        <xdr:cNvPr id="7" name="image7.jpg" descr="Logo Parques 300 DPI">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419100</xdr:colOff>
      <xdr:row>238</xdr:row>
      <xdr:rowOff>38100</xdr:rowOff>
    </xdr:from>
    <xdr:ext cx="419100" cy="466725"/>
    <xdr:pic>
      <xdr:nvPicPr>
        <xdr:cNvPr id="8" name="image10.jpg" descr="Logo Parques 300 DPI">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381000</xdr:colOff>
      <xdr:row>277</xdr:row>
      <xdr:rowOff>38100</xdr:rowOff>
    </xdr:from>
    <xdr:ext cx="419100" cy="438150"/>
    <xdr:pic>
      <xdr:nvPicPr>
        <xdr:cNvPr id="9" name="image15.jpg" descr="Logo Parques 300 DPI">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466725</xdr:colOff>
      <xdr:row>356</xdr:row>
      <xdr:rowOff>66675</xdr:rowOff>
    </xdr:from>
    <xdr:ext cx="542925" cy="428625"/>
    <xdr:pic>
      <xdr:nvPicPr>
        <xdr:cNvPr id="10" name="image11.jpg" descr="Logo Parques 300 DPI">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514350</xdr:colOff>
      <xdr:row>476</xdr:row>
      <xdr:rowOff>76200</xdr:rowOff>
    </xdr:from>
    <xdr:ext cx="342900" cy="352425"/>
    <xdr:pic>
      <xdr:nvPicPr>
        <xdr:cNvPr id="11" name="image11.jpg" descr="Logo Parques 300 DPI">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600075</xdr:colOff>
      <xdr:row>516</xdr:row>
      <xdr:rowOff>66675</xdr:rowOff>
    </xdr:from>
    <xdr:ext cx="609600" cy="447675"/>
    <xdr:pic>
      <xdr:nvPicPr>
        <xdr:cNvPr id="12" name="image11.jpg" descr="Logo Parques 300 DPI">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800100</xdr:colOff>
      <xdr:row>555</xdr:row>
      <xdr:rowOff>38100</xdr:rowOff>
    </xdr:from>
    <xdr:ext cx="742950" cy="533400"/>
    <xdr:pic>
      <xdr:nvPicPr>
        <xdr:cNvPr id="13" name="image19.jpg" descr="Logo Parques 300 DPI">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1009650</xdr:colOff>
      <xdr:row>620</xdr:row>
      <xdr:rowOff>28575</xdr:rowOff>
    </xdr:from>
    <xdr:ext cx="771525" cy="533400"/>
    <xdr:pic>
      <xdr:nvPicPr>
        <xdr:cNvPr id="14" name="image6.jpg" descr="Logo Parques 300 DPI">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523875</xdr:colOff>
      <xdr:row>699</xdr:row>
      <xdr:rowOff>9525</xdr:rowOff>
    </xdr:from>
    <xdr:ext cx="438150" cy="476250"/>
    <xdr:pic>
      <xdr:nvPicPr>
        <xdr:cNvPr id="15" name="image13.jpg" descr="Logo Parques 300 DPI">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495300</xdr:colOff>
      <xdr:row>739</xdr:row>
      <xdr:rowOff>38100</xdr:rowOff>
    </xdr:from>
    <xdr:ext cx="447675" cy="504825"/>
    <xdr:pic>
      <xdr:nvPicPr>
        <xdr:cNvPr id="16" name="image8.jpg" descr="Logo Parques 300 DPI">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533400</xdr:colOff>
      <xdr:row>779</xdr:row>
      <xdr:rowOff>19050</xdr:rowOff>
    </xdr:from>
    <xdr:ext cx="495300" cy="561975"/>
    <xdr:pic>
      <xdr:nvPicPr>
        <xdr:cNvPr id="17" name="image16.jpg" descr="Logo Parques 300 DPI">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428625</xdr:colOff>
      <xdr:row>818</xdr:row>
      <xdr:rowOff>66675</xdr:rowOff>
    </xdr:from>
    <xdr:ext cx="457200" cy="514350"/>
    <xdr:pic>
      <xdr:nvPicPr>
        <xdr:cNvPr id="18" name="image9.jpg" descr="Logo Parques 300 DPI">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428625</xdr:colOff>
      <xdr:row>857</xdr:row>
      <xdr:rowOff>38100</xdr:rowOff>
    </xdr:from>
    <xdr:ext cx="447675" cy="495300"/>
    <xdr:pic>
      <xdr:nvPicPr>
        <xdr:cNvPr id="19" name="image14.jpg" descr="Logo Parques 300 DPI">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457200</xdr:colOff>
      <xdr:row>896</xdr:row>
      <xdr:rowOff>19050</xdr:rowOff>
    </xdr:from>
    <xdr:ext cx="457200" cy="504825"/>
    <xdr:pic>
      <xdr:nvPicPr>
        <xdr:cNvPr id="20" name="image18.jpg" descr="Logo Parques 300 DPI">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476250</xdr:colOff>
      <xdr:row>935</xdr:row>
      <xdr:rowOff>28575</xdr:rowOff>
    </xdr:from>
    <xdr:ext cx="504825" cy="466725"/>
    <xdr:pic>
      <xdr:nvPicPr>
        <xdr:cNvPr id="21" name="image2.jpg" descr="Logo Parques 300 DPI">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390525</xdr:colOff>
      <xdr:row>974</xdr:row>
      <xdr:rowOff>66675</xdr:rowOff>
    </xdr:from>
    <xdr:ext cx="466725" cy="504825"/>
    <xdr:pic>
      <xdr:nvPicPr>
        <xdr:cNvPr id="22" name="image17.jpg" descr="Logo Parques 300 DPI">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381000</xdr:colOff>
      <xdr:row>435</xdr:row>
      <xdr:rowOff>38100</xdr:rowOff>
    </xdr:from>
    <xdr:ext cx="419100" cy="438150"/>
    <xdr:pic>
      <xdr:nvPicPr>
        <xdr:cNvPr id="23" name="image15.jpg" title="Imagen">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381000</xdr:colOff>
      <xdr:row>396</xdr:row>
      <xdr:rowOff>38100</xdr:rowOff>
    </xdr:from>
    <xdr:ext cx="419100" cy="438150"/>
    <xdr:pic>
      <xdr:nvPicPr>
        <xdr:cNvPr id="24" name="image15.jpg" title="Imagen">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733425</xdr:colOff>
      <xdr:row>316</xdr:row>
      <xdr:rowOff>66675</xdr:rowOff>
    </xdr:from>
    <xdr:ext cx="504825" cy="428625"/>
    <xdr:pic>
      <xdr:nvPicPr>
        <xdr:cNvPr id="25" name="image19.jpg" descr="Logo Parques 300 DPI">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66675</xdr:colOff>
      <xdr:row>0</xdr:row>
      <xdr:rowOff>76200</xdr:rowOff>
    </xdr:from>
    <xdr:ext cx="533400" cy="581025"/>
    <xdr:pic>
      <xdr:nvPicPr>
        <xdr:cNvPr id="2" name="image19.jpg" descr="Logo Parques 300 DPI">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581025</xdr:colOff>
      <xdr:row>0</xdr:row>
      <xdr:rowOff>0</xdr:rowOff>
    </xdr:from>
    <xdr:ext cx="695325" cy="857250"/>
    <xdr:pic>
      <xdr:nvPicPr>
        <xdr:cNvPr id="2" name="image19.jpg" descr="Logo Parques 300 DPI">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304800</xdr:colOff>
      <xdr:row>1</xdr:row>
      <xdr:rowOff>123825</xdr:rowOff>
    </xdr:from>
    <xdr:ext cx="38100" cy="3248025"/>
    <xdr:grpSp>
      <xdr:nvGrpSpPr>
        <xdr:cNvPr id="2" name="Shape 2">
          <a:extLst>
            <a:ext uri="{FF2B5EF4-FFF2-40B4-BE49-F238E27FC236}">
              <a16:creationId xmlns:a16="http://schemas.microsoft.com/office/drawing/2014/main" id="{00000000-0008-0000-0700-000002000000}"/>
            </a:ext>
          </a:extLst>
        </xdr:cNvPr>
        <xdr:cNvGrpSpPr/>
      </xdr:nvGrpSpPr>
      <xdr:grpSpPr>
        <a:xfrm>
          <a:off x="1028700" y="762000"/>
          <a:ext cx="38100" cy="3248025"/>
          <a:chOff x="5326950" y="2155988"/>
          <a:chExt cx="38100" cy="3248025"/>
        </a:xfrm>
      </xdr:grpSpPr>
      <xdr:grpSp>
        <xdr:nvGrpSpPr>
          <xdr:cNvPr id="3" name="Shape 3">
            <a:extLst>
              <a:ext uri="{FF2B5EF4-FFF2-40B4-BE49-F238E27FC236}">
                <a16:creationId xmlns:a16="http://schemas.microsoft.com/office/drawing/2014/main" id="{00000000-0008-0000-0700-000003000000}"/>
              </a:ext>
            </a:extLst>
          </xdr:cNvPr>
          <xdr:cNvGrpSpPr/>
        </xdr:nvGrpSpPr>
        <xdr:grpSpPr>
          <a:xfrm>
            <a:off x="5326950" y="2155988"/>
            <a:ext cx="38100" cy="3248025"/>
            <a:chOff x="5326950" y="2155988"/>
            <a:chExt cx="38100" cy="32480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700-000005000000}"/>
                </a:ext>
              </a:extLst>
            </xdr:cNvPr>
            <xdr:cNvGrpSpPr/>
          </xdr:nvGrpSpPr>
          <xdr:grpSpPr>
            <a:xfrm>
              <a:off x="5326950" y="2155988"/>
              <a:ext cx="38100" cy="3248025"/>
              <a:chOff x="5326950" y="2155988"/>
              <a:chExt cx="38100" cy="3248025"/>
            </a:xfrm>
          </xdr:grpSpPr>
          <xdr:sp macro="" textlink="">
            <xdr:nvSpPr>
              <xdr:cNvPr id="6" name="Shape 6">
                <a:extLst>
                  <a:ext uri="{FF2B5EF4-FFF2-40B4-BE49-F238E27FC236}">
                    <a16:creationId xmlns:a16="http://schemas.microsoft.com/office/drawing/2014/main" id="{00000000-0008-0000-0700-000006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700-000007000000}"/>
                  </a:ext>
                </a:extLst>
              </xdr:cNvPr>
              <xdr:cNvGrpSpPr/>
            </xdr:nvGrpSpPr>
            <xdr:grpSpPr>
              <a:xfrm>
                <a:off x="5326950" y="2155988"/>
                <a:ext cx="38100" cy="3248025"/>
                <a:chOff x="5326950" y="2155988"/>
                <a:chExt cx="38100" cy="3248025"/>
              </a:xfrm>
            </xdr:grpSpPr>
            <xdr:sp macro="" textlink="">
              <xdr:nvSpPr>
                <xdr:cNvPr id="8" name="Shape 8">
                  <a:extLst>
                    <a:ext uri="{FF2B5EF4-FFF2-40B4-BE49-F238E27FC236}">
                      <a16:creationId xmlns:a16="http://schemas.microsoft.com/office/drawing/2014/main" id="{00000000-0008-0000-0700-000008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700-000009000000}"/>
                    </a:ext>
                  </a:extLst>
                </xdr:cNvPr>
                <xdr:cNvGrpSpPr/>
              </xdr:nvGrpSpPr>
              <xdr:grpSpPr>
                <a:xfrm>
                  <a:off x="5326950" y="2155988"/>
                  <a:ext cx="38100" cy="3248025"/>
                  <a:chOff x="5326950" y="2155988"/>
                  <a:chExt cx="38100" cy="3248025"/>
                </a:xfrm>
              </xdr:grpSpPr>
              <xdr:sp macro="" textlink="">
                <xdr:nvSpPr>
                  <xdr:cNvPr id="10" name="Shape 10">
                    <a:extLst>
                      <a:ext uri="{FF2B5EF4-FFF2-40B4-BE49-F238E27FC236}">
                        <a16:creationId xmlns:a16="http://schemas.microsoft.com/office/drawing/2014/main" id="{00000000-0008-0000-0700-00000A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a:extLst>
                      <a:ext uri="{FF2B5EF4-FFF2-40B4-BE49-F238E27FC236}">
                        <a16:creationId xmlns:a16="http://schemas.microsoft.com/office/drawing/2014/main" id="{00000000-0008-0000-0700-00000B000000}"/>
                      </a:ext>
                    </a:extLst>
                  </xdr:cNvPr>
                  <xdr:cNvGrpSpPr/>
                </xdr:nvGrpSpPr>
                <xdr:grpSpPr>
                  <a:xfrm>
                    <a:off x="5326950" y="2155988"/>
                    <a:ext cx="38100" cy="3248025"/>
                    <a:chOff x="5326950" y="2155988"/>
                    <a:chExt cx="38100" cy="3248025"/>
                  </a:xfrm>
                </xdr:grpSpPr>
                <xdr:sp macro="" textlink="">
                  <xdr:nvSpPr>
                    <xdr:cNvPr id="12" name="Shape 12">
                      <a:extLst>
                        <a:ext uri="{FF2B5EF4-FFF2-40B4-BE49-F238E27FC236}">
                          <a16:creationId xmlns:a16="http://schemas.microsoft.com/office/drawing/2014/main" id="{00000000-0008-0000-0700-00000C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 name="Shape 13">
                      <a:extLst>
                        <a:ext uri="{FF2B5EF4-FFF2-40B4-BE49-F238E27FC236}">
                          <a16:creationId xmlns:a16="http://schemas.microsoft.com/office/drawing/2014/main" id="{00000000-0008-0000-0700-00000D000000}"/>
                        </a:ext>
                      </a:extLst>
                    </xdr:cNvPr>
                    <xdr:cNvGrpSpPr/>
                  </xdr:nvGrpSpPr>
                  <xdr:grpSpPr>
                    <a:xfrm>
                      <a:off x="5326950" y="2155988"/>
                      <a:ext cx="38100" cy="3248025"/>
                      <a:chOff x="5326950" y="2155988"/>
                      <a:chExt cx="38100" cy="3248025"/>
                    </a:xfrm>
                  </xdr:grpSpPr>
                  <xdr:sp macro="" textlink="">
                    <xdr:nvSpPr>
                      <xdr:cNvPr id="14" name="Shape 14">
                        <a:extLst>
                          <a:ext uri="{FF2B5EF4-FFF2-40B4-BE49-F238E27FC236}">
                            <a16:creationId xmlns:a16="http://schemas.microsoft.com/office/drawing/2014/main" id="{00000000-0008-0000-0700-00000E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5">
                        <a:extLst>
                          <a:ext uri="{FF2B5EF4-FFF2-40B4-BE49-F238E27FC236}">
                            <a16:creationId xmlns:a16="http://schemas.microsoft.com/office/drawing/2014/main" id="{00000000-0008-0000-0700-00000F000000}"/>
                          </a:ext>
                        </a:extLst>
                      </xdr:cNvPr>
                      <xdr:cNvGrpSpPr/>
                    </xdr:nvGrpSpPr>
                    <xdr:grpSpPr>
                      <a:xfrm>
                        <a:off x="5326950" y="2155988"/>
                        <a:ext cx="38100" cy="3248025"/>
                        <a:chOff x="5326950" y="2155988"/>
                        <a:chExt cx="38100" cy="3248025"/>
                      </a:xfrm>
                    </xdr:grpSpPr>
                    <xdr:sp macro="" textlink="">
                      <xdr:nvSpPr>
                        <xdr:cNvPr id="16" name="Shape 16">
                          <a:extLst>
                            <a:ext uri="{FF2B5EF4-FFF2-40B4-BE49-F238E27FC236}">
                              <a16:creationId xmlns:a16="http://schemas.microsoft.com/office/drawing/2014/main" id="{00000000-0008-0000-0700-000010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 name="Shape 17">
                          <a:extLst>
                            <a:ext uri="{FF2B5EF4-FFF2-40B4-BE49-F238E27FC236}">
                              <a16:creationId xmlns:a16="http://schemas.microsoft.com/office/drawing/2014/main" id="{00000000-0008-0000-0700-000011000000}"/>
                            </a:ext>
                          </a:extLst>
                        </xdr:cNvPr>
                        <xdr:cNvGrpSpPr/>
                      </xdr:nvGrpSpPr>
                      <xdr:grpSpPr>
                        <a:xfrm>
                          <a:off x="5326950" y="2155988"/>
                          <a:ext cx="38100" cy="3248025"/>
                          <a:chOff x="5326950" y="2155988"/>
                          <a:chExt cx="38100" cy="3248025"/>
                        </a:xfrm>
                      </xdr:grpSpPr>
                      <xdr:sp macro="" textlink="">
                        <xdr:nvSpPr>
                          <xdr:cNvPr id="18" name="Shape 18">
                            <a:extLst>
                              <a:ext uri="{FF2B5EF4-FFF2-40B4-BE49-F238E27FC236}">
                                <a16:creationId xmlns:a16="http://schemas.microsoft.com/office/drawing/2014/main" id="{00000000-0008-0000-0700-000012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 name="Shape 19">
                            <a:extLst>
                              <a:ext uri="{FF2B5EF4-FFF2-40B4-BE49-F238E27FC236}">
                                <a16:creationId xmlns:a16="http://schemas.microsoft.com/office/drawing/2014/main" id="{00000000-0008-0000-0700-000013000000}"/>
                              </a:ext>
                            </a:extLst>
                          </xdr:cNvPr>
                          <xdr:cNvGrpSpPr/>
                        </xdr:nvGrpSpPr>
                        <xdr:grpSpPr>
                          <a:xfrm>
                            <a:off x="5326950" y="2155988"/>
                            <a:ext cx="38100" cy="3248025"/>
                            <a:chOff x="5341238" y="2155988"/>
                            <a:chExt cx="9525" cy="3248025"/>
                          </a:xfrm>
                        </xdr:grpSpPr>
                        <xdr:sp macro="" textlink="">
                          <xdr:nvSpPr>
                            <xdr:cNvPr id="20" name="Shape 20">
                              <a:extLst>
                                <a:ext uri="{FF2B5EF4-FFF2-40B4-BE49-F238E27FC236}">
                                  <a16:creationId xmlns:a16="http://schemas.microsoft.com/office/drawing/2014/main" id="{00000000-0008-0000-0700-000014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1" name="Shape 21">
                              <a:extLst>
                                <a:ext uri="{FF2B5EF4-FFF2-40B4-BE49-F238E27FC236}">
                                  <a16:creationId xmlns:a16="http://schemas.microsoft.com/office/drawing/2014/main" id="{00000000-0008-0000-0700-000015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grpSp>
    <xdr:clientData fLocksWithSheet="0"/>
  </xdr:oneCellAnchor>
  <xdr:oneCellAnchor>
    <xdr:from>
      <xdr:col>1</xdr:col>
      <xdr:colOff>314325</xdr:colOff>
      <xdr:row>10</xdr:row>
      <xdr:rowOff>180975</xdr:rowOff>
    </xdr:from>
    <xdr:ext cx="7534275" cy="38100"/>
    <xdr:grpSp>
      <xdr:nvGrpSpPr>
        <xdr:cNvPr id="22" name="Shape 2">
          <a:extLst>
            <a:ext uri="{FF2B5EF4-FFF2-40B4-BE49-F238E27FC236}">
              <a16:creationId xmlns:a16="http://schemas.microsoft.com/office/drawing/2014/main" id="{00000000-0008-0000-0700-000016000000}"/>
            </a:ext>
          </a:extLst>
        </xdr:cNvPr>
        <xdr:cNvGrpSpPr/>
      </xdr:nvGrpSpPr>
      <xdr:grpSpPr>
        <a:xfrm>
          <a:off x="1038225" y="4667250"/>
          <a:ext cx="7534275" cy="38100"/>
          <a:chOff x="1578863" y="3760950"/>
          <a:chExt cx="7534275" cy="38100"/>
        </a:xfrm>
      </xdr:grpSpPr>
      <xdr:grpSp>
        <xdr:nvGrpSpPr>
          <xdr:cNvPr id="23" name="Shape 22">
            <a:extLst>
              <a:ext uri="{FF2B5EF4-FFF2-40B4-BE49-F238E27FC236}">
                <a16:creationId xmlns:a16="http://schemas.microsoft.com/office/drawing/2014/main" id="{00000000-0008-0000-0700-000017000000}"/>
              </a:ext>
            </a:extLst>
          </xdr:cNvPr>
          <xdr:cNvGrpSpPr/>
        </xdr:nvGrpSpPr>
        <xdr:grpSpPr>
          <a:xfrm>
            <a:off x="1578863" y="3760950"/>
            <a:ext cx="7534275" cy="38100"/>
            <a:chOff x="1578863" y="3760950"/>
            <a:chExt cx="7534275" cy="38100"/>
          </a:xfrm>
        </xdr:grpSpPr>
        <xdr:sp macro="" textlink="">
          <xdr:nvSpPr>
            <xdr:cNvPr id="24" name="Shape 4">
              <a:extLst>
                <a:ext uri="{FF2B5EF4-FFF2-40B4-BE49-F238E27FC236}">
                  <a16:creationId xmlns:a16="http://schemas.microsoft.com/office/drawing/2014/main" id="{00000000-0008-0000-0700-000018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5" name="Shape 23">
              <a:extLst>
                <a:ext uri="{FF2B5EF4-FFF2-40B4-BE49-F238E27FC236}">
                  <a16:creationId xmlns:a16="http://schemas.microsoft.com/office/drawing/2014/main" id="{00000000-0008-0000-0700-000019000000}"/>
                </a:ext>
              </a:extLst>
            </xdr:cNvPr>
            <xdr:cNvGrpSpPr/>
          </xdr:nvGrpSpPr>
          <xdr:grpSpPr>
            <a:xfrm>
              <a:off x="1578863" y="3760950"/>
              <a:ext cx="7534275" cy="38100"/>
              <a:chOff x="1578863" y="3760950"/>
              <a:chExt cx="7534275" cy="38100"/>
            </a:xfrm>
          </xdr:grpSpPr>
          <xdr:sp macro="" textlink="">
            <xdr:nvSpPr>
              <xdr:cNvPr id="26" name="Shape 24">
                <a:extLst>
                  <a:ext uri="{FF2B5EF4-FFF2-40B4-BE49-F238E27FC236}">
                    <a16:creationId xmlns:a16="http://schemas.microsoft.com/office/drawing/2014/main" id="{00000000-0008-0000-0700-00001A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 name="Shape 25">
                <a:extLst>
                  <a:ext uri="{FF2B5EF4-FFF2-40B4-BE49-F238E27FC236}">
                    <a16:creationId xmlns:a16="http://schemas.microsoft.com/office/drawing/2014/main" id="{00000000-0008-0000-0700-00001B000000}"/>
                  </a:ext>
                </a:extLst>
              </xdr:cNvPr>
              <xdr:cNvGrpSpPr/>
            </xdr:nvGrpSpPr>
            <xdr:grpSpPr>
              <a:xfrm>
                <a:off x="1578863" y="3760950"/>
                <a:ext cx="7534275" cy="38100"/>
                <a:chOff x="1578863" y="3760950"/>
                <a:chExt cx="7534275" cy="38100"/>
              </a:xfrm>
            </xdr:grpSpPr>
            <xdr:sp macro="" textlink="">
              <xdr:nvSpPr>
                <xdr:cNvPr id="28" name="Shape 26">
                  <a:extLst>
                    <a:ext uri="{FF2B5EF4-FFF2-40B4-BE49-F238E27FC236}">
                      <a16:creationId xmlns:a16="http://schemas.microsoft.com/office/drawing/2014/main" id="{00000000-0008-0000-0700-00001C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 name="Shape 27">
                  <a:extLst>
                    <a:ext uri="{FF2B5EF4-FFF2-40B4-BE49-F238E27FC236}">
                      <a16:creationId xmlns:a16="http://schemas.microsoft.com/office/drawing/2014/main" id="{00000000-0008-0000-0700-00001D000000}"/>
                    </a:ext>
                  </a:extLst>
                </xdr:cNvPr>
                <xdr:cNvGrpSpPr/>
              </xdr:nvGrpSpPr>
              <xdr:grpSpPr>
                <a:xfrm>
                  <a:off x="1578863" y="3760950"/>
                  <a:ext cx="7534275" cy="38100"/>
                  <a:chOff x="1578863" y="3760950"/>
                  <a:chExt cx="7534275" cy="38100"/>
                </a:xfrm>
              </xdr:grpSpPr>
              <xdr:sp macro="" textlink="">
                <xdr:nvSpPr>
                  <xdr:cNvPr id="30" name="Shape 28">
                    <a:extLst>
                      <a:ext uri="{FF2B5EF4-FFF2-40B4-BE49-F238E27FC236}">
                        <a16:creationId xmlns:a16="http://schemas.microsoft.com/office/drawing/2014/main" id="{00000000-0008-0000-0700-00001E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 name="Shape 29">
                    <a:extLst>
                      <a:ext uri="{FF2B5EF4-FFF2-40B4-BE49-F238E27FC236}">
                        <a16:creationId xmlns:a16="http://schemas.microsoft.com/office/drawing/2014/main" id="{00000000-0008-0000-0700-00001F000000}"/>
                      </a:ext>
                    </a:extLst>
                  </xdr:cNvPr>
                  <xdr:cNvGrpSpPr/>
                </xdr:nvGrpSpPr>
                <xdr:grpSpPr>
                  <a:xfrm>
                    <a:off x="1578863" y="3760950"/>
                    <a:ext cx="7534275" cy="38100"/>
                    <a:chOff x="1578863" y="3760950"/>
                    <a:chExt cx="7534275" cy="38100"/>
                  </a:xfrm>
                </xdr:grpSpPr>
                <xdr:sp macro="" textlink="">
                  <xdr:nvSpPr>
                    <xdr:cNvPr id="32" name="Shape 30">
                      <a:extLst>
                        <a:ext uri="{FF2B5EF4-FFF2-40B4-BE49-F238E27FC236}">
                          <a16:creationId xmlns:a16="http://schemas.microsoft.com/office/drawing/2014/main" id="{00000000-0008-0000-0700-000020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 name="Shape 31">
                      <a:extLst>
                        <a:ext uri="{FF2B5EF4-FFF2-40B4-BE49-F238E27FC236}">
                          <a16:creationId xmlns:a16="http://schemas.microsoft.com/office/drawing/2014/main" id="{00000000-0008-0000-0700-000021000000}"/>
                        </a:ext>
                      </a:extLst>
                    </xdr:cNvPr>
                    <xdr:cNvGrpSpPr/>
                  </xdr:nvGrpSpPr>
                  <xdr:grpSpPr>
                    <a:xfrm>
                      <a:off x="1578863" y="3760950"/>
                      <a:ext cx="7534275" cy="38100"/>
                      <a:chOff x="1578863" y="3760950"/>
                      <a:chExt cx="7534275" cy="38101"/>
                    </a:xfrm>
                  </xdr:grpSpPr>
                  <xdr:sp macro="" textlink="">
                    <xdr:nvSpPr>
                      <xdr:cNvPr id="34" name="Shape 32">
                        <a:extLst>
                          <a:ext uri="{FF2B5EF4-FFF2-40B4-BE49-F238E27FC236}">
                            <a16:creationId xmlns:a16="http://schemas.microsoft.com/office/drawing/2014/main" id="{00000000-0008-0000-0700-000022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 name="Shape 33">
                        <a:extLst>
                          <a:ext uri="{FF2B5EF4-FFF2-40B4-BE49-F238E27FC236}">
                            <a16:creationId xmlns:a16="http://schemas.microsoft.com/office/drawing/2014/main" id="{00000000-0008-0000-0700-000023000000}"/>
                          </a:ext>
                        </a:extLst>
                      </xdr:cNvPr>
                      <xdr:cNvGrpSpPr/>
                    </xdr:nvGrpSpPr>
                    <xdr:grpSpPr>
                      <a:xfrm>
                        <a:off x="1578863" y="3760950"/>
                        <a:ext cx="7534275" cy="38101"/>
                        <a:chOff x="1578863" y="3760949"/>
                        <a:chExt cx="7534275" cy="38101"/>
                      </a:xfrm>
                    </xdr:grpSpPr>
                    <xdr:sp macro="" textlink="">
                      <xdr:nvSpPr>
                        <xdr:cNvPr id="36" name="Shape 34">
                          <a:extLst>
                            <a:ext uri="{FF2B5EF4-FFF2-40B4-BE49-F238E27FC236}">
                              <a16:creationId xmlns:a16="http://schemas.microsoft.com/office/drawing/2014/main" id="{00000000-0008-0000-0700-000024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 name="Shape 35">
                          <a:extLst>
                            <a:ext uri="{FF2B5EF4-FFF2-40B4-BE49-F238E27FC236}">
                              <a16:creationId xmlns:a16="http://schemas.microsoft.com/office/drawing/2014/main" id="{00000000-0008-0000-0700-000025000000}"/>
                            </a:ext>
                          </a:extLst>
                        </xdr:cNvPr>
                        <xdr:cNvGrpSpPr/>
                      </xdr:nvGrpSpPr>
                      <xdr:grpSpPr>
                        <a:xfrm>
                          <a:off x="1578863" y="3760949"/>
                          <a:ext cx="7534275" cy="38101"/>
                          <a:chOff x="1578863" y="3760948"/>
                          <a:chExt cx="7534275" cy="38101"/>
                        </a:xfrm>
                      </xdr:grpSpPr>
                      <xdr:sp macro="" textlink="">
                        <xdr:nvSpPr>
                          <xdr:cNvPr id="38" name="Shape 36">
                            <a:extLst>
                              <a:ext uri="{FF2B5EF4-FFF2-40B4-BE49-F238E27FC236}">
                                <a16:creationId xmlns:a16="http://schemas.microsoft.com/office/drawing/2014/main" id="{00000000-0008-0000-0700-000026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 name="Shape 37">
                            <a:extLst>
                              <a:ext uri="{FF2B5EF4-FFF2-40B4-BE49-F238E27FC236}">
                                <a16:creationId xmlns:a16="http://schemas.microsoft.com/office/drawing/2014/main" id="{00000000-0008-0000-0700-000027000000}"/>
                              </a:ext>
                            </a:extLst>
                          </xdr:cNvPr>
                          <xdr:cNvGrpSpPr/>
                        </xdr:nvGrpSpPr>
                        <xdr:grpSpPr>
                          <a:xfrm>
                            <a:off x="1578863" y="3760948"/>
                            <a:ext cx="7534275" cy="38100"/>
                            <a:chOff x="1578863" y="3775238"/>
                            <a:chExt cx="7534275" cy="9525"/>
                          </a:xfrm>
                        </xdr:grpSpPr>
                        <xdr:sp macro="" textlink="">
                          <xdr:nvSpPr>
                            <xdr:cNvPr id="40" name="Shape 38">
                              <a:extLst>
                                <a:ext uri="{FF2B5EF4-FFF2-40B4-BE49-F238E27FC236}">
                                  <a16:creationId xmlns:a16="http://schemas.microsoft.com/office/drawing/2014/main" id="{00000000-0008-0000-0700-000028000000}"/>
                                </a:ext>
                              </a:extLst>
                            </xdr:cNvPr>
                            <xdr:cNvSpPr/>
                          </xdr:nvSpPr>
                          <xdr:spPr>
                            <a:xfrm>
                              <a:off x="1578863" y="3775238"/>
                              <a:ext cx="75342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1" name="Shape 39">
                              <a:extLst>
                                <a:ext uri="{FF2B5EF4-FFF2-40B4-BE49-F238E27FC236}">
                                  <a16:creationId xmlns:a16="http://schemas.microsoft.com/office/drawing/2014/main" id="{00000000-0008-0000-0700-000029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grpSp>
    <xdr:clientData fLocksWithSheet="0"/>
  </xdr:oneCellAnchor>
  <xdr:oneCellAnchor>
    <xdr:from>
      <xdr:col>11</xdr:col>
      <xdr:colOff>304800</xdr:colOff>
      <xdr:row>1</xdr:row>
      <xdr:rowOff>123825</xdr:rowOff>
    </xdr:from>
    <xdr:ext cx="38100" cy="3248025"/>
    <xdr:grpSp>
      <xdr:nvGrpSpPr>
        <xdr:cNvPr id="42" name="Shape 2">
          <a:extLst>
            <a:ext uri="{FF2B5EF4-FFF2-40B4-BE49-F238E27FC236}">
              <a16:creationId xmlns:a16="http://schemas.microsoft.com/office/drawing/2014/main" id="{00000000-0008-0000-0700-00002A000000}"/>
            </a:ext>
          </a:extLst>
        </xdr:cNvPr>
        <xdr:cNvGrpSpPr/>
      </xdr:nvGrpSpPr>
      <xdr:grpSpPr>
        <a:xfrm>
          <a:off x="10991850" y="762000"/>
          <a:ext cx="38100" cy="3248025"/>
          <a:chOff x="5326950" y="2155988"/>
          <a:chExt cx="38100" cy="3248025"/>
        </a:xfrm>
      </xdr:grpSpPr>
      <xdr:grpSp>
        <xdr:nvGrpSpPr>
          <xdr:cNvPr id="43" name="Shape 40">
            <a:extLst>
              <a:ext uri="{FF2B5EF4-FFF2-40B4-BE49-F238E27FC236}">
                <a16:creationId xmlns:a16="http://schemas.microsoft.com/office/drawing/2014/main" id="{00000000-0008-0000-0700-00002B000000}"/>
              </a:ext>
            </a:extLst>
          </xdr:cNvPr>
          <xdr:cNvGrpSpPr/>
        </xdr:nvGrpSpPr>
        <xdr:grpSpPr>
          <a:xfrm>
            <a:off x="5326950" y="2155988"/>
            <a:ext cx="38100" cy="3248025"/>
            <a:chOff x="5326950" y="2155988"/>
            <a:chExt cx="38100" cy="3248025"/>
          </a:xfrm>
        </xdr:grpSpPr>
        <xdr:sp macro="" textlink="">
          <xdr:nvSpPr>
            <xdr:cNvPr id="44" name="Shape 4">
              <a:extLst>
                <a:ext uri="{FF2B5EF4-FFF2-40B4-BE49-F238E27FC236}">
                  <a16:creationId xmlns:a16="http://schemas.microsoft.com/office/drawing/2014/main" id="{00000000-0008-0000-0700-00002C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5" name="Shape 41">
              <a:extLst>
                <a:ext uri="{FF2B5EF4-FFF2-40B4-BE49-F238E27FC236}">
                  <a16:creationId xmlns:a16="http://schemas.microsoft.com/office/drawing/2014/main" id="{00000000-0008-0000-0700-00002D000000}"/>
                </a:ext>
              </a:extLst>
            </xdr:cNvPr>
            <xdr:cNvGrpSpPr/>
          </xdr:nvGrpSpPr>
          <xdr:grpSpPr>
            <a:xfrm>
              <a:off x="5326950" y="2155988"/>
              <a:ext cx="38100" cy="3248025"/>
              <a:chOff x="5326950" y="2155988"/>
              <a:chExt cx="38100" cy="3248025"/>
            </a:xfrm>
          </xdr:grpSpPr>
          <xdr:sp macro="" textlink="">
            <xdr:nvSpPr>
              <xdr:cNvPr id="46" name="Shape 42">
                <a:extLst>
                  <a:ext uri="{FF2B5EF4-FFF2-40B4-BE49-F238E27FC236}">
                    <a16:creationId xmlns:a16="http://schemas.microsoft.com/office/drawing/2014/main" id="{00000000-0008-0000-0700-00002E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 name="Shape 43">
                <a:extLst>
                  <a:ext uri="{FF2B5EF4-FFF2-40B4-BE49-F238E27FC236}">
                    <a16:creationId xmlns:a16="http://schemas.microsoft.com/office/drawing/2014/main" id="{00000000-0008-0000-0700-00002F000000}"/>
                  </a:ext>
                </a:extLst>
              </xdr:cNvPr>
              <xdr:cNvGrpSpPr/>
            </xdr:nvGrpSpPr>
            <xdr:grpSpPr>
              <a:xfrm>
                <a:off x="5326950" y="2155988"/>
                <a:ext cx="38100" cy="3248025"/>
                <a:chOff x="5326950" y="2155988"/>
                <a:chExt cx="38100" cy="3248025"/>
              </a:xfrm>
            </xdr:grpSpPr>
            <xdr:sp macro="" textlink="">
              <xdr:nvSpPr>
                <xdr:cNvPr id="48" name="Shape 44">
                  <a:extLst>
                    <a:ext uri="{FF2B5EF4-FFF2-40B4-BE49-F238E27FC236}">
                      <a16:creationId xmlns:a16="http://schemas.microsoft.com/office/drawing/2014/main" id="{00000000-0008-0000-0700-000030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9" name="Shape 45">
                  <a:extLst>
                    <a:ext uri="{FF2B5EF4-FFF2-40B4-BE49-F238E27FC236}">
                      <a16:creationId xmlns:a16="http://schemas.microsoft.com/office/drawing/2014/main" id="{00000000-0008-0000-0700-000031000000}"/>
                    </a:ext>
                  </a:extLst>
                </xdr:cNvPr>
                <xdr:cNvGrpSpPr/>
              </xdr:nvGrpSpPr>
              <xdr:grpSpPr>
                <a:xfrm>
                  <a:off x="5326950" y="2155988"/>
                  <a:ext cx="38100" cy="3248025"/>
                  <a:chOff x="5326950" y="2155988"/>
                  <a:chExt cx="38100" cy="3248025"/>
                </a:xfrm>
              </xdr:grpSpPr>
              <xdr:sp macro="" textlink="">
                <xdr:nvSpPr>
                  <xdr:cNvPr id="50" name="Shape 46">
                    <a:extLst>
                      <a:ext uri="{FF2B5EF4-FFF2-40B4-BE49-F238E27FC236}">
                        <a16:creationId xmlns:a16="http://schemas.microsoft.com/office/drawing/2014/main" id="{00000000-0008-0000-0700-000032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1" name="Shape 47">
                    <a:extLst>
                      <a:ext uri="{FF2B5EF4-FFF2-40B4-BE49-F238E27FC236}">
                        <a16:creationId xmlns:a16="http://schemas.microsoft.com/office/drawing/2014/main" id="{00000000-0008-0000-0700-000033000000}"/>
                      </a:ext>
                    </a:extLst>
                  </xdr:cNvPr>
                  <xdr:cNvGrpSpPr/>
                </xdr:nvGrpSpPr>
                <xdr:grpSpPr>
                  <a:xfrm>
                    <a:off x="5326950" y="2155988"/>
                    <a:ext cx="38100" cy="3248025"/>
                    <a:chOff x="5326950" y="2155988"/>
                    <a:chExt cx="38100" cy="3248025"/>
                  </a:xfrm>
                </xdr:grpSpPr>
                <xdr:sp macro="" textlink="">
                  <xdr:nvSpPr>
                    <xdr:cNvPr id="52" name="Shape 48">
                      <a:extLst>
                        <a:ext uri="{FF2B5EF4-FFF2-40B4-BE49-F238E27FC236}">
                          <a16:creationId xmlns:a16="http://schemas.microsoft.com/office/drawing/2014/main" id="{00000000-0008-0000-0700-00003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3" name="Shape 49">
                      <a:extLst>
                        <a:ext uri="{FF2B5EF4-FFF2-40B4-BE49-F238E27FC236}">
                          <a16:creationId xmlns:a16="http://schemas.microsoft.com/office/drawing/2014/main" id="{00000000-0008-0000-0700-000035000000}"/>
                        </a:ext>
                      </a:extLst>
                    </xdr:cNvPr>
                    <xdr:cNvGrpSpPr/>
                  </xdr:nvGrpSpPr>
                  <xdr:grpSpPr>
                    <a:xfrm>
                      <a:off x="5326950" y="2155988"/>
                      <a:ext cx="38100" cy="3248025"/>
                      <a:chOff x="5326950" y="2155988"/>
                      <a:chExt cx="38100" cy="3248025"/>
                    </a:xfrm>
                  </xdr:grpSpPr>
                  <xdr:sp macro="" textlink="">
                    <xdr:nvSpPr>
                      <xdr:cNvPr id="54" name="Shape 50">
                        <a:extLst>
                          <a:ext uri="{FF2B5EF4-FFF2-40B4-BE49-F238E27FC236}">
                            <a16:creationId xmlns:a16="http://schemas.microsoft.com/office/drawing/2014/main" id="{00000000-0008-0000-0700-000036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 name="Shape 51">
                        <a:extLst>
                          <a:ext uri="{FF2B5EF4-FFF2-40B4-BE49-F238E27FC236}">
                            <a16:creationId xmlns:a16="http://schemas.microsoft.com/office/drawing/2014/main" id="{00000000-0008-0000-0700-000037000000}"/>
                          </a:ext>
                        </a:extLst>
                      </xdr:cNvPr>
                      <xdr:cNvGrpSpPr/>
                    </xdr:nvGrpSpPr>
                    <xdr:grpSpPr>
                      <a:xfrm>
                        <a:off x="5326950" y="2155988"/>
                        <a:ext cx="38100" cy="3248025"/>
                        <a:chOff x="5326950" y="2155988"/>
                        <a:chExt cx="38100" cy="3248025"/>
                      </a:xfrm>
                    </xdr:grpSpPr>
                    <xdr:sp macro="" textlink="">
                      <xdr:nvSpPr>
                        <xdr:cNvPr id="56" name="Shape 52">
                          <a:extLst>
                            <a:ext uri="{FF2B5EF4-FFF2-40B4-BE49-F238E27FC236}">
                              <a16:creationId xmlns:a16="http://schemas.microsoft.com/office/drawing/2014/main" id="{00000000-0008-0000-0700-000038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7" name="Shape 53">
                          <a:extLst>
                            <a:ext uri="{FF2B5EF4-FFF2-40B4-BE49-F238E27FC236}">
                              <a16:creationId xmlns:a16="http://schemas.microsoft.com/office/drawing/2014/main" id="{00000000-0008-0000-0700-000039000000}"/>
                            </a:ext>
                          </a:extLst>
                        </xdr:cNvPr>
                        <xdr:cNvGrpSpPr/>
                      </xdr:nvGrpSpPr>
                      <xdr:grpSpPr>
                        <a:xfrm>
                          <a:off x="5326950" y="2155988"/>
                          <a:ext cx="38100" cy="3248025"/>
                          <a:chOff x="5326950" y="2155988"/>
                          <a:chExt cx="38100" cy="3248025"/>
                        </a:xfrm>
                      </xdr:grpSpPr>
                      <xdr:sp macro="" textlink="">
                        <xdr:nvSpPr>
                          <xdr:cNvPr id="58" name="Shape 54">
                            <a:extLst>
                              <a:ext uri="{FF2B5EF4-FFF2-40B4-BE49-F238E27FC236}">
                                <a16:creationId xmlns:a16="http://schemas.microsoft.com/office/drawing/2014/main" id="{00000000-0008-0000-0700-00003A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9" name="Shape 55">
                            <a:extLst>
                              <a:ext uri="{FF2B5EF4-FFF2-40B4-BE49-F238E27FC236}">
                                <a16:creationId xmlns:a16="http://schemas.microsoft.com/office/drawing/2014/main" id="{00000000-0008-0000-0700-00003B000000}"/>
                              </a:ext>
                            </a:extLst>
                          </xdr:cNvPr>
                          <xdr:cNvGrpSpPr/>
                        </xdr:nvGrpSpPr>
                        <xdr:grpSpPr>
                          <a:xfrm>
                            <a:off x="5326950" y="2155988"/>
                            <a:ext cx="38100" cy="3248025"/>
                            <a:chOff x="5341238" y="2155988"/>
                            <a:chExt cx="9525" cy="3248025"/>
                          </a:xfrm>
                        </xdr:grpSpPr>
                        <xdr:sp macro="" textlink="">
                          <xdr:nvSpPr>
                            <xdr:cNvPr id="60" name="Shape 56">
                              <a:extLst>
                                <a:ext uri="{FF2B5EF4-FFF2-40B4-BE49-F238E27FC236}">
                                  <a16:creationId xmlns:a16="http://schemas.microsoft.com/office/drawing/2014/main" id="{00000000-0008-0000-0700-00003C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1" name="Shape 57">
                              <a:extLst>
                                <a:ext uri="{FF2B5EF4-FFF2-40B4-BE49-F238E27FC236}">
                                  <a16:creationId xmlns:a16="http://schemas.microsoft.com/office/drawing/2014/main" id="{00000000-0008-0000-0700-00003D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grpSp>
    <xdr:clientData fLocksWithSheet="0"/>
  </xdr:oneCellAnchor>
  <xdr:oneCellAnchor>
    <xdr:from>
      <xdr:col>11</xdr:col>
      <xdr:colOff>790575</xdr:colOff>
      <xdr:row>10</xdr:row>
      <xdr:rowOff>190500</xdr:rowOff>
    </xdr:from>
    <xdr:ext cx="5676900" cy="38100"/>
    <xdr:grpSp>
      <xdr:nvGrpSpPr>
        <xdr:cNvPr id="62" name="Shape 2">
          <a:extLst>
            <a:ext uri="{FF2B5EF4-FFF2-40B4-BE49-F238E27FC236}">
              <a16:creationId xmlns:a16="http://schemas.microsoft.com/office/drawing/2014/main" id="{00000000-0008-0000-0700-00003E000000}"/>
            </a:ext>
          </a:extLst>
        </xdr:cNvPr>
        <xdr:cNvGrpSpPr/>
      </xdr:nvGrpSpPr>
      <xdr:grpSpPr>
        <a:xfrm>
          <a:off x="11477625" y="4676775"/>
          <a:ext cx="5676900" cy="38100"/>
          <a:chOff x="2507550" y="3760950"/>
          <a:chExt cx="5676900" cy="38100"/>
        </a:xfrm>
      </xdr:grpSpPr>
      <xdr:grpSp>
        <xdr:nvGrpSpPr>
          <xdr:cNvPr id="63" name="Shape 58">
            <a:extLst>
              <a:ext uri="{FF2B5EF4-FFF2-40B4-BE49-F238E27FC236}">
                <a16:creationId xmlns:a16="http://schemas.microsoft.com/office/drawing/2014/main" id="{00000000-0008-0000-0700-00003F000000}"/>
              </a:ext>
            </a:extLst>
          </xdr:cNvPr>
          <xdr:cNvGrpSpPr/>
        </xdr:nvGrpSpPr>
        <xdr:grpSpPr>
          <a:xfrm>
            <a:off x="2507550" y="3760950"/>
            <a:ext cx="5676900" cy="38100"/>
            <a:chOff x="2507550" y="3760950"/>
            <a:chExt cx="5676900" cy="38100"/>
          </a:xfrm>
        </xdr:grpSpPr>
        <xdr:sp macro="" textlink="">
          <xdr:nvSpPr>
            <xdr:cNvPr id="64" name="Shape 4">
              <a:extLst>
                <a:ext uri="{FF2B5EF4-FFF2-40B4-BE49-F238E27FC236}">
                  <a16:creationId xmlns:a16="http://schemas.microsoft.com/office/drawing/2014/main" id="{00000000-0008-0000-0700-000040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5" name="Shape 59">
              <a:extLst>
                <a:ext uri="{FF2B5EF4-FFF2-40B4-BE49-F238E27FC236}">
                  <a16:creationId xmlns:a16="http://schemas.microsoft.com/office/drawing/2014/main" id="{00000000-0008-0000-0700-000041000000}"/>
                </a:ext>
              </a:extLst>
            </xdr:cNvPr>
            <xdr:cNvGrpSpPr/>
          </xdr:nvGrpSpPr>
          <xdr:grpSpPr>
            <a:xfrm>
              <a:off x="2507550" y="3760950"/>
              <a:ext cx="5676900" cy="38100"/>
              <a:chOff x="2507550" y="3760950"/>
              <a:chExt cx="5676900" cy="38100"/>
            </a:xfrm>
          </xdr:grpSpPr>
          <xdr:sp macro="" textlink="">
            <xdr:nvSpPr>
              <xdr:cNvPr id="66" name="Shape 60">
                <a:extLst>
                  <a:ext uri="{FF2B5EF4-FFF2-40B4-BE49-F238E27FC236}">
                    <a16:creationId xmlns:a16="http://schemas.microsoft.com/office/drawing/2014/main" id="{00000000-0008-0000-0700-000042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7" name="Shape 61">
                <a:extLst>
                  <a:ext uri="{FF2B5EF4-FFF2-40B4-BE49-F238E27FC236}">
                    <a16:creationId xmlns:a16="http://schemas.microsoft.com/office/drawing/2014/main" id="{00000000-0008-0000-0700-000043000000}"/>
                  </a:ext>
                </a:extLst>
              </xdr:cNvPr>
              <xdr:cNvGrpSpPr/>
            </xdr:nvGrpSpPr>
            <xdr:grpSpPr>
              <a:xfrm>
                <a:off x="2507550" y="3760950"/>
                <a:ext cx="5676900" cy="38100"/>
                <a:chOff x="2507550" y="3760950"/>
                <a:chExt cx="5676900" cy="38100"/>
              </a:xfrm>
            </xdr:grpSpPr>
            <xdr:sp macro="" textlink="">
              <xdr:nvSpPr>
                <xdr:cNvPr id="68" name="Shape 62">
                  <a:extLst>
                    <a:ext uri="{FF2B5EF4-FFF2-40B4-BE49-F238E27FC236}">
                      <a16:creationId xmlns:a16="http://schemas.microsoft.com/office/drawing/2014/main" id="{00000000-0008-0000-0700-000044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9" name="Shape 63">
                  <a:extLst>
                    <a:ext uri="{FF2B5EF4-FFF2-40B4-BE49-F238E27FC236}">
                      <a16:creationId xmlns:a16="http://schemas.microsoft.com/office/drawing/2014/main" id="{00000000-0008-0000-0700-000045000000}"/>
                    </a:ext>
                  </a:extLst>
                </xdr:cNvPr>
                <xdr:cNvGrpSpPr/>
              </xdr:nvGrpSpPr>
              <xdr:grpSpPr>
                <a:xfrm>
                  <a:off x="2507550" y="3760950"/>
                  <a:ext cx="5676900" cy="38100"/>
                  <a:chOff x="2507550" y="3760950"/>
                  <a:chExt cx="5676900" cy="38100"/>
                </a:xfrm>
              </xdr:grpSpPr>
              <xdr:sp macro="" textlink="">
                <xdr:nvSpPr>
                  <xdr:cNvPr id="70" name="Shape 64">
                    <a:extLst>
                      <a:ext uri="{FF2B5EF4-FFF2-40B4-BE49-F238E27FC236}">
                        <a16:creationId xmlns:a16="http://schemas.microsoft.com/office/drawing/2014/main" id="{00000000-0008-0000-0700-000046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1" name="Shape 65">
                    <a:extLst>
                      <a:ext uri="{FF2B5EF4-FFF2-40B4-BE49-F238E27FC236}">
                        <a16:creationId xmlns:a16="http://schemas.microsoft.com/office/drawing/2014/main" id="{00000000-0008-0000-0700-000047000000}"/>
                      </a:ext>
                    </a:extLst>
                  </xdr:cNvPr>
                  <xdr:cNvGrpSpPr/>
                </xdr:nvGrpSpPr>
                <xdr:grpSpPr>
                  <a:xfrm>
                    <a:off x="2507550" y="3760950"/>
                    <a:ext cx="5676900" cy="38100"/>
                    <a:chOff x="2507550" y="3760950"/>
                    <a:chExt cx="5676900" cy="38100"/>
                  </a:xfrm>
                </xdr:grpSpPr>
                <xdr:sp macro="" textlink="">
                  <xdr:nvSpPr>
                    <xdr:cNvPr id="72" name="Shape 66">
                      <a:extLst>
                        <a:ext uri="{FF2B5EF4-FFF2-40B4-BE49-F238E27FC236}">
                          <a16:creationId xmlns:a16="http://schemas.microsoft.com/office/drawing/2014/main" id="{00000000-0008-0000-0700-000048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3" name="Shape 67">
                      <a:extLst>
                        <a:ext uri="{FF2B5EF4-FFF2-40B4-BE49-F238E27FC236}">
                          <a16:creationId xmlns:a16="http://schemas.microsoft.com/office/drawing/2014/main" id="{00000000-0008-0000-0700-000049000000}"/>
                        </a:ext>
                      </a:extLst>
                    </xdr:cNvPr>
                    <xdr:cNvGrpSpPr/>
                  </xdr:nvGrpSpPr>
                  <xdr:grpSpPr>
                    <a:xfrm>
                      <a:off x="2507550" y="3760950"/>
                      <a:ext cx="5676900" cy="38100"/>
                      <a:chOff x="2507550" y="3760950"/>
                      <a:chExt cx="5676900" cy="38100"/>
                    </a:xfrm>
                  </xdr:grpSpPr>
                  <xdr:sp macro="" textlink="">
                    <xdr:nvSpPr>
                      <xdr:cNvPr id="74" name="Shape 68">
                        <a:extLst>
                          <a:ext uri="{FF2B5EF4-FFF2-40B4-BE49-F238E27FC236}">
                            <a16:creationId xmlns:a16="http://schemas.microsoft.com/office/drawing/2014/main" id="{00000000-0008-0000-0700-00004A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5" name="Shape 69">
                        <a:extLst>
                          <a:ext uri="{FF2B5EF4-FFF2-40B4-BE49-F238E27FC236}">
                            <a16:creationId xmlns:a16="http://schemas.microsoft.com/office/drawing/2014/main" id="{00000000-0008-0000-0700-00004B000000}"/>
                          </a:ext>
                        </a:extLst>
                      </xdr:cNvPr>
                      <xdr:cNvGrpSpPr/>
                    </xdr:nvGrpSpPr>
                    <xdr:grpSpPr>
                      <a:xfrm>
                        <a:off x="2507550" y="3760950"/>
                        <a:ext cx="5676900" cy="38100"/>
                        <a:chOff x="2507550" y="3760950"/>
                        <a:chExt cx="5676900" cy="38100"/>
                      </a:xfrm>
                    </xdr:grpSpPr>
                    <xdr:sp macro="" textlink="">
                      <xdr:nvSpPr>
                        <xdr:cNvPr id="76" name="Shape 70">
                          <a:extLst>
                            <a:ext uri="{FF2B5EF4-FFF2-40B4-BE49-F238E27FC236}">
                              <a16:creationId xmlns:a16="http://schemas.microsoft.com/office/drawing/2014/main" id="{00000000-0008-0000-0700-00004C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7" name="Shape 71">
                          <a:extLst>
                            <a:ext uri="{FF2B5EF4-FFF2-40B4-BE49-F238E27FC236}">
                              <a16:creationId xmlns:a16="http://schemas.microsoft.com/office/drawing/2014/main" id="{00000000-0008-0000-0700-00004D000000}"/>
                            </a:ext>
                          </a:extLst>
                        </xdr:cNvPr>
                        <xdr:cNvGrpSpPr/>
                      </xdr:nvGrpSpPr>
                      <xdr:grpSpPr>
                        <a:xfrm>
                          <a:off x="2507550" y="3760950"/>
                          <a:ext cx="5676900" cy="38100"/>
                          <a:chOff x="2507550" y="3760950"/>
                          <a:chExt cx="5676900" cy="38100"/>
                        </a:xfrm>
                      </xdr:grpSpPr>
                      <xdr:sp macro="" textlink="">
                        <xdr:nvSpPr>
                          <xdr:cNvPr id="78" name="Shape 72">
                            <a:extLst>
                              <a:ext uri="{FF2B5EF4-FFF2-40B4-BE49-F238E27FC236}">
                                <a16:creationId xmlns:a16="http://schemas.microsoft.com/office/drawing/2014/main" id="{00000000-0008-0000-0700-00004E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9" name="Shape 73">
                            <a:extLst>
                              <a:ext uri="{FF2B5EF4-FFF2-40B4-BE49-F238E27FC236}">
                                <a16:creationId xmlns:a16="http://schemas.microsoft.com/office/drawing/2014/main" id="{00000000-0008-0000-0700-00004F000000}"/>
                              </a:ext>
                            </a:extLst>
                          </xdr:cNvPr>
                          <xdr:cNvGrpSpPr/>
                        </xdr:nvGrpSpPr>
                        <xdr:grpSpPr>
                          <a:xfrm>
                            <a:off x="2507550" y="3760950"/>
                            <a:ext cx="5676900" cy="38100"/>
                            <a:chOff x="2507550" y="3765713"/>
                            <a:chExt cx="5676900" cy="28575"/>
                          </a:xfrm>
                        </xdr:grpSpPr>
                        <xdr:sp macro="" textlink="">
                          <xdr:nvSpPr>
                            <xdr:cNvPr id="80" name="Shape 74">
                              <a:extLst>
                                <a:ext uri="{FF2B5EF4-FFF2-40B4-BE49-F238E27FC236}">
                                  <a16:creationId xmlns:a16="http://schemas.microsoft.com/office/drawing/2014/main" id="{00000000-0008-0000-0700-000050000000}"/>
                                </a:ext>
                              </a:extLst>
                            </xdr:cNvPr>
                            <xdr:cNvSpPr/>
                          </xdr:nvSpPr>
                          <xdr:spPr>
                            <a:xfrm>
                              <a:off x="2507550" y="3765713"/>
                              <a:ext cx="5676900" cy="28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81" name="Shape 75">
                              <a:extLst>
                                <a:ext uri="{FF2B5EF4-FFF2-40B4-BE49-F238E27FC236}">
                                  <a16:creationId xmlns:a16="http://schemas.microsoft.com/office/drawing/2014/main" id="{00000000-0008-0000-0700-000051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628650</xdr:colOff>
      <xdr:row>0</xdr:row>
      <xdr:rowOff>47625</xdr:rowOff>
    </xdr:from>
    <xdr:ext cx="828675" cy="1028700"/>
    <xdr:pic>
      <xdr:nvPicPr>
        <xdr:cNvPr id="2" name="image19.jpg" descr="Logo Parques 300 DPI">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nnc.maps.arcgis.com/apps/dashboards/2e46cb38044d49559c5d50ba143dfd14" TargetMode="External"/><Relationship Id="rId1" Type="http://schemas.openxmlformats.org/officeDocument/2006/relationships/hyperlink" Target="https://pnnc.maps.arcgis.com/apps/dashboards/2e46cb38044d49559c5d50ba143dfd14"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0"/>
  <sheetViews>
    <sheetView workbookViewId="0"/>
  </sheetViews>
  <sheetFormatPr baseColWidth="10" defaultColWidth="14.42578125" defaultRowHeight="15" customHeight="1"/>
  <cols>
    <col min="1" max="1" width="56" customWidth="1"/>
    <col min="2" max="2" width="10.7109375" customWidth="1"/>
    <col min="3" max="3" width="35.42578125" customWidth="1"/>
    <col min="4" max="4" width="35.85546875" customWidth="1"/>
    <col min="5" max="5" width="10.7109375" customWidth="1"/>
    <col min="6" max="6" width="74.28515625" customWidth="1"/>
    <col min="7" max="7" width="10.7109375" customWidth="1"/>
    <col min="8" max="8" width="7.28515625" customWidth="1"/>
    <col min="9" max="9" width="10.7109375" customWidth="1"/>
  </cols>
  <sheetData>
    <row r="1" spans="1:9" ht="12.75" customHeight="1">
      <c r="A1" s="1" t="s">
        <v>0</v>
      </c>
      <c r="C1" s="861" t="s">
        <v>1</v>
      </c>
      <c r="D1" s="859"/>
      <c r="E1" s="859"/>
      <c r="F1" s="860"/>
    </row>
    <row r="2" spans="1:9" ht="60.75" customHeight="1">
      <c r="A2" s="2" t="s">
        <v>2</v>
      </c>
      <c r="C2" s="3" t="s">
        <v>3</v>
      </c>
      <c r="D2" s="858" t="s">
        <v>4</v>
      </c>
      <c r="E2" s="859"/>
      <c r="F2" s="860"/>
      <c r="I2" s="4" t="s">
        <v>5</v>
      </c>
    </row>
    <row r="3" spans="1:9" ht="52.5" customHeight="1">
      <c r="A3" s="2" t="s">
        <v>6</v>
      </c>
      <c r="C3" s="3" t="s">
        <v>7</v>
      </c>
      <c r="D3" s="858" t="s">
        <v>8</v>
      </c>
      <c r="E3" s="859"/>
      <c r="F3" s="860"/>
      <c r="I3" s="4" t="s">
        <v>9</v>
      </c>
    </row>
    <row r="4" spans="1:9" ht="47.25" customHeight="1">
      <c r="A4" s="2" t="s">
        <v>10</v>
      </c>
      <c r="C4" s="5" t="s">
        <v>11</v>
      </c>
      <c r="D4" s="858" t="s">
        <v>12</v>
      </c>
      <c r="E4" s="859"/>
      <c r="F4" s="860"/>
    </row>
    <row r="5" spans="1:9" ht="25.5" customHeight="1">
      <c r="A5" s="6" t="s">
        <v>13</v>
      </c>
      <c r="C5" s="3" t="s">
        <v>14</v>
      </c>
      <c r="D5" s="858" t="s">
        <v>15</v>
      </c>
      <c r="E5" s="859"/>
      <c r="F5" s="860"/>
    </row>
    <row r="6" spans="1:9" ht="41.25" customHeight="1">
      <c r="A6" s="2" t="s">
        <v>16</v>
      </c>
      <c r="C6" s="3" t="s">
        <v>17</v>
      </c>
      <c r="D6" s="858" t="s">
        <v>18</v>
      </c>
      <c r="E6" s="859"/>
      <c r="F6" s="860"/>
    </row>
    <row r="7" spans="1:9" ht="42" customHeight="1">
      <c r="A7" s="2" t="s">
        <v>19</v>
      </c>
      <c r="C7" s="3" t="s">
        <v>20</v>
      </c>
      <c r="D7" s="858" t="s">
        <v>21</v>
      </c>
      <c r="E7" s="859"/>
      <c r="F7" s="860"/>
    </row>
    <row r="8" spans="1:9" ht="42" customHeight="1">
      <c r="A8" s="4"/>
      <c r="C8" s="7" t="s">
        <v>22</v>
      </c>
    </row>
    <row r="9" spans="1:9" ht="42" customHeight="1">
      <c r="A9" s="4"/>
      <c r="C9" s="3" t="s">
        <v>23</v>
      </c>
      <c r="D9" s="2" t="s">
        <v>24</v>
      </c>
    </row>
    <row r="10" spans="1:9" ht="42" customHeight="1">
      <c r="A10" s="4"/>
      <c r="C10" s="8" t="s">
        <v>25</v>
      </c>
      <c r="D10" s="9" t="s">
        <v>26</v>
      </c>
      <c r="E10" s="10"/>
      <c r="F10" s="11"/>
    </row>
    <row r="11" spans="1:9" ht="29.25" customHeight="1">
      <c r="A11" s="4"/>
      <c r="C11" s="8" t="s">
        <v>27</v>
      </c>
      <c r="D11" s="9" t="s">
        <v>28</v>
      </c>
      <c r="E11" s="12"/>
      <c r="F11" s="13"/>
    </row>
    <row r="12" spans="1:9" ht="42" customHeight="1">
      <c r="A12" s="4"/>
      <c r="C12" s="8" t="s">
        <v>29</v>
      </c>
      <c r="D12" s="9" t="s">
        <v>30</v>
      </c>
      <c r="E12" s="12"/>
      <c r="F12" s="13"/>
    </row>
    <row r="13" spans="1:9" ht="60" customHeight="1">
      <c r="A13" s="4"/>
      <c r="C13" s="8" t="s">
        <v>31</v>
      </c>
      <c r="D13" s="9" t="s">
        <v>32</v>
      </c>
      <c r="E13" s="12"/>
      <c r="F13" s="13"/>
    </row>
    <row r="14" spans="1:9" ht="24.75" customHeight="1">
      <c r="C14" s="8" t="s">
        <v>33</v>
      </c>
      <c r="D14" s="9" t="s">
        <v>34</v>
      </c>
      <c r="E14" s="12"/>
      <c r="F14" s="13"/>
    </row>
    <row r="15" spans="1:9" ht="56.25" customHeight="1">
      <c r="C15" s="8" t="s">
        <v>35</v>
      </c>
      <c r="D15" s="9" t="s">
        <v>36</v>
      </c>
      <c r="E15" s="12"/>
      <c r="F15" s="13"/>
    </row>
    <row r="16" spans="1:9" ht="30" customHeight="1">
      <c r="C16" s="8" t="s">
        <v>37</v>
      </c>
      <c r="D16" s="9" t="s">
        <v>38</v>
      </c>
      <c r="E16" s="12"/>
      <c r="F16" s="13"/>
    </row>
    <row r="17" spans="3:6" ht="32.25" customHeight="1">
      <c r="C17" s="8" t="s">
        <v>39</v>
      </c>
      <c r="D17" s="9" t="s">
        <v>40</v>
      </c>
      <c r="E17" s="12"/>
      <c r="F17" s="13"/>
    </row>
    <row r="18" spans="3:6" ht="39.75" customHeight="1">
      <c r="C18" s="8" t="s">
        <v>41</v>
      </c>
      <c r="D18" s="9" t="s">
        <v>42</v>
      </c>
      <c r="E18" s="12"/>
      <c r="F18" s="13"/>
    </row>
    <row r="19" spans="3:6" ht="55.5" customHeight="1">
      <c r="C19" s="8" t="s">
        <v>43</v>
      </c>
      <c r="D19" s="9" t="s">
        <v>44</v>
      </c>
      <c r="E19" s="12"/>
      <c r="F19" s="13"/>
    </row>
    <row r="20" spans="3:6" ht="69" customHeight="1">
      <c r="C20" s="8" t="s">
        <v>45</v>
      </c>
      <c r="D20" s="9" t="s">
        <v>46</v>
      </c>
      <c r="E20" s="12"/>
      <c r="F20" s="13"/>
    </row>
    <row r="21" spans="3:6" ht="42" customHeight="1">
      <c r="C21" s="8" t="s">
        <v>47</v>
      </c>
      <c r="D21" s="9" t="s">
        <v>48</v>
      </c>
      <c r="E21" s="12"/>
      <c r="F21" s="13"/>
    </row>
    <row r="22" spans="3:6" ht="46.5" customHeight="1">
      <c r="C22" s="8" t="s">
        <v>49</v>
      </c>
      <c r="D22" s="9" t="s">
        <v>50</v>
      </c>
      <c r="E22" s="12"/>
      <c r="F22" s="13"/>
    </row>
    <row r="23" spans="3:6" ht="12.75" customHeight="1"/>
    <row r="24" spans="3:6" ht="12.75" customHeight="1"/>
    <row r="25" spans="3:6" ht="12.75" customHeight="1"/>
    <row r="26" spans="3:6" ht="12.75" customHeight="1"/>
    <row r="27" spans="3:6" ht="12.75" customHeight="1"/>
    <row r="28" spans="3:6" ht="12.75" customHeight="1"/>
    <row r="29" spans="3:6" ht="12.75" customHeight="1"/>
    <row r="30" spans="3:6" ht="12.75" customHeight="1"/>
    <row r="31" spans="3:6" ht="12.75" customHeight="1"/>
    <row r="32" spans="3:6"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D6:F6"/>
    <mergeCell ref="D7:F7"/>
    <mergeCell ref="C1:F1"/>
    <mergeCell ref="D2:F2"/>
    <mergeCell ref="D3:F3"/>
    <mergeCell ref="D4:F4"/>
    <mergeCell ref="D5:F5"/>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4.42578125" defaultRowHeight="15" customHeight="1"/>
  <cols>
    <col min="1" max="1" width="7.42578125" customWidth="1"/>
    <col min="2" max="2" width="53.7109375" customWidth="1"/>
    <col min="3" max="3" width="78" customWidth="1"/>
    <col min="4" max="14" width="10.7109375" customWidth="1"/>
    <col min="15" max="15" width="15.140625" customWidth="1"/>
    <col min="16" max="26" width="10.7109375" customWidth="1"/>
  </cols>
  <sheetData>
    <row r="1" spans="1:26" ht="12.75" customHeight="1">
      <c r="A1" s="742"/>
      <c r="B1" s="98">
        <v>1</v>
      </c>
      <c r="C1" s="98">
        <v>2</v>
      </c>
      <c r="D1" s="98"/>
      <c r="E1" s="98"/>
      <c r="F1" s="98"/>
      <c r="G1" s="98"/>
      <c r="H1" s="98"/>
      <c r="I1" s="98"/>
      <c r="J1" s="98"/>
      <c r="K1" s="98"/>
      <c r="L1" s="98"/>
      <c r="M1" s="98"/>
      <c r="N1" s="98"/>
      <c r="O1" s="98"/>
      <c r="P1" s="98"/>
      <c r="Q1" s="98"/>
      <c r="R1" s="98"/>
      <c r="S1" s="98"/>
      <c r="T1" s="98"/>
      <c r="U1" s="98"/>
      <c r="V1" s="98"/>
      <c r="W1" s="98"/>
      <c r="X1" s="98"/>
      <c r="Y1" s="98"/>
      <c r="Z1" s="98"/>
    </row>
    <row r="2" spans="1:26" ht="12.75" customHeight="1">
      <c r="A2" s="743" t="s">
        <v>4455</v>
      </c>
      <c r="B2" s="744" t="s">
        <v>4456</v>
      </c>
      <c r="C2" s="744" t="s">
        <v>4457</v>
      </c>
      <c r="E2" s="1102" t="s">
        <v>769</v>
      </c>
      <c r="F2" s="880"/>
      <c r="G2" s="880"/>
      <c r="H2" s="880"/>
      <c r="I2" s="880"/>
      <c r="J2" s="880"/>
      <c r="K2" s="880"/>
      <c r="L2" s="880"/>
      <c r="M2" s="881"/>
      <c r="O2" s="1103" t="s">
        <v>4458</v>
      </c>
      <c r="P2" s="908"/>
      <c r="Q2" s="908"/>
    </row>
    <row r="3" spans="1:26" ht="12.75" customHeight="1">
      <c r="A3" s="745">
        <v>1</v>
      </c>
      <c r="B3" s="564" t="s">
        <v>215</v>
      </c>
      <c r="C3" s="746" t="s">
        <v>4459</v>
      </c>
      <c r="E3" s="1095" t="s">
        <v>4460</v>
      </c>
      <c r="F3" s="860"/>
      <c r="G3" s="1095" t="s">
        <v>794</v>
      </c>
      <c r="H3" s="860"/>
      <c r="I3" s="1104" t="s">
        <v>795</v>
      </c>
      <c r="J3" s="860"/>
      <c r="K3" s="1104" t="s">
        <v>796</v>
      </c>
      <c r="L3" s="859"/>
      <c r="M3" s="860"/>
      <c r="O3" s="98"/>
      <c r="P3" s="98"/>
    </row>
    <row r="4" spans="1:26" ht="12.75" customHeight="1">
      <c r="A4" s="745">
        <v>2</v>
      </c>
      <c r="B4" s="564" t="s">
        <v>482</v>
      </c>
      <c r="C4" s="746" t="s">
        <v>4461</v>
      </c>
      <c r="E4" s="745" t="s">
        <v>4462</v>
      </c>
      <c r="F4" s="745">
        <v>15</v>
      </c>
      <c r="G4" s="745" t="s">
        <v>4463</v>
      </c>
      <c r="H4" s="745">
        <v>15</v>
      </c>
      <c r="I4" s="745" t="s">
        <v>4464</v>
      </c>
      <c r="J4" s="745">
        <v>15</v>
      </c>
      <c r="K4" s="745" t="s">
        <v>4465</v>
      </c>
      <c r="L4" s="745" t="s">
        <v>4466</v>
      </c>
      <c r="M4" s="740" t="s">
        <v>4467</v>
      </c>
      <c r="O4" s="747"/>
      <c r="P4" s="747"/>
    </row>
    <row r="5" spans="1:26" ht="12.75" customHeight="1">
      <c r="A5" s="745">
        <v>3</v>
      </c>
      <c r="B5" s="564" t="s">
        <v>271</v>
      </c>
      <c r="C5" s="746" t="s">
        <v>949</v>
      </c>
      <c r="E5" s="740" t="s">
        <v>4468</v>
      </c>
      <c r="F5" s="745">
        <v>0</v>
      </c>
      <c r="G5" s="745" t="s">
        <v>4469</v>
      </c>
      <c r="H5" s="745">
        <v>0</v>
      </c>
      <c r="I5" s="745" t="s">
        <v>4470</v>
      </c>
      <c r="J5" s="745">
        <v>0</v>
      </c>
      <c r="K5" s="745">
        <v>15</v>
      </c>
      <c r="L5" s="745">
        <v>10</v>
      </c>
      <c r="M5" s="745">
        <v>0</v>
      </c>
      <c r="O5" s="747"/>
      <c r="P5" s="747"/>
    </row>
    <row r="6" spans="1:26" ht="12.75" customHeight="1">
      <c r="A6" s="745">
        <v>4</v>
      </c>
      <c r="B6" s="564" t="s">
        <v>295</v>
      </c>
      <c r="C6" s="746" t="s">
        <v>4471</v>
      </c>
      <c r="E6" s="1095" t="s">
        <v>797</v>
      </c>
      <c r="F6" s="860"/>
      <c r="G6" s="1095" t="s">
        <v>4472</v>
      </c>
      <c r="H6" s="860"/>
      <c r="I6" s="1095" t="s">
        <v>799</v>
      </c>
      <c r="J6" s="859"/>
      <c r="K6" s="860"/>
      <c r="L6" s="665"/>
      <c r="M6" s="665"/>
      <c r="O6" s="748"/>
      <c r="P6" s="747"/>
    </row>
    <row r="7" spans="1:26" ht="12.75" customHeight="1">
      <c r="A7" s="745">
        <v>5</v>
      </c>
      <c r="B7" s="564" t="s">
        <v>56</v>
      </c>
      <c r="C7" s="746" t="s">
        <v>1453</v>
      </c>
      <c r="E7" s="745" t="s">
        <v>4473</v>
      </c>
      <c r="F7" s="745" t="s">
        <v>4474</v>
      </c>
      <c r="G7" s="740" t="s">
        <v>4475</v>
      </c>
      <c r="H7" s="740" t="s">
        <v>4476</v>
      </c>
      <c r="I7" s="745" t="s">
        <v>4477</v>
      </c>
      <c r="J7" s="745" t="s">
        <v>4478</v>
      </c>
      <c r="K7" s="745" t="s">
        <v>4479</v>
      </c>
      <c r="L7" s="749"/>
      <c r="M7" s="98"/>
      <c r="O7" s="747"/>
      <c r="P7" s="747"/>
    </row>
    <row r="8" spans="1:26" ht="12.75" customHeight="1">
      <c r="A8" s="745">
        <v>6</v>
      </c>
      <c r="B8" s="564" t="s">
        <v>243</v>
      </c>
      <c r="C8" s="746" t="s">
        <v>4480</v>
      </c>
      <c r="E8" s="745">
        <v>15</v>
      </c>
      <c r="F8" s="745">
        <v>0</v>
      </c>
      <c r="G8" s="745">
        <v>15</v>
      </c>
      <c r="H8" s="745">
        <v>0</v>
      </c>
      <c r="I8" s="745">
        <v>10</v>
      </c>
      <c r="J8" s="745">
        <v>5</v>
      </c>
      <c r="K8" s="750">
        <v>0</v>
      </c>
      <c r="L8" s="98"/>
      <c r="M8" s="98"/>
    </row>
    <row r="9" spans="1:26" ht="12.75" customHeight="1">
      <c r="A9" s="745">
        <v>7</v>
      </c>
      <c r="B9" s="751" t="s">
        <v>117</v>
      </c>
      <c r="C9" s="746" t="s">
        <v>34</v>
      </c>
      <c r="E9" s="1095" t="s">
        <v>4481</v>
      </c>
      <c r="F9" s="859"/>
      <c r="G9" s="860"/>
      <c r="H9" s="1095" t="s">
        <v>4481</v>
      </c>
      <c r="I9" s="859"/>
      <c r="J9" s="860"/>
      <c r="K9" s="1095" t="s">
        <v>4482</v>
      </c>
      <c r="L9" s="859"/>
      <c r="M9" s="860"/>
    </row>
    <row r="10" spans="1:26" ht="12.75" customHeight="1">
      <c r="A10" s="745">
        <v>8</v>
      </c>
      <c r="B10" s="564" t="s">
        <v>161</v>
      </c>
      <c r="C10" s="746" t="s">
        <v>4483</v>
      </c>
      <c r="E10" s="752" t="s">
        <v>833</v>
      </c>
      <c r="F10" s="752" t="s">
        <v>935</v>
      </c>
      <c r="G10" s="752" t="s">
        <v>1558</v>
      </c>
      <c r="H10" s="752" t="s">
        <v>833</v>
      </c>
      <c r="I10" s="752" t="s">
        <v>935</v>
      </c>
      <c r="J10" s="752" t="s">
        <v>1558</v>
      </c>
      <c r="K10" s="752" t="s">
        <v>833</v>
      </c>
      <c r="L10" s="752" t="s">
        <v>935</v>
      </c>
      <c r="M10" s="752" t="s">
        <v>1558</v>
      </c>
    </row>
    <row r="11" spans="1:26" ht="12.75" customHeight="1">
      <c r="A11" s="745">
        <v>9</v>
      </c>
      <c r="B11" s="564" t="s">
        <v>180</v>
      </c>
      <c r="C11" s="746" t="s">
        <v>4484</v>
      </c>
    </row>
    <row r="12" spans="1:26" ht="12.75" customHeight="1">
      <c r="A12" s="745">
        <v>10</v>
      </c>
      <c r="B12" s="564" t="s">
        <v>324</v>
      </c>
      <c r="C12" s="746" t="s">
        <v>4485</v>
      </c>
      <c r="E12" s="1100" t="s">
        <v>804</v>
      </c>
      <c r="F12" s="859"/>
      <c r="G12" s="860"/>
    </row>
    <row r="13" spans="1:26" ht="12.75" customHeight="1">
      <c r="A13" s="745">
        <v>11</v>
      </c>
      <c r="B13" s="564" t="s">
        <v>1035</v>
      </c>
      <c r="C13" s="746" t="s">
        <v>48</v>
      </c>
      <c r="E13" s="745" t="s">
        <v>833</v>
      </c>
      <c r="F13" s="745" t="s">
        <v>935</v>
      </c>
      <c r="G13" s="745" t="s">
        <v>1558</v>
      </c>
    </row>
    <row r="14" spans="1:26" ht="12.75" customHeight="1">
      <c r="A14" s="745">
        <v>12</v>
      </c>
      <c r="B14" s="564" t="s">
        <v>365</v>
      </c>
      <c r="C14" s="746" t="s">
        <v>4486</v>
      </c>
      <c r="E14" s="745">
        <v>100</v>
      </c>
      <c r="F14" s="745">
        <v>50</v>
      </c>
      <c r="G14" s="745">
        <v>0</v>
      </c>
    </row>
    <row r="15" spans="1:26" ht="12.75" customHeight="1">
      <c r="A15" s="745">
        <v>13</v>
      </c>
      <c r="B15" s="564" t="s">
        <v>387</v>
      </c>
      <c r="C15" s="746" t="s">
        <v>4487</v>
      </c>
      <c r="F15" s="98" t="s">
        <v>788</v>
      </c>
      <c r="G15" s="98" t="s">
        <v>789</v>
      </c>
    </row>
    <row r="16" spans="1:26" ht="12.75" customHeight="1">
      <c r="A16" s="745">
        <v>14</v>
      </c>
      <c r="B16" s="564" t="s">
        <v>409</v>
      </c>
      <c r="C16" s="746" t="s">
        <v>2574</v>
      </c>
      <c r="F16" s="675">
        <v>1</v>
      </c>
      <c r="G16" s="675">
        <v>1</v>
      </c>
      <c r="H16" s="753" t="s">
        <v>1100</v>
      </c>
    </row>
    <row r="17" spans="1:9" ht="12.75" customHeight="1">
      <c r="A17" s="745">
        <v>15</v>
      </c>
      <c r="B17" s="564" t="s">
        <v>559</v>
      </c>
      <c r="C17" s="746" t="s">
        <v>4488</v>
      </c>
      <c r="F17" s="675">
        <v>2</v>
      </c>
      <c r="G17" s="675">
        <v>2</v>
      </c>
      <c r="H17" s="754" t="s">
        <v>865</v>
      </c>
    </row>
    <row r="18" spans="1:9" ht="12.75" customHeight="1">
      <c r="A18" s="745">
        <v>16</v>
      </c>
      <c r="B18" s="564" t="s">
        <v>350</v>
      </c>
      <c r="C18" s="746" t="s">
        <v>44</v>
      </c>
      <c r="F18" s="675">
        <v>3</v>
      </c>
      <c r="G18" s="675">
        <v>3</v>
      </c>
      <c r="H18" s="755" t="s">
        <v>835</v>
      </c>
    </row>
    <row r="19" spans="1:9" ht="12.75" customHeight="1">
      <c r="A19" s="745">
        <v>17</v>
      </c>
      <c r="B19" s="564" t="s">
        <v>540</v>
      </c>
      <c r="C19" s="746" t="s">
        <v>995</v>
      </c>
      <c r="F19" s="675">
        <v>4</v>
      </c>
      <c r="G19" s="675">
        <v>4</v>
      </c>
      <c r="H19" s="756" t="s">
        <v>830</v>
      </c>
    </row>
    <row r="20" spans="1:9" ht="12.75" customHeight="1">
      <c r="A20" s="745">
        <v>18</v>
      </c>
      <c r="B20" s="564" t="s">
        <v>507</v>
      </c>
      <c r="C20" s="746" t="s">
        <v>4489</v>
      </c>
      <c r="F20" s="675">
        <v>5</v>
      </c>
      <c r="G20" s="675">
        <v>5</v>
      </c>
    </row>
    <row r="21" spans="1:9" ht="12.75" customHeight="1">
      <c r="A21" s="745">
        <v>19</v>
      </c>
      <c r="B21" s="751" t="s">
        <v>431</v>
      </c>
      <c r="C21" s="746" t="s">
        <v>4490</v>
      </c>
    </row>
    <row r="22" spans="1:9" ht="12.75" customHeight="1">
      <c r="A22" s="742"/>
      <c r="B22" s="98" t="s">
        <v>59</v>
      </c>
      <c r="C22" s="98"/>
    </row>
    <row r="23" spans="1:9" ht="12.75" customHeight="1">
      <c r="A23" s="742"/>
      <c r="B23" s="1096" t="s">
        <v>4491</v>
      </c>
      <c r="C23" s="860"/>
      <c r="F23" s="1097" t="s">
        <v>4492</v>
      </c>
      <c r="I23" s="664" t="s">
        <v>759</v>
      </c>
    </row>
    <row r="24" spans="1:9" ht="12.75" customHeight="1">
      <c r="A24" s="742"/>
      <c r="B24" s="757" t="s">
        <v>951</v>
      </c>
      <c r="C24" s="746" t="s">
        <v>881</v>
      </c>
      <c r="F24" s="1101"/>
      <c r="I24" s="98" t="s">
        <v>1101</v>
      </c>
    </row>
    <row r="25" spans="1:9" ht="12.75" customHeight="1">
      <c r="A25" s="742"/>
      <c r="B25" s="757" t="s">
        <v>825</v>
      </c>
      <c r="C25" s="746" t="s">
        <v>4493</v>
      </c>
      <c r="F25" s="98" t="s">
        <v>834</v>
      </c>
      <c r="I25" s="98" t="s">
        <v>4494</v>
      </c>
    </row>
    <row r="26" spans="1:9" ht="12.75" customHeight="1">
      <c r="A26" s="742"/>
      <c r="B26" s="757" t="s">
        <v>929</v>
      </c>
      <c r="C26" s="746" t="s">
        <v>4495</v>
      </c>
      <c r="E26" s="98" t="s">
        <v>3555</v>
      </c>
      <c r="F26" s="98" t="s">
        <v>976</v>
      </c>
      <c r="I26" s="98" t="s">
        <v>836</v>
      </c>
    </row>
    <row r="27" spans="1:9" ht="12.75" customHeight="1">
      <c r="A27" s="742"/>
      <c r="B27" s="757" t="s">
        <v>1083</v>
      </c>
      <c r="C27" s="746" t="s">
        <v>4496</v>
      </c>
      <c r="F27" s="98" t="s">
        <v>4497</v>
      </c>
      <c r="I27" s="98" t="s">
        <v>4498</v>
      </c>
    </row>
    <row r="28" spans="1:9" ht="12.75" customHeight="1">
      <c r="A28" s="742"/>
      <c r="B28" s="757" t="s">
        <v>2340</v>
      </c>
      <c r="C28" s="746" t="s">
        <v>4499</v>
      </c>
    </row>
    <row r="29" spans="1:9" ht="12.75" customHeight="1">
      <c r="A29" s="742"/>
      <c r="B29" s="757" t="s">
        <v>1455</v>
      </c>
      <c r="C29" s="746" t="s">
        <v>4500</v>
      </c>
    </row>
    <row r="30" spans="1:9" ht="12.75" customHeight="1">
      <c r="A30" s="742"/>
    </row>
    <row r="31" spans="1:9" ht="12.75" customHeight="1">
      <c r="A31" s="742"/>
      <c r="B31" s="1096" t="s">
        <v>4501</v>
      </c>
      <c r="C31" s="860"/>
    </row>
    <row r="32" spans="1:9" ht="12.75" customHeight="1">
      <c r="A32" s="742"/>
      <c r="B32" s="757" t="s">
        <v>1679</v>
      </c>
      <c r="C32" s="757" t="s">
        <v>832</v>
      </c>
      <c r="D32" s="675" t="s">
        <v>59</v>
      </c>
    </row>
    <row r="33" spans="1:4" ht="12.75" customHeight="1">
      <c r="A33" s="742"/>
    </row>
    <row r="34" spans="1:4" ht="12.75" customHeight="1">
      <c r="A34" s="742"/>
    </row>
    <row r="35" spans="1:4" ht="12.75" customHeight="1">
      <c r="A35" s="742"/>
      <c r="B35" s="1097" t="s">
        <v>788</v>
      </c>
      <c r="C35" s="1099" t="s">
        <v>789</v>
      </c>
      <c r="D35" s="752"/>
    </row>
    <row r="36" spans="1:4" ht="12.75" customHeight="1">
      <c r="A36" s="742"/>
      <c r="B36" s="1098"/>
      <c r="C36" s="872"/>
      <c r="D36" s="752"/>
    </row>
    <row r="37" spans="1:4" ht="12.75" customHeight="1">
      <c r="A37" s="742">
        <v>5</v>
      </c>
      <c r="B37" s="758" t="s">
        <v>4440</v>
      </c>
      <c r="C37" s="725" t="s">
        <v>4445</v>
      </c>
      <c r="D37" s="752">
        <v>1</v>
      </c>
    </row>
    <row r="38" spans="1:4" ht="12.75" customHeight="1">
      <c r="A38" s="742">
        <v>4</v>
      </c>
      <c r="B38" s="758" t="s">
        <v>4441</v>
      </c>
      <c r="C38" s="725" t="s">
        <v>4446</v>
      </c>
      <c r="D38" s="752">
        <v>2</v>
      </c>
    </row>
    <row r="39" spans="1:4" ht="12.75" customHeight="1">
      <c r="A39" s="742">
        <v>3</v>
      </c>
      <c r="B39" s="758" t="s">
        <v>4442</v>
      </c>
      <c r="C39" s="725" t="s">
        <v>1266</v>
      </c>
      <c r="D39" s="752">
        <v>3</v>
      </c>
    </row>
    <row r="40" spans="1:4" ht="12.75" customHeight="1">
      <c r="A40" s="742">
        <v>2</v>
      </c>
      <c r="B40" s="758" t="s">
        <v>4443</v>
      </c>
      <c r="C40" s="725" t="s">
        <v>4447</v>
      </c>
      <c r="D40" s="752">
        <v>4</v>
      </c>
    </row>
    <row r="41" spans="1:4" ht="12.75" customHeight="1">
      <c r="A41" s="742">
        <v>1</v>
      </c>
      <c r="B41" s="758" t="s">
        <v>4444</v>
      </c>
      <c r="C41" s="733" t="s">
        <v>4448</v>
      </c>
      <c r="D41" s="752">
        <v>5</v>
      </c>
    </row>
    <row r="42" spans="1:4" ht="12.75" customHeight="1">
      <c r="A42" s="742"/>
    </row>
    <row r="43" spans="1:4" ht="12.75" customHeight="1">
      <c r="A43" s="742"/>
      <c r="B43" s="675" t="str">
        <f t="shared" ref="B43:B48" si="0">(UPPER(C43))</f>
        <v>DIRECCIÓN TERRITORIAL  PACÍFICO</v>
      </c>
      <c r="C43" s="98" t="s">
        <v>4502</v>
      </c>
    </row>
    <row r="44" spans="1:4" ht="12.75" customHeight="1">
      <c r="A44" s="742"/>
      <c r="B44" s="98" t="str">
        <f t="shared" si="0"/>
        <v>DIRECCIÓN TERRITORIAL  ANDES NORORIENTALES</v>
      </c>
      <c r="C44" s="98" t="s">
        <v>4503</v>
      </c>
    </row>
    <row r="45" spans="1:4" ht="12.75" customHeight="1">
      <c r="A45" s="742"/>
      <c r="B45" s="98" t="str">
        <f t="shared" si="0"/>
        <v>DIRECCIÓN TERRITORIAL  CARIBE</v>
      </c>
      <c r="C45" s="98" t="s">
        <v>4504</v>
      </c>
    </row>
    <row r="46" spans="1:4" ht="12.75" customHeight="1">
      <c r="A46" s="742"/>
      <c r="B46" s="98" t="str">
        <f t="shared" si="0"/>
        <v xml:space="preserve">DIRECCIÓN TERRITORIAL  AMAZONÍA </v>
      </c>
      <c r="C46" s="98" t="s">
        <v>4505</v>
      </c>
    </row>
    <row r="47" spans="1:4" ht="12.75" customHeight="1">
      <c r="A47" s="742"/>
      <c r="B47" s="98" t="str">
        <f t="shared" si="0"/>
        <v>DIRECCIÓN TERRITORIAL  ORINOQUÍA</v>
      </c>
      <c r="C47" s="98" t="s">
        <v>4506</v>
      </c>
    </row>
    <row r="48" spans="1:4" ht="12.75" customHeight="1">
      <c r="A48" s="742"/>
      <c r="B48" s="98" t="str">
        <f t="shared" si="0"/>
        <v>DIRECCIÓN TERRITORIAL  ANDES OCCIDENTALES</v>
      </c>
      <c r="C48" s="98" t="s">
        <v>4507</v>
      </c>
    </row>
    <row r="49" spans="1:1" ht="12.75" customHeight="1">
      <c r="A49" s="742"/>
    </row>
    <row r="50" spans="1:1" ht="12.75" customHeight="1">
      <c r="A50" s="742"/>
    </row>
    <row r="51" spans="1:1" ht="12.75" customHeight="1">
      <c r="A51" s="742"/>
    </row>
    <row r="52" spans="1:1" ht="12.75" customHeight="1">
      <c r="A52" s="742"/>
    </row>
    <row r="53" spans="1:1" ht="12.75" customHeight="1">
      <c r="A53" s="742"/>
    </row>
    <row r="54" spans="1:1" ht="12.75" customHeight="1">
      <c r="A54" s="742"/>
    </row>
    <row r="55" spans="1:1" ht="12.75" customHeight="1">
      <c r="A55" s="742"/>
    </row>
    <row r="56" spans="1:1" ht="12.75" customHeight="1">
      <c r="A56" s="742"/>
    </row>
    <row r="57" spans="1:1" ht="12.75" customHeight="1">
      <c r="A57" s="742"/>
    </row>
    <row r="58" spans="1:1" ht="12.75" customHeight="1">
      <c r="A58" s="742"/>
    </row>
    <row r="59" spans="1:1" ht="12.75" customHeight="1">
      <c r="A59" s="742"/>
    </row>
    <row r="60" spans="1:1" ht="12.75" customHeight="1">
      <c r="A60" s="742"/>
    </row>
    <row r="61" spans="1:1" ht="12.75" customHeight="1">
      <c r="A61" s="742"/>
    </row>
    <row r="62" spans="1:1" ht="12.75" customHeight="1">
      <c r="A62" s="742"/>
    </row>
    <row r="63" spans="1:1" ht="12.75" customHeight="1">
      <c r="A63" s="742"/>
    </row>
    <row r="64" spans="1:1" ht="12.75" customHeight="1">
      <c r="A64" s="742"/>
    </row>
    <row r="65" spans="1:1" ht="12.75" customHeight="1">
      <c r="A65" s="742"/>
    </row>
    <row r="66" spans="1:1" ht="12.75" customHeight="1">
      <c r="A66" s="742"/>
    </row>
    <row r="67" spans="1:1" ht="12.75" customHeight="1">
      <c r="A67" s="742"/>
    </row>
    <row r="68" spans="1:1" ht="12.75" customHeight="1">
      <c r="A68" s="742"/>
    </row>
    <row r="69" spans="1:1" ht="12.75" customHeight="1">
      <c r="A69" s="742"/>
    </row>
    <row r="70" spans="1:1" ht="12.75" customHeight="1">
      <c r="A70" s="742"/>
    </row>
    <row r="71" spans="1:1" ht="12.75" customHeight="1">
      <c r="A71" s="742"/>
    </row>
    <row r="72" spans="1:1" ht="12.75" customHeight="1">
      <c r="A72" s="742"/>
    </row>
    <row r="73" spans="1:1" ht="12.75" customHeight="1">
      <c r="A73" s="742"/>
    </row>
    <row r="74" spans="1:1" ht="12.75" customHeight="1">
      <c r="A74" s="742"/>
    </row>
    <row r="75" spans="1:1" ht="12.75" customHeight="1">
      <c r="A75" s="742"/>
    </row>
    <row r="76" spans="1:1" ht="12.75" customHeight="1">
      <c r="A76" s="742"/>
    </row>
    <row r="77" spans="1:1" ht="12.75" customHeight="1">
      <c r="A77" s="742"/>
    </row>
    <row r="78" spans="1:1" ht="12.75" customHeight="1">
      <c r="A78" s="742"/>
    </row>
    <row r="79" spans="1:1" ht="12.75" customHeight="1">
      <c r="A79" s="742"/>
    </row>
    <row r="80" spans="1:1" ht="12.75" customHeight="1">
      <c r="A80" s="742"/>
    </row>
    <row r="81" spans="1:1" ht="12.75" customHeight="1">
      <c r="A81" s="742"/>
    </row>
    <row r="82" spans="1:1" ht="12.75" customHeight="1">
      <c r="A82" s="742"/>
    </row>
    <row r="83" spans="1:1" ht="12.75" customHeight="1">
      <c r="A83" s="742"/>
    </row>
    <row r="84" spans="1:1" ht="12.75" customHeight="1">
      <c r="A84" s="742"/>
    </row>
    <row r="85" spans="1:1" ht="12.75" customHeight="1">
      <c r="A85" s="742"/>
    </row>
    <row r="86" spans="1:1" ht="12.75" customHeight="1">
      <c r="A86" s="742"/>
    </row>
    <row r="87" spans="1:1" ht="12.75" customHeight="1">
      <c r="A87" s="742"/>
    </row>
    <row r="88" spans="1:1" ht="12.75" customHeight="1">
      <c r="A88" s="742"/>
    </row>
    <row r="89" spans="1:1" ht="12.75" customHeight="1">
      <c r="A89" s="742"/>
    </row>
    <row r="90" spans="1:1" ht="12.75" customHeight="1">
      <c r="A90" s="742"/>
    </row>
    <row r="91" spans="1:1" ht="12.75" customHeight="1">
      <c r="A91" s="742"/>
    </row>
    <row r="92" spans="1:1" ht="12.75" customHeight="1">
      <c r="A92" s="742"/>
    </row>
    <row r="93" spans="1:1" ht="12.75" customHeight="1">
      <c r="A93" s="742"/>
    </row>
    <row r="94" spans="1:1" ht="12.75" customHeight="1">
      <c r="A94" s="742"/>
    </row>
    <row r="95" spans="1:1" ht="12.75" customHeight="1">
      <c r="A95" s="742"/>
    </row>
    <row r="96" spans="1:1" ht="12.75" customHeight="1">
      <c r="A96" s="742"/>
    </row>
    <row r="97" spans="1:1" ht="12.75" customHeight="1">
      <c r="A97" s="742"/>
    </row>
    <row r="98" spans="1:1" ht="12.75" customHeight="1">
      <c r="A98" s="742"/>
    </row>
    <row r="99" spans="1:1" ht="12.75" customHeight="1">
      <c r="A99" s="742"/>
    </row>
    <row r="100" spans="1:1" ht="12.75" customHeight="1">
      <c r="A100" s="742"/>
    </row>
    <row r="101" spans="1:1" ht="12.75" customHeight="1">
      <c r="A101" s="742"/>
    </row>
    <row r="102" spans="1:1" ht="12.75" customHeight="1">
      <c r="A102" s="742"/>
    </row>
    <row r="103" spans="1:1" ht="12.75" customHeight="1">
      <c r="A103" s="742"/>
    </row>
    <row r="104" spans="1:1" ht="12.75" customHeight="1">
      <c r="A104" s="742"/>
    </row>
    <row r="105" spans="1:1" ht="12.75" customHeight="1">
      <c r="A105" s="742"/>
    </row>
    <row r="106" spans="1:1" ht="12.75" customHeight="1">
      <c r="A106" s="742"/>
    </row>
    <row r="107" spans="1:1" ht="12.75" customHeight="1">
      <c r="A107" s="742"/>
    </row>
    <row r="108" spans="1:1" ht="12.75" customHeight="1">
      <c r="A108" s="742"/>
    </row>
    <row r="109" spans="1:1" ht="12.75" customHeight="1">
      <c r="A109" s="742"/>
    </row>
    <row r="110" spans="1:1" ht="12.75" customHeight="1">
      <c r="A110" s="742"/>
    </row>
    <row r="111" spans="1:1" ht="12.75" customHeight="1">
      <c r="A111" s="742"/>
    </row>
    <row r="112" spans="1:1" ht="12.75" customHeight="1">
      <c r="A112" s="742"/>
    </row>
    <row r="113" spans="1:1" ht="12.75" customHeight="1">
      <c r="A113" s="742"/>
    </row>
    <row r="114" spans="1:1" ht="12.75" customHeight="1">
      <c r="A114" s="742"/>
    </row>
    <row r="115" spans="1:1" ht="12.75" customHeight="1">
      <c r="A115" s="742"/>
    </row>
    <row r="116" spans="1:1" ht="12.75" customHeight="1">
      <c r="A116" s="742"/>
    </row>
    <row r="117" spans="1:1" ht="12.75" customHeight="1">
      <c r="A117" s="742"/>
    </row>
    <row r="118" spans="1:1" ht="12.75" customHeight="1">
      <c r="A118" s="742"/>
    </row>
    <row r="119" spans="1:1" ht="12.75" customHeight="1">
      <c r="A119" s="742"/>
    </row>
    <row r="120" spans="1:1" ht="12.75" customHeight="1">
      <c r="A120" s="742"/>
    </row>
    <row r="121" spans="1:1" ht="12.75" customHeight="1">
      <c r="A121" s="742"/>
    </row>
    <row r="122" spans="1:1" ht="12.75" customHeight="1">
      <c r="A122" s="742"/>
    </row>
    <row r="123" spans="1:1" ht="12.75" customHeight="1">
      <c r="A123" s="742"/>
    </row>
    <row r="124" spans="1:1" ht="12.75" customHeight="1">
      <c r="A124" s="742"/>
    </row>
    <row r="125" spans="1:1" ht="12.75" customHeight="1">
      <c r="A125" s="742"/>
    </row>
    <row r="126" spans="1:1" ht="12.75" customHeight="1">
      <c r="A126" s="742"/>
    </row>
    <row r="127" spans="1:1" ht="12.75" customHeight="1">
      <c r="A127" s="742"/>
    </row>
    <row r="128" spans="1:1" ht="12.75" customHeight="1">
      <c r="A128" s="742"/>
    </row>
    <row r="129" spans="1:1" ht="12.75" customHeight="1">
      <c r="A129" s="742"/>
    </row>
    <row r="130" spans="1:1" ht="12.75" customHeight="1">
      <c r="A130" s="742"/>
    </row>
    <row r="131" spans="1:1" ht="12.75" customHeight="1">
      <c r="A131" s="742"/>
    </row>
    <row r="132" spans="1:1" ht="12.75" customHeight="1">
      <c r="A132" s="742"/>
    </row>
    <row r="133" spans="1:1" ht="12.75" customHeight="1">
      <c r="A133" s="742"/>
    </row>
    <row r="134" spans="1:1" ht="12.75" customHeight="1">
      <c r="A134" s="742"/>
    </row>
    <row r="135" spans="1:1" ht="12.75" customHeight="1">
      <c r="A135" s="742"/>
    </row>
    <row r="136" spans="1:1" ht="12.75" customHeight="1">
      <c r="A136" s="742"/>
    </row>
    <row r="137" spans="1:1" ht="12.75" customHeight="1">
      <c r="A137" s="742"/>
    </row>
    <row r="138" spans="1:1" ht="12.75" customHeight="1">
      <c r="A138" s="742"/>
    </row>
    <row r="139" spans="1:1" ht="12.75" customHeight="1">
      <c r="A139" s="742"/>
    </row>
    <row r="140" spans="1:1" ht="12.75" customHeight="1">
      <c r="A140" s="742"/>
    </row>
    <row r="141" spans="1:1" ht="12.75" customHeight="1">
      <c r="A141" s="742"/>
    </row>
    <row r="142" spans="1:1" ht="12.75" customHeight="1">
      <c r="A142" s="742"/>
    </row>
    <row r="143" spans="1:1" ht="12.75" customHeight="1">
      <c r="A143" s="742"/>
    </row>
    <row r="144" spans="1:1" ht="12.75" customHeight="1">
      <c r="A144" s="742"/>
    </row>
    <row r="145" spans="1:1" ht="12.75" customHeight="1">
      <c r="A145" s="742"/>
    </row>
    <row r="146" spans="1:1" ht="12.75" customHeight="1">
      <c r="A146" s="742"/>
    </row>
    <row r="147" spans="1:1" ht="12.75" customHeight="1">
      <c r="A147" s="742"/>
    </row>
    <row r="148" spans="1:1" ht="12.75" customHeight="1">
      <c r="A148" s="742"/>
    </row>
    <row r="149" spans="1:1" ht="12.75" customHeight="1">
      <c r="A149" s="742"/>
    </row>
    <row r="150" spans="1:1" ht="12.75" customHeight="1">
      <c r="A150" s="742"/>
    </row>
    <row r="151" spans="1:1" ht="12.75" customHeight="1">
      <c r="A151" s="742"/>
    </row>
    <row r="152" spans="1:1" ht="12.75" customHeight="1">
      <c r="A152" s="742"/>
    </row>
    <row r="153" spans="1:1" ht="12.75" customHeight="1">
      <c r="A153" s="742"/>
    </row>
    <row r="154" spans="1:1" ht="12.75" customHeight="1">
      <c r="A154" s="742"/>
    </row>
    <row r="155" spans="1:1" ht="12.75" customHeight="1">
      <c r="A155" s="742"/>
    </row>
    <row r="156" spans="1:1" ht="12.75" customHeight="1">
      <c r="A156" s="742"/>
    </row>
    <row r="157" spans="1:1" ht="12.75" customHeight="1">
      <c r="A157" s="742"/>
    </row>
    <row r="158" spans="1:1" ht="12.75" customHeight="1">
      <c r="A158" s="742"/>
    </row>
    <row r="159" spans="1:1" ht="12.75" customHeight="1">
      <c r="A159" s="742"/>
    </row>
    <row r="160" spans="1:1" ht="12.75" customHeight="1">
      <c r="A160" s="742"/>
    </row>
    <row r="161" spans="1:1" ht="12.75" customHeight="1">
      <c r="A161" s="742"/>
    </row>
    <row r="162" spans="1:1" ht="12.75" customHeight="1">
      <c r="A162" s="742"/>
    </row>
    <row r="163" spans="1:1" ht="12.75" customHeight="1">
      <c r="A163" s="742"/>
    </row>
    <row r="164" spans="1:1" ht="12.75" customHeight="1">
      <c r="A164" s="742"/>
    </row>
    <row r="165" spans="1:1" ht="12.75" customHeight="1">
      <c r="A165" s="742"/>
    </row>
    <row r="166" spans="1:1" ht="12.75" customHeight="1">
      <c r="A166" s="742"/>
    </row>
    <row r="167" spans="1:1" ht="12.75" customHeight="1">
      <c r="A167" s="742"/>
    </row>
    <row r="168" spans="1:1" ht="12.75" customHeight="1">
      <c r="A168" s="742"/>
    </row>
    <row r="169" spans="1:1" ht="12.75" customHeight="1">
      <c r="A169" s="742"/>
    </row>
    <row r="170" spans="1:1" ht="12.75" customHeight="1">
      <c r="A170" s="742"/>
    </row>
    <row r="171" spans="1:1" ht="12.75" customHeight="1">
      <c r="A171" s="742"/>
    </row>
    <row r="172" spans="1:1" ht="12.75" customHeight="1">
      <c r="A172" s="742"/>
    </row>
    <row r="173" spans="1:1" ht="12.75" customHeight="1">
      <c r="A173" s="742"/>
    </row>
    <row r="174" spans="1:1" ht="12.75" customHeight="1">
      <c r="A174" s="742"/>
    </row>
    <row r="175" spans="1:1" ht="12.75" customHeight="1">
      <c r="A175" s="742"/>
    </row>
    <row r="176" spans="1:1" ht="12.75" customHeight="1">
      <c r="A176" s="742"/>
    </row>
    <row r="177" spans="1:1" ht="12.75" customHeight="1">
      <c r="A177" s="742"/>
    </row>
    <row r="178" spans="1:1" ht="12.75" customHeight="1">
      <c r="A178" s="742"/>
    </row>
    <row r="179" spans="1:1" ht="12.75" customHeight="1">
      <c r="A179" s="742"/>
    </row>
    <row r="180" spans="1:1" ht="12.75" customHeight="1">
      <c r="A180" s="742"/>
    </row>
    <row r="181" spans="1:1" ht="12.75" customHeight="1">
      <c r="A181" s="742"/>
    </row>
    <row r="182" spans="1:1" ht="12.75" customHeight="1">
      <c r="A182" s="742"/>
    </row>
    <row r="183" spans="1:1" ht="12.75" customHeight="1">
      <c r="A183" s="742"/>
    </row>
    <row r="184" spans="1:1" ht="12.75" customHeight="1">
      <c r="A184" s="742"/>
    </row>
    <row r="185" spans="1:1" ht="12.75" customHeight="1">
      <c r="A185" s="742"/>
    </row>
    <row r="186" spans="1:1" ht="12.75" customHeight="1">
      <c r="A186" s="742"/>
    </row>
    <row r="187" spans="1:1" ht="12.75" customHeight="1">
      <c r="A187" s="742"/>
    </row>
    <row r="188" spans="1:1" ht="12.75" customHeight="1">
      <c r="A188" s="742"/>
    </row>
    <row r="189" spans="1:1" ht="12.75" customHeight="1">
      <c r="A189" s="742"/>
    </row>
    <row r="190" spans="1:1" ht="12.75" customHeight="1">
      <c r="A190" s="742"/>
    </row>
    <row r="191" spans="1:1" ht="12.75" customHeight="1">
      <c r="A191" s="742"/>
    </row>
    <row r="192" spans="1:1" ht="12.75" customHeight="1">
      <c r="A192" s="742"/>
    </row>
    <row r="193" spans="1:1" ht="12.75" customHeight="1">
      <c r="A193" s="742"/>
    </row>
    <row r="194" spans="1:1" ht="12.75" customHeight="1">
      <c r="A194" s="742"/>
    </row>
    <row r="195" spans="1:1" ht="12.75" customHeight="1">
      <c r="A195" s="742"/>
    </row>
    <row r="196" spans="1:1" ht="12.75" customHeight="1">
      <c r="A196" s="742"/>
    </row>
    <row r="197" spans="1:1" ht="12.75" customHeight="1">
      <c r="A197" s="742"/>
    </row>
    <row r="198" spans="1:1" ht="12.75" customHeight="1">
      <c r="A198" s="742"/>
    </row>
    <row r="199" spans="1:1" ht="12.75" customHeight="1">
      <c r="A199" s="742"/>
    </row>
    <row r="200" spans="1:1" ht="12.75" customHeight="1">
      <c r="A200" s="742"/>
    </row>
    <row r="201" spans="1:1" ht="12.75" customHeight="1">
      <c r="A201" s="742"/>
    </row>
    <row r="202" spans="1:1" ht="12.75" customHeight="1">
      <c r="A202" s="742"/>
    </row>
    <row r="203" spans="1:1" ht="12.75" customHeight="1">
      <c r="A203" s="742"/>
    </row>
    <row r="204" spans="1:1" ht="12.75" customHeight="1">
      <c r="A204" s="742"/>
    </row>
    <row r="205" spans="1:1" ht="12.75" customHeight="1">
      <c r="A205" s="742"/>
    </row>
    <row r="206" spans="1:1" ht="12.75" customHeight="1">
      <c r="A206" s="742"/>
    </row>
    <row r="207" spans="1:1" ht="12.75" customHeight="1">
      <c r="A207" s="742"/>
    </row>
    <row r="208" spans="1:1" ht="12.75" customHeight="1">
      <c r="A208" s="742"/>
    </row>
    <row r="209" spans="1:1" ht="12.75" customHeight="1">
      <c r="A209" s="742"/>
    </row>
    <row r="210" spans="1:1" ht="12.75" customHeight="1">
      <c r="A210" s="742"/>
    </row>
    <row r="211" spans="1:1" ht="12.75" customHeight="1">
      <c r="A211" s="742"/>
    </row>
    <row r="212" spans="1:1" ht="12.75" customHeight="1">
      <c r="A212" s="742"/>
    </row>
    <row r="213" spans="1:1" ht="12.75" customHeight="1">
      <c r="A213" s="742"/>
    </row>
    <row r="214" spans="1:1" ht="12.75" customHeight="1">
      <c r="A214" s="742"/>
    </row>
    <row r="215" spans="1:1" ht="12.75" customHeight="1">
      <c r="A215" s="742"/>
    </row>
    <row r="216" spans="1:1" ht="12.75" customHeight="1">
      <c r="A216" s="742"/>
    </row>
    <row r="217" spans="1:1" ht="12.75" customHeight="1">
      <c r="A217" s="742"/>
    </row>
    <row r="218" spans="1:1" ht="12.75" customHeight="1">
      <c r="A218" s="742"/>
    </row>
    <row r="219" spans="1:1" ht="12.75" customHeight="1">
      <c r="A219" s="742"/>
    </row>
    <row r="220" spans="1:1" ht="12.75" customHeight="1">
      <c r="A220" s="742"/>
    </row>
    <row r="221" spans="1:1" ht="12.75" customHeight="1">
      <c r="A221" s="742"/>
    </row>
    <row r="222" spans="1:1" ht="12.75" customHeight="1">
      <c r="A222" s="742"/>
    </row>
    <row r="223" spans="1:1" ht="12.75" customHeight="1">
      <c r="A223" s="742"/>
    </row>
    <row r="224" spans="1:1" ht="12.75" customHeight="1">
      <c r="A224" s="742"/>
    </row>
    <row r="225" spans="1:1" ht="12.75" customHeight="1">
      <c r="A225" s="742"/>
    </row>
    <row r="226" spans="1:1" ht="12.75" customHeight="1">
      <c r="A226" s="742"/>
    </row>
    <row r="227" spans="1:1" ht="12.75" customHeight="1">
      <c r="A227" s="742"/>
    </row>
    <row r="228" spans="1:1" ht="12.75" customHeight="1">
      <c r="A228" s="742"/>
    </row>
    <row r="229" spans="1:1" ht="12.75" customHeight="1">
      <c r="A229" s="742"/>
    </row>
    <row r="230" spans="1:1" ht="12.75" customHeight="1">
      <c r="A230" s="742"/>
    </row>
    <row r="231" spans="1:1" ht="12.75" customHeight="1">
      <c r="A231" s="742"/>
    </row>
    <row r="232" spans="1:1" ht="12.75" customHeight="1">
      <c r="A232" s="742"/>
    </row>
    <row r="233" spans="1:1" ht="12.75" customHeight="1">
      <c r="A233" s="742"/>
    </row>
    <row r="234" spans="1:1" ht="12.75" customHeight="1">
      <c r="A234" s="742"/>
    </row>
    <row r="235" spans="1:1" ht="12.75" customHeight="1">
      <c r="A235" s="742"/>
    </row>
    <row r="236" spans="1:1" ht="12.75" customHeight="1">
      <c r="A236" s="742"/>
    </row>
    <row r="237" spans="1:1" ht="12.75" customHeight="1">
      <c r="A237" s="742"/>
    </row>
    <row r="238" spans="1:1" ht="12.75" customHeight="1">
      <c r="A238" s="742"/>
    </row>
    <row r="239" spans="1:1" ht="12.75" customHeight="1">
      <c r="A239" s="742"/>
    </row>
    <row r="240" spans="1:1" ht="12.75" customHeight="1">
      <c r="A240" s="742"/>
    </row>
    <row r="241" spans="1:1" ht="12.75" customHeight="1">
      <c r="A241" s="742"/>
    </row>
    <row r="242" spans="1:1" ht="12.75" customHeight="1">
      <c r="A242" s="742"/>
    </row>
    <row r="243" spans="1:1" ht="12.75" customHeight="1">
      <c r="A243" s="742"/>
    </row>
    <row r="244" spans="1:1" ht="12.75" customHeight="1">
      <c r="A244" s="742"/>
    </row>
    <row r="245" spans="1:1" ht="12.75" customHeight="1">
      <c r="A245" s="742"/>
    </row>
    <row r="246" spans="1:1" ht="12.75" customHeight="1">
      <c r="A246" s="742"/>
    </row>
    <row r="247" spans="1:1" ht="12.75" customHeight="1">
      <c r="A247" s="742"/>
    </row>
    <row r="248" spans="1:1" ht="12.75" customHeight="1">
      <c r="A248" s="742"/>
    </row>
    <row r="249" spans="1:1" ht="15.75" customHeight="1"/>
    <row r="250" spans="1:1" ht="15.75" customHeight="1"/>
    <row r="251" spans="1:1" ht="15.75" customHeight="1"/>
    <row r="252" spans="1:1" ht="15.75" customHeight="1"/>
    <row r="253" spans="1:1" ht="15.75" customHeight="1"/>
    <row r="254" spans="1:1" ht="15.75" customHeight="1"/>
    <row r="255" spans="1:1" ht="15.75" customHeight="1"/>
    <row r="256" spans="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E2:M2"/>
    <mergeCell ref="O2:Q2"/>
    <mergeCell ref="E3:F3"/>
    <mergeCell ref="G3:H3"/>
    <mergeCell ref="I3:J3"/>
    <mergeCell ref="K3:M3"/>
    <mergeCell ref="B23:C23"/>
    <mergeCell ref="B31:C31"/>
    <mergeCell ref="B35:B36"/>
    <mergeCell ref="C35:C36"/>
    <mergeCell ref="E12:G12"/>
    <mergeCell ref="F23:F24"/>
    <mergeCell ref="G6:H6"/>
    <mergeCell ref="I6:K6"/>
    <mergeCell ref="E9:G9"/>
    <mergeCell ref="H9:J9"/>
    <mergeCell ref="K9:M9"/>
    <mergeCell ref="E6:F6"/>
  </mergeCells>
  <dataValidations count="3">
    <dataValidation type="list" allowBlank="1" showErrorMessage="1" sqref="C40" xr:uid="{00000000-0002-0000-0900-000000000000}">
      <formula1>$G$4:$H$4</formula1>
    </dataValidation>
    <dataValidation type="list" allowBlank="1" showErrorMessage="1" sqref="C41" xr:uid="{00000000-0002-0000-0900-000001000000}">
      <formula1>$I$4:$J$4</formula1>
    </dataValidation>
    <dataValidation type="list" allowBlank="1" showErrorMessage="1" sqref="C39" xr:uid="{00000000-0002-0000-0900-000002000000}">
      <formula1>$F$4:$F$5</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00"/>
  <sheetViews>
    <sheetView workbookViewId="0"/>
  </sheetViews>
  <sheetFormatPr baseColWidth="10" defaultColWidth="14.42578125" defaultRowHeight="15" customHeight="1"/>
  <cols>
    <col min="1" max="6" width="10.7109375" customWidth="1"/>
  </cols>
  <sheetData>
    <row r="1" spans="1:2" ht="12.75" customHeight="1">
      <c r="A1" s="675" t="s">
        <v>4508</v>
      </c>
      <c r="B1" s="675" t="s">
        <v>24</v>
      </c>
    </row>
    <row r="2" spans="1:2" ht="12.75" customHeight="1">
      <c r="A2" s="675" t="s">
        <v>4509</v>
      </c>
      <c r="B2" s="4" t="s">
        <v>4510</v>
      </c>
    </row>
    <row r="3" spans="1:2" ht="12.75" customHeight="1">
      <c r="A3" s="675" t="s">
        <v>4511</v>
      </c>
      <c r="B3" s="4" t="s">
        <v>3527</v>
      </c>
    </row>
    <row r="4" spans="1:2" ht="12.75" customHeight="1">
      <c r="A4" s="675" t="s">
        <v>4512</v>
      </c>
      <c r="B4" s="675" t="s">
        <v>4513</v>
      </c>
    </row>
    <row r="5" spans="1:2" ht="12.75" customHeight="1">
      <c r="A5" s="675" t="s">
        <v>35</v>
      </c>
      <c r="B5" s="4" t="s">
        <v>4514</v>
      </c>
    </row>
    <row r="6" spans="1:2" ht="12.75" customHeight="1">
      <c r="A6" s="675" t="s">
        <v>4161</v>
      </c>
      <c r="B6" s="675" t="s">
        <v>4515</v>
      </c>
    </row>
    <row r="7" spans="1:2" ht="12.75" customHeight="1">
      <c r="A7" s="675" t="s">
        <v>4516</v>
      </c>
      <c r="B7" s="4" t="s">
        <v>4517</v>
      </c>
    </row>
    <row r="8" spans="1:2" ht="12.75" customHeight="1">
      <c r="A8" s="675" t="s">
        <v>29</v>
      </c>
      <c r="B8" s="4" t="s">
        <v>30</v>
      </c>
    </row>
    <row r="9" spans="1:2" ht="12.75" customHeight="1">
      <c r="A9" s="675" t="s">
        <v>4518</v>
      </c>
      <c r="B9" s="675" t="s">
        <v>4519</v>
      </c>
    </row>
    <row r="10" spans="1:2" ht="12.75" customHeight="1">
      <c r="A10" s="675" t="s">
        <v>4227</v>
      </c>
      <c r="B10" s="675" t="s">
        <v>4520</v>
      </c>
    </row>
    <row r="11" spans="1:2" ht="12.75" customHeight="1">
      <c r="A11" s="675" t="s">
        <v>4315</v>
      </c>
      <c r="B11" s="4" t="s">
        <v>42</v>
      </c>
    </row>
    <row r="12" spans="1:2" ht="12.75" customHeight="1">
      <c r="A12" s="675" t="s">
        <v>4521</v>
      </c>
      <c r="B12" s="4" t="s">
        <v>1054</v>
      </c>
    </row>
    <row r="13" spans="1:2" ht="12.75" customHeight="1">
      <c r="A13" s="675" t="s">
        <v>4522</v>
      </c>
      <c r="B13" s="4" t="s">
        <v>4523</v>
      </c>
    </row>
    <row r="14" spans="1:2" ht="12.75" customHeight="1">
      <c r="A14" s="675" t="s">
        <v>25</v>
      </c>
      <c r="B14" s="4" t="s">
        <v>4524</v>
      </c>
    </row>
    <row r="15" spans="1:2" ht="12.75" customHeight="1"/>
    <row r="16" spans="1:2" ht="12.75" customHeight="1">
      <c r="A16" s="675" t="s">
        <v>4525</v>
      </c>
    </row>
    <row r="17" spans="1:3" ht="12.75" customHeight="1">
      <c r="A17" s="675" t="s">
        <v>823</v>
      </c>
    </row>
    <row r="18" spans="1:3" ht="12.75" customHeight="1">
      <c r="A18" s="675" t="s">
        <v>907</v>
      </c>
    </row>
    <row r="19" spans="1:3" ht="12.75" customHeight="1">
      <c r="A19" s="675" t="s">
        <v>1373</v>
      </c>
    </row>
    <row r="20" spans="1:3" ht="12.75" customHeight="1"/>
    <row r="21" spans="1:3" ht="12.75" customHeight="1"/>
    <row r="22" spans="1:3" ht="12.75" customHeight="1">
      <c r="A22" s="4" t="s">
        <v>4526</v>
      </c>
    </row>
    <row r="23" spans="1:3" ht="12.75" customHeight="1">
      <c r="A23" s="4" t="s">
        <v>956</v>
      </c>
    </row>
    <row r="24" spans="1:3" ht="12.75" customHeight="1">
      <c r="A24" s="4" t="s">
        <v>974</v>
      </c>
    </row>
    <row r="25" spans="1:3" ht="12.75" customHeight="1">
      <c r="A25" s="4" t="s">
        <v>2542</v>
      </c>
    </row>
    <row r="26" spans="1:3" ht="12.75" customHeight="1">
      <c r="A26" s="4" t="s">
        <v>4527</v>
      </c>
      <c r="C26" s="759"/>
    </row>
    <row r="27" spans="1:3" ht="12.75" customHeight="1">
      <c r="A27" s="4" t="s">
        <v>72</v>
      </c>
    </row>
    <row r="28" spans="1:3" ht="12.75" customHeight="1">
      <c r="A28" s="4" t="s">
        <v>77</v>
      </c>
    </row>
    <row r="29" spans="1:3" ht="12.75" customHeight="1">
      <c r="A29" s="4" t="s">
        <v>861</v>
      </c>
    </row>
    <row r="30" spans="1:3" ht="12.75" customHeight="1">
      <c r="A30" s="4" t="s">
        <v>110</v>
      </c>
    </row>
    <row r="31" spans="1:3" ht="12.75" customHeight="1"/>
    <row r="32" spans="1:3" ht="12.75" customHeight="1">
      <c r="A32" s="675" t="s">
        <v>4528</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106"/>
  <sheetViews>
    <sheetView workbookViewId="0"/>
  </sheetViews>
  <sheetFormatPr baseColWidth="10" defaultColWidth="14.42578125" defaultRowHeight="15" customHeight="1"/>
  <cols>
    <col min="1" max="1" width="42.42578125" customWidth="1"/>
    <col min="2" max="2" width="53" customWidth="1"/>
    <col min="3" max="3" width="33.85546875" customWidth="1"/>
    <col min="4" max="4" width="24.28515625" customWidth="1"/>
    <col min="5" max="6" width="10.7109375" customWidth="1"/>
    <col min="8" max="8" width="30.85546875" customWidth="1"/>
    <col min="10" max="10" width="49.7109375" customWidth="1"/>
  </cols>
  <sheetData>
    <row r="1" spans="1:24" ht="12.75" customHeight="1">
      <c r="A1" s="14"/>
      <c r="B1" s="15"/>
      <c r="C1" s="14"/>
      <c r="D1" s="14"/>
      <c r="E1" s="14"/>
      <c r="F1" s="14"/>
      <c r="G1" s="14"/>
      <c r="H1" s="14"/>
      <c r="I1" s="14"/>
      <c r="J1" s="14"/>
      <c r="K1" s="14"/>
      <c r="L1" s="14"/>
      <c r="M1" s="14"/>
      <c r="N1" s="14"/>
      <c r="O1" s="14"/>
      <c r="P1" s="14"/>
      <c r="Q1" s="14"/>
      <c r="R1" s="14"/>
      <c r="S1" s="14"/>
      <c r="T1" s="14"/>
      <c r="U1" s="14"/>
      <c r="V1" s="14"/>
      <c r="W1" s="14"/>
      <c r="X1" s="14"/>
    </row>
    <row r="2" spans="1:24" ht="12.75" customHeight="1">
      <c r="A2" s="900"/>
      <c r="B2" s="873" t="s">
        <v>51</v>
      </c>
      <c r="C2" s="874"/>
      <c r="D2" s="16" t="s">
        <v>52</v>
      </c>
      <c r="E2" s="14"/>
      <c r="F2" s="14"/>
      <c r="G2" s="14"/>
      <c r="H2" s="14"/>
      <c r="I2" s="14"/>
      <c r="J2" s="14"/>
      <c r="K2" s="14"/>
      <c r="L2" s="14"/>
      <c r="M2" s="14"/>
      <c r="N2" s="14"/>
      <c r="O2" s="14"/>
      <c r="P2" s="14"/>
      <c r="Q2" s="14"/>
      <c r="R2" s="14"/>
      <c r="S2" s="14"/>
      <c r="T2" s="14"/>
      <c r="U2" s="14"/>
      <c r="V2" s="14"/>
      <c r="W2" s="14"/>
      <c r="X2" s="14"/>
    </row>
    <row r="3" spans="1:24" ht="12.75" customHeight="1">
      <c r="A3" s="871"/>
      <c r="B3" s="875"/>
      <c r="C3" s="876"/>
      <c r="D3" s="16" t="s">
        <v>53</v>
      </c>
      <c r="E3" s="14"/>
      <c r="F3" s="14"/>
      <c r="G3" s="14"/>
      <c r="H3" s="14"/>
      <c r="I3" s="14"/>
      <c r="J3" s="14"/>
      <c r="K3" s="14"/>
      <c r="L3" s="14"/>
      <c r="M3" s="14"/>
      <c r="N3" s="14"/>
      <c r="O3" s="14"/>
      <c r="P3" s="14"/>
      <c r="Q3" s="14"/>
      <c r="R3" s="14"/>
      <c r="S3" s="14"/>
      <c r="T3" s="14"/>
      <c r="U3" s="14"/>
      <c r="V3" s="14"/>
      <c r="W3" s="14"/>
      <c r="X3" s="14"/>
    </row>
    <row r="4" spans="1:24" ht="12.75" customHeight="1">
      <c r="A4" s="872"/>
      <c r="B4" s="877"/>
      <c r="C4" s="878"/>
      <c r="D4" s="16" t="s">
        <v>54</v>
      </c>
      <c r="E4" s="14"/>
      <c r="F4" s="14"/>
      <c r="G4" s="14"/>
      <c r="H4" s="14"/>
      <c r="I4" s="14"/>
      <c r="J4" s="14"/>
      <c r="K4" s="14"/>
      <c r="L4" s="14"/>
      <c r="M4" s="14"/>
      <c r="N4" s="14"/>
      <c r="O4" s="14"/>
      <c r="P4" s="14"/>
      <c r="Q4" s="14"/>
      <c r="R4" s="14"/>
      <c r="S4" s="14"/>
      <c r="T4" s="14"/>
      <c r="U4" s="14"/>
      <c r="V4" s="14"/>
      <c r="W4" s="14"/>
      <c r="X4" s="14"/>
    </row>
    <row r="5" spans="1:24" ht="12.75" customHeight="1">
      <c r="A5" s="17"/>
      <c r="B5" s="18"/>
      <c r="C5" s="18"/>
      <c r="D5" s="18"/>
      <c r="E5" s="14"/>
      <c r="F5" s="14"/>
      <c r="G5" s="14"/>
      <c r="H5" s="14"/>
      <c r="I5" s="14"/>
      <c r="J5" s="14"/>
      <c r="K5" s="14"/>
      <c r="L5" s="14"/>
      <c r="M5" s="14"/>
      <c r="N5" s="14"/>
      <c r="O5" s="14"/>
      <c r="P5" s="14"/>
      <c r="Q5" s="14"/>
      <c r="R5" s="14"/>
      <c r="S5" s="14"/>
      <c r="T5" s="14"/>
      <c r="U5" s="14"/>
      <c r="V5" s="14"/>
      <c r="W5" s="14"/>
      <c r="X5" s="14"/>
    </row>
    <row r="6" spans="1:24" ht="12.75" customHeight="1">
      <c r="A6" s="19" t="s">
        <v>55</v>
      </c>
      <c r="B6" s="976" t="s">
        <v>56</v>
      </c>
      <c r="C6" s="883"/>
      <c r="D6" s="883"/>
      <c r="E6" s="14"/>
      <c r="F6" s="14"/>
      <c r="G6" s="14"/>
      <c r="H6" s="14"/>
      <c r="I6" s="14"/>
      <c r="J6" s="14"/>
      <c r="K6" s="14"/>
      <c r="L6" s="14"/>
      <c r="M6" s="14"/>
      <c r="N6" s="14"/>
      <c r="O6" s="14"/>
      <c r="P6" s="14"/>
      <c r="Q6" s="14"/>
      <c r="R6" s="14"/>
      <c r="S6" s="14"/>
      <c r="T6" s="14"/>
      <c r="U6" s="14"/>
      <c r="V6" s="14"/>
      <c r="W6" s="14"/>
      <c r="X6" s="14"/>
    </row>
    <row r="7" spans="1:24" ht="12.75" customHeight="1">
      <c r="A7" s="17"/>
      <c r="B7" s="18"/>
      <c r="C7" s="18"/>
      <c r="D7" s="18"/>
      <c r="E7" s="14"/>
      <c r="F7" s="14"/>
      <c r="G7" s="14"/>
      <c r="H7" s="14"/>
      <c r="I7" s="14"/>
      <c r="J7" s="14"/>
      <c r="K7" s="14"/>
      <c r="L7" s="14"/>
      <c r="M7" s="14"/>
      <c r="N7" s="14"/>
      <c r="O7" s="14"/>
      <c r="P7" s="14"/>
      <c r="Q7" s="14"/>
      <c r="R7" s="14"/>
      <c r="S7" s="14"/>
      <c r="T7" s="14"/>
      <c r="U7" s="14"/>
      <c r="V7" s="14"/>
      <c r="W7" s="14"/>
      <c r="X7" s="14"/>
    </row>
    <row r="8" spans="1:24" ht="12.75" customHeight="1">
      <c r="A8" s="20" t="s">
        <v>57</v>
      </c>
      <c r="B8" s="950">
        <v>44390</v>
      </c>
      <c r="C8" s="883"/>
      <c r="D8" s="883"/>
      <c r="E8" s="14"/>
      <c r="F8" s="14"/>
      <c r="G8" s="14"/>
      <c r="H8" s="14"/>
      <c r="I8" s="14"/>
      <c r="J8" s="14"/>
      <c r="K8" s="14"/>
      <c r="L8" s="14"/>
      <c r="M8" s="14"/>
      <c r="N8" s="14"/>
      <c r="O8" s="14"/>
      <c r="P8" s="14"/>
      <c r="Q8" s="14"/>
      <c r="R8" s="14"/>
      <c r="S8" s="14"/>
      <c r="T8" s="14"/>
      <c r="U8" s="14"/>
      <c r="V8" s="14"/>
      <c r="W8" s="14"/>
      <c r="X8" s="14"/>
    </row>
    <row r="9" spans="1:24" ht="12.75" customHeight="1">
      <c r="A9" s="20"/>
      <c r="B9" s="18"/>
      <c r="C9" s="18"/>
      <c r="D9" s="18"/>
      <c r="E9" s="14"/>
      <c r="F9" s="14"/>
      <c r="G9" s="14"/>
      <c r="H9" s="14"/>
      <c r="I9" s="14"/>
      <c r="J9" s="14"/>
      <c r="K9" s="14"/>
      <c r="L9" s="14"/>
      <c r="M9" s="14"/>
      <c r="N9" s="14"/>
      <c r="O9" s="14"/>
      <c r="P9" s="14"/>
      <c r="Q9" s="14"/>
      <c r="R9" s="14"/>
      <c r="S9" s="14"/>
      <c r="T9" s="14"/>
      <c r="U9" s="14"/>
      <c r="V9" s="14"/>
      <c r="W9" s="14"/>
      <c r="X9" s="14"/>
    </row>
    <row r="10" spans="1:24" ht="12.75" customHeight="1">
      <c r="A10" s="20" t="s">
        <v>58</v>
      </c>
      <c r="B10" s="879" t="s">
        <v>59</v>
      </c>
      <c r="C10" s="880"/>
      <c r="D10" s="881"/>
      <c r="E10" s="14"/>
      <c r="F10" s="14"/>
      <c r="G10" s="14"/>
      <c r="H10" s="14"/>
      <c r="I10" s="14"/>
      <c r="J10" s="14"/>
      <c r="K10" s="14"/>
      <c r="L10" s="14"/>
      <c r="M10" s="14"/>
      <c r="N10" s="14"/>
      <c r="O10" s="14"/>
      <c r="P10" s="14"/>
      <c r="Q10" s="14"/>
      <c r="R10" s="14"/>
      <c r="S10" s="14"/>
      <c r="T10" s="14"/>
      <c r="U10" s="14"/>
      <c r="V10" s="14"/>
      <c r="W10" s="14"/>
      <c r="X10" s="14"/>
    </row>
    <row r="11" spans="1:24" ht="12.75" customHeight="1">
      <c r="A11" s="17"/>
      <c r="B11" s="18"/>
      <c r="C11" s="18"/>
      <c r="D11" s="18"/>
      <c r="E11" s="14"/>
      <c r="F11" s="14"/>
      <c r="G11" s="14"/>
      <c r="H11" s="14"/>
      <c r="I11" s="14"/>
      <c r="J11" s="14"/>
      <c r="K11" s="14"/>
      <c r="L11" s="14"/>
      <c r="M11" s="14"/>
      <c r="N11" s="14"/>
      <c r="O11" s="14"/>
      <c r="P11" s="14"/>
      <c r="Q11" s="14"/>
      <c r="R11" s="14"/>
      <c r="S11" s="14"/>
      <c r="T11" s="14"/>
      <c r="U11" s="14"/>
      <c r="V11" s="14"/>
      <c r="W11" s="14"/>
      <c r="X11" s="14"/>
    </row>
    <row r="12" spans="1:24" ht="12.75" customHeight="1">
      <c r="A12" s="868" t="s">
        <v>60</v>
      </c>
      <c r="B12" s="859"/>
      <c r="C12" s="859"/>
      <c r="D12" s="860"/>
      <c r="E12" s="14"/>
      <c r="F12" s="14"/>
      <c r="G12" s="14"/>
      <c r="H12" s="14"/>
      <c r="I12" s="14"/>
      <c r="J12" s="14"/>
      <c r="K12" s="14"/>
      <c r="L12" s="14"/>
      <c r="M12" s="14"/>
      <c r="N12" s="14"/>
      <c r="O12" s="14"/>
      <c r="P12" s="14"/>
      <c r="Q12" s="14"/>
      <c r="R12" s="14"/>
      <c r="S12" s="14"/>
      <c r="T12" s="14"/>
      <c r="U12" s="14"/>
      <c r="V12" s="14"/>
      <c r="W12" s="14"/>
      <c r="X12" s="14"/>
    </row>
    <row r="13" spans="1:24" ht="12.75" customHeight="1">
      <c r="A13" s="21" t="s">
        <v>61</v>
      </c>
      <c r="B13" s="22" t="s">
        <v>62</v>
      </c>
      <c r="C13" s="888" t="s">
        <v>63</v>
      </c>
      <c r="D13" s="867"/>
      <c r="E13" s="14"/>
      <c r="F13" s="14"/>
      <c r="G13" s="14"/>
      <c r="H13" s="14"/>
      <c r="I13" s="14"/>
      <c r="J13" s="14"/>
      <c r="K13" s="14"/>
      <c r="L13" s="14"/>
      <c r="M13" s="14"/>
      <c r="N13" s="14"/>
      <c r="O13" s="14"/>
      <c r="P13" s="14"/>
      <c r="Q13" s="14"/>
      <c r="R13" s="14"/>
      <c r="S13" s="14"/>
      <c r="T13" s="14"/>
      <c r="U13" s="14"/>
      <c r="V13" s="14"/>
      <c r="W13" s="14"/>
      <c r="X13" s="14"/>
    </row>
    <row r="14" spans="1:24" ht="33">
      <c r="A14" s="23" t="s">
        <v>64</v>
      </c>
      <c r="B14" s="24" t="s">
        <v>65</v>
      </c>
      <c r="C14" s="869" t="s">
        <v>66</v>
      </c>
      <c r="D14" s="860"/>
      <c r="E14" s="14"/>
      <c r="F14" s="14"/>
      <c r="G14" s="14"/>
      <c r="H14" s="14"/>
      <c r="I14" s="14"/>
      <c r="J14" s="14"/>
      <c r="K14" s="14"/>
      <c r="L14" s="14"/>
      <c r="M14" s="14"/>
      <c r="N14" s="14"/>
      <c r="O14" s="14"/>
      <c r="P14" s="14"/>
      <c r="Q14" s="14"/>
      <c r="R14" s="14"/>
      <c r="S14" s="14"/>
      <c r="T14" s="14"/>
      <c r="U14" s="14"/>
      <c r="V14" s="14"/>
      <c r="W14" s="14"/>
      <c r="X14" s="14"/>
    </row>
    <row r="15" spans="1:24" ht="33">
      <c r="A15" s="23" t="s">
        <v>67</v>
      </c>
      <c r="B15" s="25" t="s">
        <v>68</v>
      </c>
      <c r="C15" s="864" t="s">
        <v>69</v>
      </c>
      <c r="D15" s="860"/>
      <c r="E15" s="14"/>
      <c r="F15" s="14"/>
      <c r="G15" s="14"/>
      <c r="H15" s="14"/>
      <c r="I15" s="14"/>
      <c r="J15" s="14"/>
      <c r="K15" s="14"/>
      <c r="L15" s="14"/>
      <c r="M15" s="14"/>
      <c r="N15" s="14"/>
      <c r="O15" s="14"/>
      <c r="P15" s="14"/>
      <c r="Q15" s="14"/>
      <c r="R15" s="14"/>
      <c r="S15" s="14"/>
      <c r="T15" s="14"/>
      <c r="U15" s="14"/>
      <c r="V15" s="14"/>
      <c r="W15" s="14"/>
      <c r="X15" s="14"/>
    </row>
    <row r="16" spans="1:24" ht="181.5">
      <c r="A16" s="23" t="s">
        <v>20</v>
      </c>
      <c r="B16" s="24" t="s">
        <v>70</v>
      </c>
      <c r="C16" s="869" t="s">
        <v>71</v>
      </c>
      <c r="D16" s="860"/>
      <c r="E16" s="14"/>
      <c r="F16" s="14"/>
      <c r="G16" s="14"/>
      <c r="H16" s="14"/>
      <c r="I16" s="14"/>
      <c r="J16" s="14"/>
      <c r="K16" s="14"/>
      <c r="L16" s="14"/>
      <c r="M16" s="14"/>
      <c r="N16" s="14"/>
      <c r="O16" s="14"/>
      <c r="P16" s="14"/>
      <c r="Q16" s="14"/>
      <c r="R16" s="14"/>
      <c r="S16" s="14"/>
      <c r="T16" s="14"/>
      <c r="U16" s="14"/>
      <c r="V16" s="14"/>
      <c r="W16" s="14"/>
      <c r="X16" s="14"/>
    </row>
    <row r="17" spans="1:24" ht="115.5">
      <c r="A17" s="23" t="s">
        <v>72</v>
      </c>
      <c r="B17" s="25" t="s">
        <v>73</v>
      </c>
      <c r="C17" s="864" t="s">
        <v>59</v>
      </c>
      <c r="D17" s="860"/>
      <c r="E17" s="14"/>
      <c r="F17" s="14"/>
      <c r="G17" s="14"/>
      <c r="H17" s="14"/>
      <c r="I17" s="14"/>
      <c r="J17" s="14"/>
      <c r="K17" s="14"/>
      <c r="L17" s="14"/>
      <c r="M17" s="14"/>
      <c r="N17" s="14"/>
      <c r="O17" s="14"/>
      <c r="P17" s="14"/>
      <c r="Q17" s="14"/>
      <c r="R17" s="14"/>
      <c r="S17" s="14"/>
      <c r="T17" s="14"/>
      <c r="U17" s="14"/>
      <c r="V17" s="14"/>
      <c r="W17" s="14"/>
      <c r="X17" s="14"/>
    </row>
    <row r="18" spans="1:24" ht="33">
      <c r="A18" s="23" t="s">
        <v>74</v>
      </c>
      <c r="B18" s="25" t="s">
        <v>75</v>
      </c>
      <c r="C18" s="869" t="s">
        <v>76</v>
      </c>
      <c r="D18" s="860"/>
      <c r="E18" s="14"/>
      <c r="F18" s="14"/>
      <c r="G18" s="14"/>
      <c r="H18" s="14"/>
      <c r="I18" s="14"/>
      <c r="J18" s="14"/>
      <c r="K18" s="14"/>
      <c r="L18" s="14"/>
      <c r="M18" s="14"/>
      <c r="N18" s="14"/>
      <c r="O18" s="14"/>
      <c r="P18" s="14"/>
      <c r="Q18" s="14"/>
      <c r="R18" s="14"/>
      <c r="S18" s="14"/>
      <c r="T18" s="14"/>
      <c r="U18" s="14"/>
      <c r="V18" s="14"/>
      <c r="W18" s="14"/>
      <c r="X18" s="14"/>
    </row>
    <row r="19" spans="1:24" ht="16.5">
      <c r="A19" s="23" t="s">
        <v>77</v>
      </c>
      <c r="B19" s="26" t="s">
        <v>59</v>
      </c>
      <c r="C19" s="864" t="s">
        <v>78</v>
      </c>
      <c r="D19" s="860"/>
      <c r="E19" s="14"/>
      <c r="F19" s="14"/>
      <c r="G19" s="14"/>
      <c r="H19" s="14"/>
      <c r="I19" s="14"/>
      <c r="J19" s="14"/>
      <c r="K19" s="14"/>
      <c r="L19" s="14"/>
      <c r="M19" s="14"/>
      <c r="N19" s="14"/>
      <c r="O19" s="14"/>
      <c r="P19" s="14"/>
      <c r="Q19" s="14"/>
      <c r="R19" s="14"/>
      <c r="S19" s="14"/>
      <c r="T19" s="14"/>
      <c r="U19" s="14"/>
      <c r="V19" s="14"/>
      <c r="W19" s="14"/>
      <c r="X19" s="14"/>
    </row>
    <row r="20" spans="1:24" ht="297">
      <c r="A20" s="23" t="s">
        <v>79</v>
      </c>
      <c r="B20" s="27" t="s">
        <v>80</v>
      </c>
      <c r="C20" s="869" t="s">
        <v>81</v>
      </c>
      <c r="D20" s="860"/>
      <c r="E20" s="14"/>
      <c r="F20" s="14"/>
      <c r="G20" s="14"/>
      <c r="H20" s="14"/>
      <c r="I20" s="14"/>
      <c r="J20" s="14"/>
      <c r="K20" s="14"/>
      <c r="L20" s="14"/>
      <c r="M20" s="14"/>
      <c r="N20" s="14"/>
      <c r="O20" s="14"/>
      <c r="P20" s="14"/>
      <c r="Q20" s="14"/>
      <c r="R20" s="14"/>
      <c r="S20" s="14"/>
      <c r="T20" s="14"/>
      <c r="U20" s="14"/>
      <c r="V20" s="14"/>
      <c r="W20" s="14"/>
      <c r="X20" s="14"/>
    </row>
    <row r="21" spans="1:24" ht="12.75" customHeight="1">
      <c r="A21" s="865" t="s">
        <v>82</v>
      </c>
      <c r="B21" s="866"/>
      <c r="C21" s="866"/>
      <c r="D21" s="867"/>
      <c r="E21" s="14"/>
      <c r="F21" s="14"/>
      <c r="G21" s="14"/>
      <c r="H21" s="14"/>
      <c r="I21" s="14"/>
      <c r="J21" s="14"/>
      <c r="K21" s="14"/>
      <c r="L21" s="14"/>
      <c r="M21" s="14"/>
      <c r="N21" s="14"/>
      <c r="O21" s="14"/>
      <c r="P21" s="14"/>
      <c r="Q21" s="14"/>
      <c r="R21" s="14"/>
      <c r="S21" s="14"/>
      <c r="T21" s="14"/>
      <c r="U21" s="14"/>
      <c r="V21" s="14"/>
      <c r="W21" s="14"/>
      <c r="X21" s="14"/>
    </row>
    <row r="22" spans="1:24" ht="12.75" customHeight="1">
      <c r="A22" s="21" t="s">
        <v>61</v>
      </c>
      <c r="B22" s="28" t="s">
        <v>62</v>
      </c>
      <c r="C22" s="868" t="s">
        <v>63</v>
      </c>
      <c r="D22" s="860"/>
      <c r="E22" s="14"/>
      <c r="F22" s="14"/>
      <c r="G22" s="14"/>
      <c r="H22" s="14"/>
      <c r="I22" s="14"/>
      <c r="J22" s="14"/>
      <c r="K22" s="14"/>
      <c r="L22" s="14"/>
      <c r="M22" s="14"/>
      <c r="N22" s="14"/>
      <c r="O22" s="14"/>
      <c r="P22" s="14"/>
      <c r="Q22" s="14"/>
      <c r="R22" s="14"/>
      <c r="S22" s="14"/>
      <c r="T22" s="14"/>
      <c r="U22" s="14"/>
      <c r="V22" s="14"/>
      <c r="W22" s="14"/>
      <c r="X22" s="14"/>
    </row>
    <row r="23" spans="1:24" ht="15.75" customHeight="1">
      <c r="A23" s="23" t="s">
        <v>83</v>
      </c>
      <c r="B23" s="29" t="s">
        <v>84</v>
      </c>
      <c r="C23" s="864" t="s">
        <v>59</v>
      </c>
      <c r="D23" s="860"/>
      <c r="E23" s="14"/>
      <c r="F23" s="14"/>
      <c r="G23" s="14"/>
      <c r="H23" s="14"/>
      <c r="I23" s="14"/>
      <c r="J23" s="14"/>
      <c r="K23" s="14"/>
      <c r="L23" s="14"/>
      <c r="M23" s="14"/>
      <c r="N23" s="14"/>
      <c r="O23" s="14"/>
      <c r="P23" s="14"/>
      <c r="Q23" s="14"/>
      <c r="R23" s="14"/>
      <c r="S23" s="14"/>
      <c r="T23" s="14"/>
      <c r="U23" s="14"/>
      <c r="V23" s="14"/>
      <c r="W23" s="14"/>
      <c r="X23" s="14"/>
    </row>
    <row r="24" spans="1:24" ht="15.75" customHeight="1">
      <c r="A24" s="23" t="s">
        <v>85</v>
      </c>
      <c r="B24" s="29" t="s">
        <v>59</v>
      </c>
      <c r="C24" s="864" t="s">
        <v>59</v>
      </c>
      <c r="D24" s="860"/>
      <c r="E24" s="14"/>
      <c r="F24" s="14"/>
      <c r="G24" s="14"/>
      <c r="H24" s="14"/>
      <c r="I24" s="14"/>
      <c r="J24" s="14"/>
      <c r="K24" s="14"/>
      <c r="L24" s="14"/>
      <c r="M24" s="14"/>
      <c r="N24" s="14"/>
      <c r="O24" s="14"/>
      <c r="P24" s="14"/>
      <c r="Q24" s="14"/>
      <c r="R24" s="14"/>
      <c r="S24" s="14"/>
      <c r="T24" s="14"/>
      <c r="U24" s="14"/>
      <c r="V24" s="14"/>
      <c r="W24" s="14"/>
      <c r="X24" s="14"/>
    </row>
    <row r="25" spans="1:24" ht="15.75" customHeight="1">
      <c r="A25" s="23" t="s">
        <v>86</v>
      </c>
      <c r="B25" s="30" t="s">
        <v>87</v>
      </c>
      <c r="C25" s="869" t="s">
        <v>88</v>
      </c>
      <c r="D25" s="860"/>
      <c r="E25" s="14"/>
      <c r="F25" s="14"/>
      <c r="G25" s="14"/>
      <c r="H25" s="14"/>
      <c r="I25" s="14"/>
      <c r="J25" s="14"/>
      <c r="K25" s="14"/>
      <c r="L25" s="14"/>
      <c r="M25" s="14"/>
      <c r="N25" s="14"/>
      <c r="O25" s="14"/>
      <c r="P25" s="14"/>
      <c r="Q25" s="14"/>
      <c r="R25" s="14"/>
      <c r="S25" s="14"/>
      <c r="T25" s="14"/>
      <c r="U25" s="14"/>
      <c r="V25" s="14"/>
      <c r="W25" s="14"/>
      <c r="X25" s="14"/>
    </row>
    <row r="26" spans="1:24" ht="15.75" customHeight="1">
      <c r="A26" s="23" t="s">
        <v>89</v>
      </c>
      <c r="B26" s="29" t="s">
        <v>59</v>
      </c>
      <c r="C26" s="864" t="s">
        <v>59</v>
      </c>
      <c r="D26" s="860"/>
      <c r="E26" s="14"/>
      <c r="F26" s="14"/>
      <c r="G26" s="14"/>
      <c r="H26" s="14"/>
      <c r="I26" s="14"/>
      <c r="J26" s="14"/>
      <c r="K26" s="14"/>
      <c r="L26" s="14"/>
      <c r="M26" s="14"/>
      <c r="N26" s="14"/>
      <c r="O26" s="14"/>
      <c r="P26" s="14"/>
      <c r="Q26" s="14"/>
      <c r="R26" s="14"/>
      <c r="S26" s="14"/>
      <c r="T26" s="14"/>
      <c r="U26" s="14"/>
      <c r="V26" s="14"/>
      <c r="W26" s="14"/>
      <c r="X26" s="14"/>
    </row>
    <row r="27" spans="1:24" ht="15.75" customHeight="1">
      <c r="A27" s="23" t="s">
        <v>90</v>
      </c>
      <c r="B27" s="30" t="s">
        <v>91</v>
      </c>
      <c r="C27" s="864" t="s">
        <v>92</v>
      </c>
      <c r="D27" s="860"/>
      <c r="E27" s="14"/>
      <c r="F27" s="14"/>
      <c r="G27" s="14"/>
      <c r="H27" s="14"/>
      <c r="I27" s="14"/>
      <c r="J27" s="14"/>
      <c r="K27" s="14"/>
      <c r="L27" s="14"/>
      <c r="M27" s="14"/>
      <c r="N27" s="14"/>
      <c r="O27" s="14"/>
      <c r="P27" s="14"/>
      <c r="Q27" s="14"/>
      <c r="R27" s="14"/>
      <c r="S27" s="14"/>
      <c r="T27" s="14"/>
      <c r="U27" s="14"/>
      <c r="V27" s="14"/>
      <c r="W27" s="14"/>
      <c r="X27" s="14"/>
    </row>
    <row r="28" spans="1:24" ht="15.75" customHeight="1">
      <c r="A28" s="23" t="s">
        <v>93</v>
      </c>
      <c r="B28" s="31" t="s">
        <v>59</v>
      </c>
      <c r="C28" s="864" t="s">
        <v>94</v>
      </c>
      <c r="D28" s="860"/>
      <c r="E28" s="14"/>
      <c r="F28" s="14"/>
      <c r="G28" s="14"/>
      <c r="H28" s="14"/>
      <c r="I28" s="14"/>
      <c r="J28" s="14"/>
      <c r="K28" s="14"/>
      <c r="L28" s="14"/>
      <c r="M28" s="14"/>
      <c r="N28" s="14"/>
      <c r="O28" s="14"/>
      <c r="P28" s="14"/>
      <c r="Q28" s="14"/>
      <c r="R28" s="14"/>
      <c r="S28" s="14"/>
      <c r="T28" s="14"/>
      <c r="U28" s="14"/>
      <c r="V28" s="14"/>
      <c r="W28" s="14"/>
      <c r="X28" s="14"/>
    </row>
    <row r="29" spans="1:24" ht="15.75" customHeight="1">
      <c r="A29" s="23" t="s">
        <v>95</v>
      </c>
      <c r="B29" s="29" t="s">
        <v>59</v>
      </c>
      <c r="C29" s="864" t="s">
        <v>96</v>
      </c>
      <c r="D29" s="860"/>
      <c r="E29" s="14"/>
      <c r="F29" s="14"/>
      <c r="G29" s="14"/>
      <c r="H29" s="14"/>
      <c r="I29" s="14"/>
      <c r="J29" s="14"/>
      <c r="K29" s="14"/>
      <c r="L29" s="14"/>
      <c r="M29" s="14"/>
      <c r="N29" s="14"/>
      <c r="O29" s="14"/>
      <c r="P29" s="14"/>
      <c r="Q29" s="14"/>
      <c r="R29" s="14"/>
      <c r="S29" s="14"/>
      <c r="T29" s="14"/>
      <c r="U29" s="14"/>
      <c r="V29" s="14"/>
      <c r="W29" s="14"/>
      <c r="X29" s="14"/>
    </row>
    <row r="30" spans="1:24" ht="15" customHeight="1">
      <c r="A30" s="23" t="s">
        <v>79</v>
      </c>
      <c r="B30" s="31" t="s">
        <v>59</v>
      </c>
      <c r="C30" s="864" t="s">
        <v>59</v>
      </c>
      <c r="D30" s="860"/>
      <c r="E30" s="14"/>
      <c r="F30" s="14"/>
      <c r="G30" s="14"/>
      <c r="H30" s="14"/>
      <c r="I30" s="14"/>
      <c r="J30" s="14"/>
      <c r="K30" s="14"/>
      <c r="L30" s="14"/>
      <c r="M30" s="14"/>
      <c r="N30" s="14"/>
      <c r="O30" s="14"/>
      <c r="P30" s="14"/>
      <c r="Q30" s="14"/>
      <c r="R30" s="14"/>
      <c r="S30" s="14"/>
      <c r="T30" s="14"/>
      <c r="U30" s="14"/>
      <c r="V30" s="14"/>
      <c r="W30" s="14"/>
      <c r="X30" s="14"/>
    </row>
    <row r="31" spans="1:24" ht="15" customHeight="1">
      <c r="A31" s="886" t="s">
        <v>97</v>
      </c>
      <c r="B31" s="866"/>
      <c r="C31" s="866"/>
      <c r="D31" s="867"/>
      <c r="E31" s="14"/>
      <c r="F31" s="14"/>
      <c r="G31" s="14"/>
      <c r="H31" s="14"/>
      <c r="I31" s="14"/>
      <c r="J31" s="14"/>
      <c r="K31" s="14"/>
      <c r="L31" s="14"/>
      <c r="M31" s="14"/>
      <c r="N31" s="14"/>
      <c r="O31" s="14"/>
      <c r="P31" s="14"/>
      <c r="Q31" s="14"/>
      <c r="R31" s="14"/>
      <c r="S31" s="14"/>
      <c r="T31" s="14"/>
      <c r="U31" s="14"/>
      <c r="V31" s="14"/>
      <c r="W31" s="14"/>
      <c r="X31" s="14"/>
    </row>
    <row r="32" spans="1:24" ht="15" customHeight="1">
      <c r="A32" s="21" t="s">
        <v>61</v>
      </c>
      <c r="B32" s="32" t="s">
        <v>98</v>
      </c>
      <c r="C32" s="887" t="s">
        <v>99</v>
      </c>
      <c r="D32" s="860"/>
      <c r="E32" s="14"/>
      <c r="F32" s="14"/>
      <c r="G32" s="14"/>
      <c r="H32" s="14"/>
      <c r="I32" s="14"/>
      <c r="J32" s="14"/>
      <c r="K32" s="14"/>
      <c r="L32" s="14"/>
      <c r="M32" s="14"/>
      <c r="N32" s="14"/>
      <c r="O32" s="14"/>
      <c r="P32" s="14"/>
      <c r="Q32" s="14"/>
      <c r="R32" s="14"/>
      <c r="S32" s="14"/>
      <c r="T32" s="14"/>
      <c r="U32" s="14"/>
      <c r="V32" s="14"/>
      <c r="W32" s="14"/>
      <c r="X32" s="14"/>
    </row>
    <row r="33" spans="1:24" ht="15.75" customHeight="1">
      <c r="A33" s="23" t="s">
        <v>100</v>
      </c>
      <c r="B33" s="30" t="s">
        <v>101</v>
      </c>
      <c r="C33" s="864" t="s">
        <v>102</v>
      </c>
      <c r="D33" s="860"/>
      <c r="E33" s="14"/>
      <c r="F33" s="14"/>
      <c r="G33" s="14"/>
      <c r="H33" s="14"/>
      <c r="I33" s="14"/>
      <c r="J33" s="14"/>
      <c r="K33" s="14"/>
      <c r="L33" s="14"/>
      <c r="M33" s="14"/>
      <c r="N33" s="14"/>
      <c r="O33" s="14"/>
      <c r="P33" s="14"/>
      <c r="Q33" s="14"/>
      <c r="R33" s="14"/>
      <c r="S33" s="14"/>
      <c r="T33" s="14"/>
      <c r="U33" s="14"/>
      <c r="V33" s="14"/>
      <c r="W33" s="14"/>
      <c r="X33" s="14"/>
    </row>
    <row r="34" spans="1:24" ht="15.75" customHeight="1">
      <c r="A34" s="23" t="s">
        <v>103</v>
      </c>
      <c r="B34" s="30" t="s">
        <v>104</v>
      </c>
      <c r="C34" s="869" t="s">
        <v>105</v>
      </c>
      <c r="D34" s="860"/>
      <c r="E34" s="14"/>
      <c r="F34" s="14"/>
      <c r="G34" s="14"/>
      <c r="H34" s="14"/>
      <c r="I34" s="14"/>
      <c r="J34" s="14"/>
      <c r="K34" s="14"/>
      <c r="L34" s="14"/>
      <c r="M34" s="14"/>
      <c r="N34" s="14"/>
      <c r="O34" s="14"/>
      <c r="P34" s="14"/>
      <c r="Q34" s="14"/>
      <c r="R34" s="14"/>
      <c r="S34" s="14"/>
      <c r="T34" s="14"/>
      <c r="U34" s="14"/>
      <c r="V34" s="14"/>
      <c r="W34" s="14"/>
      <c r="X34" s="14"/>
    </row>
    <row r="35" spans="1:24" ht="15.75" customHeight="1">
      <c r="A35" s="23" t="s">
        <v>106</v>
      </c>
      <c r="B35" s="33" t="s">
        <v>59</v>
      </c>
      <c r="C35" s="973" t="s">
        <v>107</v>
      </c>
      <c r="D35" s="860"/>
      <c r="E35" s="14"/>
      <c r="F35" s="14"/>
      <c r="G35" s="14"/>
      <c r="H35" s="14"/>
      <c r="I35" s="14"/>
      <c r="J35" s="14"/>
      <c r="K35" s="14"/>
      <c r="L35" s="14"/>
      <c r="M35" s="14"/>
      <c r="N35" s="14"/>
      <c r="O35" s="14"/>
      <c r="P35" s="14"/>
      <c r="Q35" s="14"/>
      <c r="R35" s="14"/>
      <c r="S35" s="14"/>
      <c r="T35" s="14"/>
      <c r="U35" s="14"/>
      <c r="V35" s="14"/>
      <c r="W35" s="14"/>
      <c r="X35" s="14"/>
    </row>
    <row r="36" spans="1:24" ht="15.75" customHeight="1">
      <c r="A36" s="23" t="s">
        <v>108</v>
      </c>
      <c r="B36" s="30" t="s">
        <v>104</v>
      </c>
      <c r="C36" s="864" t="s">
        <v>109</v>
      </c>
      <c r="D36" s="860"/>
      <c r="E36" s="14"/>
      <c r="F36" s="14"/>
      <c r="G36" s="14"/>
      <c r="H36" s="14"/>
      <c r="I36" s="14"/>
      <c r="J36" s="14"/>
      <c r="K36" s="14"/>
      <c r="L36" s="14"/>
      <c r="M36" s="14"/>
      <c r="N36" s="14"/>
      <c r="O36" s="14"/>
      <c r="P36" s="14"/>
      <c r="Q36" s="14"/>
      <c r="R36" s="14"/>
      <c r="S36" s="14"/>
      <c r="T36" s="14"/>
      <c r="U36" s="14"/>
      <c r="V36" s="14"/>
      <c r="W36" s="14"/>
      <c r="X36" s="14"/>
    </row>
    <row r="37" spans="1:24" ht="15" customHeight="1">
      <c r="A37" s="23" t="s">
        <v>110</v>
      </c>
      <c r="B37" s="34" t="s">
        <v>59</v>
      </c>
      <c r="C37" s="869" t="s">
        <v>111</v>
      </c>
      <c r="D37" s="860"/>
      <c r="E37" s="14"/>
      <c r="F37" s="14"/>
      <c r="G37" s="14"/>
      <c r="H37" s="14"/>
      <c r="I37" s="14"/>
      <c r="J37" s="14"/>
      <c r="K37" s="14"/>
      <c r="L37" s="14"/>
      <c r="M37" s="14"/>
      <c r="N37" s="14"/>
      <c r="O37" s="14"/>
      <c r="P37" s="14"/>
      <c r="Q37" s="14"/>
      <c r="R37" s="14"/>
      <c r="S37" s="14"/>
      <c r="T37" s="14"/>
      <c r="U37" s="14"/>
      <c r="V37" s="14"/>
      <c r="W37" s="14"/>
      <c r="X37" s="14"/>
    </row>
    <row r="38" spans="1:24" ht="15.75" customHeight="1">
      <c r="A38" s="23" t="s">
        <v>112</v>
      </c>
      <c r="B38" s="33" t="s">
        <v>113</v>
      </c>
      <c r="C38" s="869" t="s">
        <v>114</v>
      </c>
      <c r="D38" s="860"/>
      <c r="E38" s="14"/>
      <c r="F38" s="14"/>
      <c r="G38" s="14"/>
      <c r="H38" s="14"/>
      <c r="I38" s="14"/>
      <c r="J38" s="14"/>
      <c r="K38" s="14"/>
      <c r="L38" s="14"/>
      <c r="M38" s="14"/>
      <c r="N38" s="14"/>
      <c r="O38" s="14"/>
      <c r="P38" s="14"/>
      <c r="Q38" s="14"/>
      <c r="R38" s="14"/>
      <c r="S38" s="14"/>
      <c r="T38" s="14"/>
      <c r="U38" s="14"/>
      <c r="V38" s="14"/>
      <c r="W38" s="14"/>
      <c r="X38" s="14"/>
    </row>
    <row r="39" spans="1:24" ht="15.75" customHeight="1">
      <c r="A39" s="23" t="s">
        <v>79</v>
      </c>
      <c r="B39" s="33" t="s">
        <v>115</v>
      </c>
      <c r="C39" s="869" t="s">
        <v>116</v>
      </c>
      <c r="D39" s="860"/>
      <c r="E39" s="14"/>
      <c r="F39" s="14"/>
      <c r="G39" s="14"/>
      <c r="H39" s="14"/>
      <c r="I39" s="14"/>
      <c r="J39" s="14"/>
      <c r="K39" s="14"/>
      <c r="L39" s="14"/>
      <c r="M39" s="14"/>
      <c r="N39" s="14"/>
      <c r="O39" s="14"/>
      <c r="P39" s="14"/>
      <c r="Q39" s="14"/>
      <c r="R39" s="14"/>
      <c r="S39" s="14"/>
      <c r="T39" s="14"/>
      <c r="U39" s="14"/>
      <c r="V39" s="14"/>
      <c r="W39" s="14"/>
      <c r="X39" s="14"/>
    </row>
    <row r="40" spans="1:24" ht="15" customHeight="1">
      <c r="A40" s="35"/>
      <c r="B40" s="36"/>
      <c r="C40" s="37"/>
      <c r="D40" s="37"/>
      <c r="E40" s="14"/>
      <c r="F40" s="14"/>
      <c r="G40" s="14"/>
      <c r="H40" s="14"/>
      <c r="I40" s="14"/>
      <c r="J40" s="14"/>
      <c r="K40" s="14"/>
      <c r="L40" s="14"/>
      <c r="M40" s="14"/>
      <c r="N40" s="14"/>
      <c r="O40" s="14"/>
      <c r="P40" s="14"/>
      <c r="Q40" s="14"/>
      <c r="R40" s="14"/>
      <c r="S40" s="14"/>
      <c r="T40" s="14"/>
      <c r="U40" s="14"/>
      <c r="V40" s="14"/>
      <c r="W40" s="14"/>
      <c r="X40" s="14"/>
    </row>
    <row r="41" spans="1:24" ht="15" customHeight="1">
      <c r="A41" s="38"/>
      <c r="B41" s="39"/>
      <c r="C41" s="39"/>
      <c r="D41" s="39"/>
      <c r="E41" s="14"/>
      <c r="F41" s="14"/>
      <c r="G41" s="14"/>
      <c r="H41" s="14"/>
      <c r="I41" s="14"/>
      <c r="J41" s="14"/>
      <c r="K41" s="14"/>
      <c r="L41" s="14"/>
      <c r="M41" s="14"/>
      <c r="N41" s="14"/>
      <c r="O41" s="14"/>
      <c r="P41" s="14"/>
      <c r="Q41" s="14"/>
      <c r="R41" s="14"/>
      <c r="S41" s="14"/>
      <c r="T41" s="14"/>
      <c r="U41" s="14"/>
      <c r="V41" s="14"/>
      <c r="W41" s="14"/>
      <c r="X41" s="14"/>
    </row>
    <row r="42" spans="1:24" ht="15" customHeight="1">
      <c r="A42" s="974"/>
      <c r="B42" s="975" t="s">
        <v>51</v>
      </c>
      <c r="C42" s="874"/>
      <c r="D42" s="40" t="s">
        <v>52</v>
      </c>
      <c r="E42" s="14"/>
      <c r="F42" s="14"/>
      <c r="G42" s="14"/>
      <c r="H42" s="14"/>
      <c r="I42" s="14"/>
      <c r="J42" s="14"/>
      <c r="K42" s="14"/>
      <c r="L42" s="14"/>
      <c r="M42" s="14"/>
      <c r="N42" s="14"/>
      <c r="O42" s="14"/>
      <c r="P42" s="14"/>
      <c r="Q42" s="14"/>
      <c r="R42" s="14"/>
      <c r="S42" s="14"/>
      <c r="T42" s="14"/>
      <c r="U42" s="14"/>
      <c r="V42" s="14"/>
      <c r="W42" s="14"/>
      <c r="X42" s="14"/>
    </row>
    <row r="43" spans="1:24" ht="15" customHeight="1">
      <c r="A43" s="871"/>
      <c r="B43" s="875"/>
      <c r="C43" s="876"/>
      <c r="D43" s="40" t="s">
        <v>53</v>
      </c>
      <c r="E43" s="14"/>
      <c r="F43" s="14"/>
      <c r="G43" s="14"/>
      <c r="H43" s="14"/>
      <c r="I43" s="14"/>
      <c r="J43" s="14"/>
      <c r="K43" s="14"/>
      <c r="L43" s="14"/>
      <c r="M43" s="14"/>
      <c r="N43" s="14"/>
      <c r="O43" s="14"/>
      <c r="P43" s="14"/>
      <c r="Q43" s="14"/>
      <c r="R43" s="14"/>
      <c r="S43" s="14"/>
      <c r="T43" s="14"/>
      <c r="U43" s="14"/>
      <c r="V43" s="14"/>
      <c r="W43" s="14"/>
      <c r="X43" s="14"/>
    </row>
    <row r="44" spans="1:24" ht="15" customHeight="1">
      <c r="A44" s="872"/>
      <c r="B44" s="877"/>
      <c r="C44" s="878"/>
      <c r="D44" s="40" t="s">
        <v>54</v>
      </c>
      <c r="E44" s="14"/>
      <c r="F44" s="14"/>
      <c r="G44" s="14"/>
      <c r="H44" s="14"/>
      <c r="I44" s="14"/>
      <c r="J44" s="14"/>
      <c r="K44" s="14"/>
      <c r="L44" s="14"/>
      <c r="M44" s="14"/>
      <c r="N44" s="14"/>
      <c r="O44" s="14"/>
      <c r="P44" s="14"/>
      <c r="Q44" s="14"/>
      <c r="R44" s="14"/>
      <c r="S44" s="14"/>
      <c r="T44" s="14"/>
      <c r="U44" s="14"/>
      <c r="V44" s="14"/>
      <c r="W44" s="14"/>
      <c r="X44" s="14"/>
    </row>
    <row r="45" spans="1:24" ht="15" customHeight="1">
      <c r="A45" s="41"/>
      <c r="B45" s="41"/>
      <c r="C45" s="41"/>
      <c r="D45" s="41"/>
      <c r="E45" s="14"/>
      <c r="F45" s="14"/>
      <c r="G45" s="14"/>
      <c r="H45" s="14"/>
      <c r="I45" s="14"/>
      <c r="J45" s="14"/>
      <c r="K45" s="14"/>
      <c r="L45" s="14"/>
      <c r="M45" s="14"/>
      <c r="N45" s="14"/>
      <c r="O45" s="14"/>
      <c r="P45" s="14"/>
      <c r="Q45" s="14"/>
      <c r="R45" s="14"/>
      <c r="S45" s="14"/>
      <c r="T45" s="14"/>
      <c r="U45" s="14"/>
      <c r="V45" s="14"/>
      <c r="W45" s="14"/>
      <c r="X45" s="14"/>
    </row>
    <row r="46" spans="1:24" ht="15" customHeight="1">
      <c r="A46" s="42" t="s">
        <v>55</v>
      </c>
      <c r="B46" s="879" t="s">
        <v>117</v>
      </c>
      <c r="C46" s="880"/>
      <c r="D46" s="881"/>
      <c r="E46" s="14"/>
      <c r="F46" s="14"/>
      <c r="G46" s="14"/>
      <c r="H46" s="14"/>
      <c r="I46" s="14"/>
      <c r="J46" s="14"/>
      <c r="K46" s="14"/>
      <c r="L46" s="14"/>
      <c r="M46" s="14"/>
      <c r="N46" s="14"/>
      <c r="O46" s="14"/>
      <c r="P46" s="14"/>
      <c r="Q46" s="14"/>
      <c r="R46" s="14"/>
      <c r="S46" s="14"/>
      <c r="T46" s="14"/>
      <c r="U46" s="14"/>
      <c r="V46" s="14"/>
      <c r="W46" s="14"/>
      <c r="X46" s="14"/>
    </row>
    <row r="47" spans="1:24" ht="15" customHeight="1">
      <c r="A47" s="18"/>
      <c r="B47" s="18"/>
      <c r="C47" s="18"/>
      <c r="D47" s="18"/>
      <c r="E47" s="14"/>
      <c r="F47" s="14"/>
      <c r="G47" s="14"/>
      <c r="H47" s="14"/>
      <c r="I47" s="14"/>
      <c r="J47" s="14"/>
      <c r="K47" s="14"/>
      <c r="L47" s="14"/>
      <c r="M47" s="14"/>
      <c r="N47" s="14"/>
      <c r="O47" s="14"/>
      <c r="P47" s="14"/>
      <c r="Q47" s="14"/>
      <c r="R47" s="14"/>
      <c r="S47" s="14"/>
      <c r="T47" s="14"/>
      <c r="U47" s="14"/>
      <c r="V47" s="14"/>
      <c r="W47" s="14"/>
      <c r="X47" s="14"/>
    </row>
    <row r="48" spans="1:24" ht="15" customHeight="1">
      <c r="A48" s="20" t="s">
        <v>57</v>
      </c>
      <c r="B48" s="913">
        <v>44390</v>
      </c>
      <c r="C48" s="883"/>
      <c r="D48" s="883"/>
      <c r="E48" s="14"/>
      <c r="F48" s="14"/>
      <c r="G48" s="14"/>
      <c r="H48" s="14"/>
      <c r="I48" s="14"/>
      <c r="J48" s="14"/>
      <c r="K48" s="14"/>
      <c r="L48" s="14"/>
      <c r="M48" s="14"/>
      <c r="N48" s="14"/>
      <c r="O48" s="14"/>
      <c r="P48" s="14"/>
      <c r="Q48" s="14"/>
      <c r="R48" s="14"/>
      <c r="S48" s="14"/>
      <c r="T48" s="14"/>
      <c r="U48" s="14"/>
      <c r="V48" s="14"/>
      <c r="W48" s="14"/>
      <c r="X48" s="14"/>
    </row>
    <row r="49" spans="1:24" ht="15" customHeight="1">
      <c r="A49" s="20"/>
      <c r="B49" s="18"/>
      <c r="C49" s="18"/>
      <c r="D49" s="18"/>
      <c r="E49" s="14"/>
      <c r="F49" s="14"/>
      <c r="G49" s="14"/>
      <c r="H49" s="14"/>
      <c r="I49" s="14"/>
      <c r="J49" s="14"/>
      <c r="K49" s="14"/>
      <c r="L49" s="14"/>
      <c r="M49" s="14"/>
      <c r="N49" s="14"/>
      <c r="O49" s="14"/>
      <c r="P49" s="14"/>
      <c r="Q49" s="14"/>
      <c r="R49" s="14"/>
      <c r="S49" s="14"/>
      <c r="T49" s="14"/>
      <c r="U49" s="14"/>
      <c r="V49" s="14"/>
      <c r="W49" s="14"/>
      <c r="X49" s="14"/>
    </row>
    <row r="50" spans="1:24" ht="15" customHeight="1">
      <c r="A50" s="43" t="s">
        <v>58</v>
      </c>
      <c r="B50" s="879"/>
      <c r="C50" s="880"/>
      <c r="D50" s="881"/>
      <c r="E50" s="14"/>
      <c r="F50" s="14"/>
      <c r="G50" s="14"/>
      <c r="H50" s="14"/>
      <c r="I50" s="14"/>
      <c r="J50" s="14"/>
      <c r="K50" s="14"/>
      <c r="L50" s="14"/>
      <c r="M50" s="14"/>
      <c r="N50" s="14"/>
      <c r="O50" s="14"/>
      <c r="P50" s="14"/>
      <c r="Q50" s="14"/>
      <c r="R50" s="14"/>
      <c r="S50" s="14"/>
      <c r="T50" s="14"/>
      <c r="U50" s="14"/>
      <c r="V50" s="14"/>
      <c r="W50" s="14"/>
      <c r="X50" s="14"/>
    </row>
    <row r="51" spans="1:24" ht="15" customHeight="1">
      <c r="A51" s="18"/>
      <c r="B51" s="18"/>
      <c r="C51" s="18"/>
      <c r="D51" s="18"/>
      <c r="E51" s="14"/>
      <c r="F51" s="14"/>
      <c r="G51" s="14"/>
      <c r="H51" s="14"/>
      <c r="I51" s="14"/>
      <c r="J51" s="14"/>
      <c r="K51" s="14"/>
      <c r="L51" s="14"/>
      <c r="M51" s="14"/>
      <c r="N51" s="14"/>
      <c r="O51" s="14"/>
      <c r="P51" s="14"/>
      <c r="Q51" s="14"/>
      <c r="R51" s="14"/>
      <c r="S51" s="14"/>
      <c r="T51" s="14"/>
      <c r="U51" s="14"/>
      <c r="V51" s="14"/>
      <c r="W51" s="14"/>
      <c r="X51" s="14"/>
    </row>
    <row r="52" spans="1:24" ht="15" customHeight="1">
      <c r="A52" s="915" t="s">
        <v>60</v>
      </c>
      <c r="B52" s="859"/>
      <c r="C52" s="859"/>
      <c r="D52" s="860"/>
      <c r="E52" s="14"/>
      <c r="F52" s="14"/>
      <c r="G52" s="14"/>
      <c r="H52" s="14"/>
      <c r="I52" s="14"/>
      <c r="J52" s="14"/>
      <c r="K52" s="14"/>
      <c r="L52" s="14"/>
      <c r="M52" s="14"/>
      <c r="N52" s="14"/>
      <c r="O52" s="14"/>
      <c r="P52" s="14"/>
      <c r="Q52" s="14"/>
      <c r="R52" s="14"/>
      <c r="S52" s="14"/>
      <c r="T52" s="14"/>
      <c r="U52" s="14"/>
      <c r="V52" s="14"/>
      <c r="W52" s="14"/>
      <c r="X52" s="14"/>
    </row>
    <row r="53" spans="1:24" ht="15" customHeight="1">
      <c r="A53" s="44" t="s">
        <v>61</v>
      </c>
      <c r="B53" s="44" t="s">
        <v>62</v>
      </c>
      <c r="C53" s="916" t="s">
        <v>63</v>
      </c>
      <c r="D53" s="867"/>
      <c r="E53" s="14"/>
      <c r="F53" s="14"/>
      <c r="G53" s="14"/>
      <c r="H53" s="14"/>
      <c r="I53" s="14"/>
      <c r="J53" s="14"/>
      <c r="K53" s="14"/>
      <c r="L53" s="14"/>
      <c r="M53" s="14"/>
      <c r="N53" s="14"/>
      <c r="O53" s="14"/>
      <c r="P53" s="14"/>
      <c r="Q53" s="14"/>
      <c r="R53" s="14"/>
      <c r="S53" s="14"/>
      <c r="T53" s="14"/>
      <c r="U53" s="14"/>
      <c r="V53" s="14"/>
      <c r="W53" s="14"/>
      <c r="X53" s="14"/>
    </row>
    <row r="54" spans="1:24" ht="15" customHeight="1">
      <c r="A54" s="45" t="s">
        <v>64</v>
      </c>
      <c r="B54" s="46" t="s">
        <v>118</v>
      </c>
      <c r="C54" s="971" t="s">
        <v>119</v>
      </c>
      <c r="D54" s="860"/>
      <c r="E54" s="14"/>
      <c r="F54" s="14"/>
      <c r="G54" s="14"/>
      <c r="H54" s="14"/>
      <c r="I54" s="14"/>
      <c r="J54" s="14"/>
      <c r="K54" s="14"/>
      <c r="L54" s="14"/>
      <c r="M54" s="14"/>
      <c r="N54" s="14"/>
      <c r="O54" s="14"/>
      <c r="P54" s="14"/>
      <c r="Q54" s="14"/>
      <c r="R54" s="14"/>
      <c r="S54" s="14"/>
      <c r="T54" s="14"/>
      <c r="U54" s="14"/>
      <c r="V54" s="14"/>
      <c r="W54" s="14"/>
      <c r="X54" s="14"/>
    </row>
    <row r="55" spans="1:24" ht="15" customHeight="1">
      <c r="A55" s="45" t="s">
        <v>120</v>
      </c>
      <c r="B55" s="48" t="s">
        <v>121</v>
      </c>
      <c r="C55" s="972" t="s">
        <v>122</v>
      </c>
      <c r="D55" s="860"/>
      <c r="E55" s="14"/>
      <c r="F55" s="14"/>
      <c r="G55" s="14"/>
      <c r="H55" s="14"/>
      <c r="I55" s="14"/>
      <c r="J55" s="14"/>
      <c r="K55" s="14"/>
      <c r="L55" s="14"/>
      <c r="M55" s="14"/>
      <c r="N55" s="14"/>
      <c r="O55" s="14"/>
      <c r="P55" s="14"/>
      <c r="Q55" s="14"/>
      <c r="R55" s="14"/>
      <c r="S55" s="14"/>
      <c r="T55" s="14"/>
      <c r="U55" s="14"/>
      <c r="V55" s="14"/>
      <c r="W55" s="14"/>
      <c r="X55" s="14"/>
    </row>
    <row r="56" spans="1:24" ht="15" customHeight="1">
      <c r="A56" s="45" t="s">
        <v>20</v>
      </c>
      <c r="B56" s="48" t="s">
        <v>123</v>
      </c>
      <c r="C56" s="972" t="s">
        <v>124</v>
      </c>
      <c r="D56" s="860"/>
      <c r="E56" s="14"/>
      <c r="F56" s="14"/>
      <c r="G56" s="14"/>
      <c r="H56" s="14"/>
      <c r="I56" s="14"/>
      <c r="J56" s="14"/>
      <c r="K56" s="14"/>
      <c r="L56" s="14"/>
      <c r="M56" s="14"/>
      <c r="N56" s="14"/>
      <c r="O56" s="14"/>
      <c r="P56" s="14"/>
      <c r="Q56" s="14"/>
      <c r="R56" s="14"/>
      <c r="S56" s="14"/>
      <c r="T56" s="14"/>
      <c r="U56" s="14"/>
      <c r="V56" s="14"/>
      <c r="W56" s="14"/>
      <c r="X56" s="14"/>
    </row>
    <row r="57" spans="1:24" ht="15" customHeight="1">
      <c r="A57" s="45" t="s">
        <v>72</v>
      </c>
      <c r="B57" s="48" t="s">
        <v>125</v>
      </c>
      <c r="C57" s="969" t="s">
        <v>126</v>
      </c>
      <c r="D57" s="860"/>
      <c r="E57" s="14"/>
      <c r="F57" s="14"/>
      <c r="G57" s="14"/>
      <c r="H57" s="14"/>
      <c r="I57" s="14"/>
      <c r="J57" s="14"/>
      <c r="K57" s="14"/>
      <c r="L57" s="14"/>
      <c r="M57" s="14"/>
      <c r="N57" s="14"/>
      <c r="O57" s="14"/>
      <c r="P57" s="14"/>
      <c r="Q57" s="14"/>
      <c r="R57" s="14"/>
      <c r="S57" s="14"/>
      <c r="T57" s="14"/>
      <c r="U57" s="14"/>
      <c r="V57" s="14"/>
      <c r="W57" s="14"/>
      <c r="X57" s="14"/>
    </row>
    <row r="58" spans="1:24" ht="15" customHeight="1">
      <c r="A58" s="45" t="s">
        <v>127</v>
      </c>
      <c r="B58" s="48" t="s">
        <v>128</v>
      </c>
      <c r="C58" s="969" t="s">
        <v>129</v>
      </c>
      <c r="D58" s="860"/>
      <c r="E58" s="14"/>
      <c r="F58" s="14"/>
      <c r="G58" s="14"/>
      <c r="H58" s="14"/>
      <c r="I58" s="14"/>
      <c r="J58" s="14"/>
      <c r="K58" s="14"/>
      <c r="L58" s="14"/>
      <c r="M58" s="14"/>
      <c r="N58" s="14"/>
      <c r="O58" s="14"/>
      <c r="P58" s="14"/>
      <c r="Q58" s="14"/>
      <c r="R58" s="14"/>
      <c r="S58" s="14"/>
      <c r="T58" s="14"/>
      <c r="U58" s="14"/>
      <c r="V58" s="14"/>
      <c r="W58" s="14"/>
      <c r="X58" s="14"/>
    </row>
    <row r="59" spans="1:24" ht="15" customHeight="1">
      <c r="A59" s="45" t="s">
        <v>77</v>
      </c>
      <c r="B59" s="48" t="s">
        <v>130</v>
      </c>
      <c r="C59" s="969" t="s">
        <v>131</v>
      </c>
      <c r="D59" s="860"/>
      <c r="E59" s="14"/>
      <c r="F59" s="14"/>
      <c r="G59" s="14"/>
      <c r="H59" s="14"/>
      <c r="I59" s="14"/>
      <c r="J59" s="14"/>
      <c r="K59" s="14"/>
      <c r="L59" s="14"/>
      <c r="M59" s="14"/>
      <c r="N59" s="14"/>
      <c r="O59" s="14"/>
      <c r="P59" s="14"/>
      <c r="Q59" s="14"/>
      <c r="R59" s="14"/>
      <c r="S59" s="14"/>
      <c r="T59" s="14"/>
      <c r="U59" s="14"/>
      <c r="V59" s="14"/>
      <c r="W59" s="14"/>
      <c r="X59" s="14"/>
    </row>
    <row r="60" spans="1:24" ht="15" customHeight="1">
      <c r="A60" s="45" t="s">
        <v>79</v>
      </c>
      <c r="B60" s="33" t="s">
        <v>132</v>
      </c>
      <c r="C60" s="970" t="s">
        <v>133</v>
      </c>
      <c r="D60" s="860"/>
      <c r="E60" s="14"/>
      <c r="F60" s="14"/>
      <c r="G60" s="14"/>
      <c r="H60" s="14"/>
      <c r="I60" s="14"/>
      <c r="J60" s="14"/>
      <c r="K60" s="14"/>
      <c r="L60" s="14"/>
      <c r="M60" s="14"/>
      <c r="N60" s="14"/>
      <c r="O60" s="14"/>
      <c r="P60" s="14"/>
      <c r="Q60" s="14"/>
      <c r="R60" s="14"/>
      <c r="S60" s="14"/>
      <c r="T60" s="14"/>
      <c r="U60" s="14"/>
      <c r="V60" s="14"/>
      <c r="W60" s="14"/>
      <c r="X60" s="14"/>
    </row>
    <row r="61" spans="1:24" ht="15" customHeight="1">
      <c r="A61" s="912" t="s">
        <v>82</v>
      </c>
      <c r="B61" s="895"/>
      <c r="C61" s="895"/>
      <c r="D61" s="896"/>
      <c r="E61" s="14"/>
      <c r="F61" s="14"/>
      <c r="G61" s="14"/>
      <c r="H61" s="14"/>
      <c r="I61" s="14"/>
      <c r="J61" s="14"/>
      <c r="K61" s="14"/>
      <c r="L61" s="14"/>
      <c r="M61" s="14"/>
      <c r="N61" s="14"/>
      <c r="O61" s="14"/>
      <c r="P61" s="14"/>
      <c r="Q61" s="14"/>
      <c r="R61" s="14"/>
      <c r="S61" s="14"/>
      <c r="T61" s="14"/>
      <c r="U61" s="14"/>
      <c r="V61" s="14"/>
      <c r="W61" s="14"/>
      <c r="X61" s="14"/>
    </row>
    <row r="62" spans="1:24" ht="15" customHeight="1">
      <c r="A62" s="49" t="s">
        <v>61</v>
      </c>
      <c r="B62" s="50" t="s">
        <v>62</v>
      </c>
      <c r="C62" s="888" t="s">
        <v>63</v>
      </c>
      <c r="D62" s="867"/>
      <c r="E62" s="14"/>
      <c r="F62" s="14"/>
      <c r="G62" s="14"/>
      <c r="H62" s="14"/>
      <c r="I62" s="14"/>
      <c r="J62" s="14"/>
      <c r="K62" s="14"/>
      <c r="L62" s="14"/>
      <c r="M62" s="14"/>
      <c r="N62" s="14"/>
      <c r="O62" s="14"/>
      <c r="P62" s="14"/>
      <c r="Q62" s="14"/>
      <c r="R62" s="14"/>
      <c r="S62" s="14"/>
      <c r="T62" s="14"/>
      <c r="U62" s="14"/>
      <c r="V62" s="14"/>
      <c r="W62" s="14"/>
      <c r="X62" s="14"/>
    </row>
    <row r="63" spans="1:24" ht="15" customHeight="1">
      <c r="A63" s="45" t="s">
        <v>83</v>
      </c>
      <c r="B63" s="48" t="s">
        <v>134</v>
      </c>
      <c r="C63" s="969" t="s">
        <v>59</v>
      </c>
      <c r="D63" s="860"/>
      <c r="E63" s="14"/>
      <c r="F63" s="14"/>
      <c r="G63" s="14"/>
      <c r="H63" s="14"/>
      <c r="I63" s="14"/>
      <c r="J63" s="14"/>
      <c r="K63" s="14"/>
      <c r="L63" s="14"/>
      <c r="M63" s="14"/>
      <c r="N63" s="14"/>
      <c r="O63" s="14"/>
      <c r="P63" s="14"/>
      <c r="Q63" s="14"/>
      <c r="R63" s="14"/>
      <c r="S63" s="14"/>
      <c r="T63" s="14"/>
      <c r="U63" s="14"/>
      <c r="V63" s="14"/>
      <c r="W63" s="14"/>
      <c r="X63" s="14"/>
    </row>
    <row r="64" spans="1:24" ht="15" customHeight="1">
      <c r="A64" s="45" t="s">
        <v>85</v>
      </c>
      <c r="B64" s="48" t="s">
        <v>59</v>
      </c>
      <c r="C64" s="969" t="s">
        <v>135</v>
      </c>
      <c r="D64" s="860"/>
      <c r="E64" s="14"/>
      <c r="F64" s="14"/>
      <c r="G64" s="14"/>
      <c r="H64" s="14"/>
      <c r="I64" s="14"/>
      <c r="J64" s="14"/>
      <c r="K64" s="14"/>
      <c r="L64" s="14"/>
      <c r="M64" s="14"/>
      <c r="N64" s="14"/>
      <c r="O64" s="14"/>
      <c r="P64" s="14"/>
      <c r="Q64" s="14"/>
      <c r="R64" s="14"/>
      <c r="S64" s="14"/>
      <c r="T64" s="14"/>
      <c r="U64" s="14"/>
      <c r="V64" s="14"/>
      <c r="W64" s="14"/>
      <c r="X64" s="14"/>
    </row>
    <row r="65" spans="1:24" ht="15" customHeight="1">
      <c r="A65" s="45" t="s">
        <v>86</v>
      </c>
      <c r="B65" s="48" t="s">
        <v>136</v>
      </c>
      <c r="C65" s="969" t="s">
        <v>137</v>
      </c>
      <c r="D65" s="860"/>
      <c r="E65" s="14"/>
      <c r="F65" s="14"/>
      <c r="G65" s="14"/>
      <c r="H65" s="14"/>
      <c r="I65" s="14"/>
      <c r="J65" s="14"/>
      <c r="K65" s="14"/>
      <c r="L65" s="14"/>
      <c r="M65" s="14"/>
      <c r="N65" s="14"/>
      <c r="O65" s="14"/>
      <c r="P65" s="14"/>
      <c r="Q65" s="14"/>
      <c r="R65" s="14"/>
      <c r="S65" s="14"/>
      <c r="T65" s="14"/>
      <c r="U65" s="14"/>
      <c r="V65" s="14"/>
      <c r="W65" s="14"/>
      <c r="X65" s="14"/>
    </row>
    <row r="66" spans="1:24" ht="15" customHeight="1">
      <c r="A66" s="45" t="s">
        <v>89</v>
      </c>
      <c r="B66" s="48" t="s">
        <v>59</v>
      </c>
      <c r="C66" s="969" t="s">
        <v>59</v>
      </c>
      <c r="D66" s="860"/>
      <c r="E66" s="14"/>
      <c r="F66" s="14"/>
      <c r="G66" s="14"/>
      <c r="H66" s="14"/>
      <c r="I66" s="14"/>
      <c r="J66" s="14"/>
      <c r="K66" s="14"/>
      <c r="L66" s="14"/>
      <c r="M66" s="14"/>
      <c r="N66" s="14"/>
      <c r="O66" s="14"/>
      <c r="P66" s="14"/>
      <c r="Q66" s="14"/>
      <c r="R66" s="14"/>
      <c r="S66" s="14"/>
      <c r="T66" s="14"/>
      <c r="U66" s="14"/>
      <c r="V66" s="14"/>
      <c r="W66" s="14"/>
      <c r="X66" s="14"/>
    </row>
    <row r="67" spans="1:24" ht="15" customHeight="1">
      <c r="A67" s="45" t="s">
        <v>90</v>
      </c>
      <c r="B67" s="48" t="s">
        <v>138</v>
      </c>
      <c r="C67" s="969" t="s">
        <v>139</v>
      </c>
      <c r="D67" s="860"/>
      <c r="E67" s="14"/>
      <c r="F67" s="14"/>
      <c r="G67" s="14"/>
      <c r="H67" s="14"/>
      <c r="I67" s="14"/>
      <c r="J67" s="14"/>
      <c r="K67" s="14"/>
      <c r="L67" s="14"/>
      <c r="M67" s="14"/>
      <c r="N67" s="14"/>
      <c r="O67" s="14"/>
      <c r="P67" s="14"/>
      <c r="Q67" s="14"/>
      <c r="R67" s="14"/>
      <c r="S67" s="14"/>
      <c r="T67" s="14"/>
      <c r="U67" s="14"/>
      <c r="V67" s="14"/>
      <c r="W67" s="14"/>
      <c r="X67" s="14"/>
    </row>
    <row r="68" spans="1:24" ht="15" customHeight="1">
      <c r="A68" s="45" t="s">
        <v>93</v>
      </c>
      <c r="B68" s="48" t="s">
        <v>140</v>
      </c>
      <c r="C68" s="969" t="s">
        <v>59</v>
      </c>
      <c r="D68" s="860"/>
      <c r="E68" s="14"/>
      <c r="F68" s="14"/>
      <c r="G68" s="14"/>
      <c r="H68" s="14"/>
      <c r="I68" s="14"/>
      <c r="J68" s="14"/>
      <c r="K68" s="14"/>
      <c r="L68" s="14"/>
      <c r="M68" s="14"/>
      <c r="N68" s="14"/>
      <c r="O68" s="14"/>
      <c r="P68" s="14"/>
      <c r="Q68" s="14"/>
      <c r="R68" s="14"/>
      <c r="S68" s="14"/>
      <c r="T68" s="14"/>
      <c r="U68" s="14"/>
      <c r="V68" s="14"/>
      <c r="W68" s="14"/>
      <c r="X68" s="14"/>
    </row>
    <row r="69" spans="1:24" ht="15" customHeight="1">
      <c r="A69" s="45" t="s">
        <v>95</v>
      </c>
      <c r="B69" s="48" t="s">
        <v>141</v>
      </c>
      <c r="C69" s="969" t="s">
        <v>142</v>
      </c>
      <c r="D69" s="860"/>
      <c r="E69" s="14"/>
      <c r="F69" s="14"/>
      <c r="G69" s="14"/>
      <c r="H69" s="14"/>
      <c r="I69" s="14"/>
      <c r="J69" s="14"/>
      <c r="K69" s="14"/>
      <c r="L69" s="14"/>
      <c r="M69" s="14"/>
      <c r="N69" s="14"/>
      <c r="O69" s="14"/>
      <c r="P69" s="14"/>
      <c r="Q69" s="14"/>
      <c r="R69" s="14"/>
      <c r="S69" s="14"/>
      <c r="T69" s="14"/>
      <c r="U69" s="14"/>
      <c r="V69" s="14"/>
      <c r="W69" s="14"/>
      <c r="X69" s="14"/>
    </row>
    <row r="70" spans="1:24" ht="15" customHeight="1">
      <c r="A70" s="45" t="s">
        <v>79</v>
      </c>
      <c r="B70" s="48" t="s">
        <v>143</v>
      </c>
      <c r="C70" s="969" t="s">
        <v>59</v>
      </c>
      <c r="D70" s="860"/>
      <c r="E70" s="14"/>
      <c r="F70" s="14"/>
      <c r="G70" s="14"/>
      <c r="H70" s="14"/>
      <c r="I70" s="14"/>
      <c r="J70" s="14"/>
      <c r="K70" s="14"/>
      <c r="L70" s="14"/>
      <c r="M70" s="14"/>
      <c r="N70" s="14"/>
      <c r="O70" s="14"/>
      <c r="P70" s="14"/>
      <c r="Q70" s="14"/>
      <c r="R70" s="14"/>
      <c r="S70" s="14"/>
      <c r="T70" s="14"/>
      <c r="U70" s="14"/>
      <c r="V70" s="14"/>
      <c r="W70" s="14"/>
      <c r="X70" s="14"/>
    </row>
    <row r="71" spans="1:24" ht="15" customHeight="1">
      <c r="A71" s="898" t="s">
        <v>97</v>
      </c>
      <c r="B71" s="895"/>
      <c r="C71" s="895"/>
      <c r="D71" s="896"/>
      <c r="E71" s="14"/>
      <c r="F71" s="14"/>
      <c r="G71" s="14"/>
      <c r="H71" s="14"/>
      <c r="I71" s="14"/>
      <c r="J71" s="14"/>
      <c r="K71" s="14"/>
      <c r="L71" s="14"/>
      <c r="M71" s="14"/>
      <c r="N71" s="14"/>
      <c r="O71" s="14"/>
      <c r="P71" s="14"/>
      <c r="Q71" s="14"/>
      <c r="R71" s="14"/>
      <c r="S71" s="14"/>
      <c r="T71" s="14"/>
      <c r="U71" s="14"/>
      <c r="V71" s="14"/>
      <c r="W71" s="14"/>
      <c r="X71" s="14"/>
    </row>
    <row r="72" spans="1:24" ht="15" customHeight="1">
      <c r="A72" s="49" t="s">
        <v>61</v>
      </c>
      <c r="B72" s="51" t="s">
        <v>98</v>
      </c>
      <c r="C72" s="886" t="s">
        <v>99</v>
      </c>
      <c r="D72" s="867"/>
      <c r="E72" s="14"/>
      <c r="F72" s="14"/>
      <c r="G72" s="14"/>
      <c r="H72" s="14"/>
      <c r="I72" s="14"/>
      <c r="J72" s="14"/>
      <c r="K72" s="14"/>
      <c r="L72" s="14"/>
      <c r="M72" s="14"/>
      <c r="N72" s="14"/>
      <c r="O72" s="14"/>
      <c r="P72" s="14"/>
      <c r="Q72" s="14"/>
      <c r="R72" s="14"/>
      <c r="S72" s="14"/>
      <c r="T72" s="14"/>
      <c r="U72" s="14"/>
      <c r="V72" s="14"/>
      <c r="W72" s="14"/>
      <c r="X72" s="14"/>
    </row>
    <row r="73" spans="1:24" ht="15" customHeight="1">
      <c r="A73" s="45" t="s">
        <v>100</v>
      </c>
      <c r="B73" s="48" t="s">
        <v>144</v>
      </c>
      <c r="C73" s="969" t="s">
        <v>145</v>
      </c>
      <c r="D73" s="860"/>
      <c r="E73" s="14"/>
      <c r="F73" s="14"/>
      <c r="G73" s="14"/>
      <c r="H73" s="14"/>
      <c r="I73" s="14"/>
      <c r="J73" s="14"/>
      <c r="K73" s="14"/>
      <c r="L73" s="14"/>
      <c r="M73" s="14"/>
      <c r="N73" s="14"/>
      <c r="O73" s="14"/>
      <c r="P73" s="14"/>
      <c r="Q73" s="14"/>
      <c r="R73" s="14"/>
      <c r="S73" s="14"/>
      <c r="T73" s="14"/>
      <c r="U73" s="14"/>
      <c r="V73" s="14"/>
      <c r="W73" s="14"/>
      <c r="X73" s="14"/>
    </row>
    <row r="74" spans="1:24" ht="15" customHeight="1">
      <c r="A74" s="45" t="s">
        <v>146</v>
      </c>
      <c r="B74" s="48" t="s">
        <v>147</v>
      </c>
      <c r="C74" s="969" t="s">
        <v>148</v>
      </c>
      <c r="D74" s="860"/>
      <c r="E74" s="14"/>
      <c r="F74" s="14"/>
      <c r="G74" s="14"/>
      <c r="H74" s="14"/>
      <c r="I74" s="14"/>
      <c r="J74" s="14"/>
      <c r="K74" s="14"/>
      <c r="L74" s="14"/>
      <c r="M74" s="14"/>
      <c r="N74" s="14"/>
      <c r="O74" s="14"/>
      <c r="P74" s="14"/>
      <c r="Q74" s="14"/>
      <c r="R74" s="14"/>
      <c r="S74" s="14"/>
      <c r="T74" s="14"/>
      <c r="U74" s="14"/>
      <c r="V74" s="14"/>
      <c r="W74" s="14"/>
      <c r="X74" s="14"/>
    </row>
    <row r="75" spans="1:24" ht="15" customHeight="1">
      <c r="A75" s="45" t="s">
        <v>106</v>
      </c>
      <c r="B75" s="48" t="s">
        <v>149</v>
      </c>
      <c r="C75" s="969" t="s">
        <v>150</v>
      </c>
      <c r="D75" s="860"/>
      <c r="E75" s="14"/>
      <c r="F75" s="14"/>
      <c r="G75" s="14"/>
      <c r="H75" s="14"/>
      <c r="I75" s="14"/>
      <c r="J75" s="14"/>
      <c r="K75" s="14"/>
      <c r="L75" s="14"/>
      <c r="M75" s="14"/>
      <c r="N75" s="14"/>
      <c r="O75" s="14"/>
      <c r="P75" s="14"/>
      <c r="Q75" s="14"/>
      <c r="R75" s="14"/>
      <c r="S75" s="14"/>
      <c r="T75" s="14"/>
      <c r="U75" s="14"/>
      <c r="V75" s="14"/>
      <c r="W75" s="14"/>
      <c r="X75" s="14"/>
    </row>
    <row r="76" spans="1:24" ht="15" customHeight="1">
      <c r="A76" s="45" t="s">
        <v>108</v>
      </c>
      <c r="B76" s="48" t="s">
        <v>151</v>
      </c>
      <c r="C76" s="969" t="s">
        <v>152</v>
      </c>
      <c r="D76" s="860"/>
      <c r="E76" s="14"/>
      <c r="F76" s="14"/>
      <c r="G76" s="14"/>
      <c r="H76" s="14"/>
      <c r="I76" s="14"/>
      <c r="J76" s="14"/>
      <c r="K76" s="14"/>
      <c r="L76" s="14"/>
      <c r="M76" s="14"/>
      <c r="N76" s="14"/>
      <c r="O76" s="14"/>
      <c r="P76" s="14"/>
      <c r="Q76" s="14"/>
      <c r="R76" s="14"/>
      <c r="S76" s="14"/>
      <c r="T76" s="14"/>
      <c r="U76" s="14"/>
      <c r="V76" s="14"/>
      <c r="W76" s="14"/>
      <c r="X76" s="14"/>
    </row>
    <row r="77" spans="1:24" ht="15" customHeight="1">
      <c r="A77" s="45" t="s">
        <v>110</v>
      </c>
      <c r="B77" s="48" t="s">
        <v>153</v>
      </c>
      <c r="C77" s="969" t="s">
        <v>154</v>
      </c>
      <c r="D77" s="860"/>
      <c r="E77" s="14"/>
      <c r="F77" s="14"/>
      <c r="G77" s="14"/>
      <c r="H77" s="14"/>
      <c r="I77" s="14"/>
      <c r="J77" s="14"/>
      <c r="K77" s="14"/>
      <c r="L77" s="14"/>
      <c r="M77" s="14"/>
      <c r="N77" s="14"/>
      <c r="O77" s="14"/>
      <c r="P77" s="14"/>
      <c r="Q77" s="14"/>
      <c r="R77" s="14"/>
      <c r="S77" s="14"/>
      <c r="T77" s="14"/>
      <c r="U77" s="14"/>
      <c r="V77" s="14"/>
      <c r="W77" s="14"/>
      <c r="X77" s="14"/>
    </row>
    <row r="78" spans="1:24" ht="15" customHeight="1">
      <c r="A78" s="45" t="s">
        <v>155</v>
      </c>
      <c r="B78" s="48" t="s">
        <v>156</v>
      </c>
      <c r="C78" s="969" t="s">
        <v>157</v>
      </c>
      <c r="D78" s="860"/>
      <c r="E78" s="14"/>
      <c r="F78" s="14"/>
      <c r="G78" s="14"/>
      <c r="H78" s="14"/>
      <c r="I78" s="14"/>
      <c r="J78" s="14"/>
      <c r="K78" s="14"/>
      <c r="L78" s="14"/>
      <c r="M78" s="14"/>
      <c r="N78" s="14"/>
      <c r="O78" s="14"/>
      <c r="P78" s="14"/>
      <c r="Q78" s="14"/>
      <c r="R78" s="14"/>
      <c r="S78" s="14"/>
      <c r="T78" s="14"/>
      <c r="U78" s="14"/>
      <c r="V78" s="14"/>
      <c r="W78" s="14"/>
      <c r="X78" s="14"/>
    </row>
    <row r="79" spans="1:24" ht="15" customHeight="1">
      <c r="A79" s="45" t="s">
        <v>158</v>
      </c>
      <c r="B79" s="48" t="s">
        <v>159</v>
      </c>
      <c r="C79" s="969" t="s">
        <v>160</v>
      </c>
      <c r="D79" s="860"/>
      <c r="E79" s="14"/>
      <c r="F79" s="14"/>
      <c r="G79" s="14"/>
      <c r="H79" s="14"/>
      <c r="I79" s="14"/>
      <c r="J79" s="14"/>
      <c r="K79" s="14"/>
      <c r="L79" s="14"/>
      <c r="M79" s="14"/>
      <c r="N79" s="14"/>
      <c r="O79" s="14"/>
      <c r="P79" s="14"/>
      <c r="Q79" s="14"/>
      <c r="R79" s="14"/>
      <c r="S79" s="14"/>
      <c r="T79" s="14"/>
      <c r="U79" s="14"/>
      <c r="V79" s="14"/>
      <c r="W79" s="14"/>
      <c r="X79" s="14"/>
    </row>
    <row r="80" spans="1:24" ht="15" customHeight="1">
      <c r="A80" s="52"/>
      <c r="B80" s="52"/>
      <c r="C80" s="52"/>
      <c r="D80" s="52"/>
      <c r="E80" s="14"/>
      <c r="F80" s="14"/>
      <c r="G80" s="14"/>
      <c r="H80" s="14"/>
      <c r="I80" s="14"/>
      <c r="J80" s="14"/>
      <c r="K80" s="14"/>
      <c r="L80" s="14"/>
      <c r="M80" s="14"/>
      <c r="N80" s="14"/>
      <c r="O80" s="14"/>
      <c r="P80" s="14"/>
      <c r="Q80" s="14"/>
      <c r="R80" s="14"/>
      <c r="S80" s="14"/>
      <c r="T80" s="14"/>
      <c r="U80" s="14"/>
      <c r="V80" s="14"/>
      <c r="W80" s="14"/>
      <c r="X80" s="14"/>
    </row>
    <row r="81" spans="1:24"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row>
    <row r="82" spans="1:24" ht="15" customHeight="1">
      <c r="A82" s="870"/>
      <c r="B82" s="873" t="s">
        <v>51</v>
      </c>
      <c r="C82" s="874"/>
      <c r="D82" s="16" t="s">
        <v>52</v>
      </c>
      <c r="E82" s="14"/>
      <c r="F82" s="14"/>
      <c r="G82" s="14"/>
      <c r="H82" s="14"/>
      <c r="I82" s="14"/>
      <c r="J82" s="14"/>
      <c r="K82" s="14"/>
      <c r="L82" s="14"/>
      <c r="M82" s="14"/>
      <c r="N82" s="14"/>
      <c r="O82" s="14"/>
      <c r="P82" s="14"/>
      <c r="Q82" s="14"/>
      <c r="R82" s="14"/>
      <c r="S82" s="14"/>
      <c r="T82" s="14"/>
      <c r="U82" s="14"/>
      <c r="V82" s="14"/>
      <c r="W82" s="14"/>
      <c r="X82" s="14"/>
    </row>
    <row r="83" spans="1:24" ht="15" customHeight="1">
      <c r="A83" s="871"/>
      <c r="B83" s="875"/>
      <c r="C83" s="876"/>
      <c r="D83" s="16" t="s">
        <v>53</v>
      </c>
      <c r="E83" s="14"/>
      <c r="F83" s="14"/>
      <c r="G83" s="14"/>
      <c r="H83" s="14"/>
      <c r="I83" s="14"/>
      <c r="J83" s="14"/>
      <c r="K83" s="14"/>
      <c r="L83" s="14"/>
      <c r="M83" s="14"/>
      <c r="N83" s="14"/>
      <c r="O83" s="14"/>
      <c r="P83" s="14"/>
      <c r="Q83" s="14"/>
      <c r="R83" s="14"/>
      <c r="S83" s="14"/>
      <c r="T83" s="14"/>
      <c r="U83" s="14"/>
      <c r="V83" s="14"/>
      <c r="W83" s="14"/>
      <c r="X83" s="14"/>
    </row>
    <row r="84" spans="1:24" ht="15" customHeight="1">
      <c r="A84" s="872"/>
      <c r="B84" s="877"/>
      <c r="C84" s="878"/>
      <c r="D84" s="16" t="s">
        <v>54</v>
      </c>
      <c r="E84" s="14"/>
      <c r="F84" s="14"/>
      <c r="G84" s="14"/>
      <c r="H84" s="14"/>
      <c r="I84" s="14"/>
      <c r="J84" s="14"/>
      <c r="K84" s="14"/>
      <c r="L84" s="14"/>
      <c r="M84" s="14"/>
      <c r="N84" s="14"/>
      <c r="O84" s="14"/>
      <c r="P84" s="14"/>
      <c r="Q84" s="14"/>
      <c r="R84" s="14"/>
      <c r="S84" s="14"/>
      <c r="T84" s="14"/>
      <c r="U84" s="14"/>
      <c r="V84" s="14"/>
      <c r="W84" s="14"/>
      <c r="X84" s="14"/>
    </row>
    <row r="85" spans="1:24" ht="15" customHeight="1">
      <c r="A85" s="18"/>
      <c r="B85" s="18"/>
      <c r="C85" s="18"/>
      <c r="D85" s="18"/>
      <c r="E85" s="14"/>
      <c r="F85" s="14"/>
      <c r="G85" s="14"/>
      <c r="H85" s="14"/>
      <c r="I85" s="14"/>
      <c r="J85" s="14"/>
      <c r="K85" s="14"/>
      <c r="L85" s="14"/>
      <c r="M85" s="14"/>
      <c r="N85" s="14"/>
      <c r="O85" s="14"/>
      <c r="P85" s="14"/>
      <c r="Q85" s="14"/>
      <c r="R85" s="14"/>
      <c r="S85" s="14"/>
      <c r="T85" s="14"/>
      <c r="U85" s="14"/>
      <c r="V85" s="14"/>
      <c r="W85" s="14"/>
      <c r="X85" s="14"/>
    </row>
    <row r="86" spans="1:24" ht="15" customHeight="1">
      <c r="A86" s="42" t="s">
        <v>55</v>
      </c>
      <c r="B86" s="879" t="s">
        <v>161</v>
      </c>
      <c r="C86" s="880"/>
      <c r="D86" s="881"/>
      <c r="E86" s="14"/>
      <c r="F86" s="14"/>
      <c r="G86" s="14"/>
      <c r="H86" s="14"/>
      <c r="I86" s="14"/>
      <c r="J86" s="14"/>
      <c r="K86" s="14"/>
      <c r="L86" s="14"/>
      <c r="M86" s="14"/>
      <c r="N86" s="14"/>
      <c r="O86" s="14"/>
      <c r="P86" s="14"/>
      <c r="Q86" s="14"/>
      <c r="R86" s="14"/>
      <c r="S86" s="14"/>
      <c r="T86" s="14"/>
      <c r="U86" s="14"/>
      <c r="V86" s="14"/>
      <c r="W86" s="14"/>
      <c r="X86" s="14"/>
    </row>
    <row r="87" spans="1:24" ht="15" customHeight="1">
      <c r="A87" s="18"/>
      <c r="B87" s="18"/>
      <c r="C87" s="18"/>
      <c r="D87" s="18"/>
      <c r="E87" s="14"/>
      <c r="F87" s="14"/>
      <c r="G87" s="14"/>
      <c r="H87" s="14"/>
      <c r="I87" s="14"/>
      <c r="J87" s="14"/>
      <c r="K87" s="14"/>
      <c r="L87" s="14"/>
      <c r="M87" s="14"/>
      <c r="N87" s="14"/>
      <c r="O87" s="14"/>
      <c r="P87" s="14"/>
      <c r="Q87" s="14"/>
      <c r="R87" s="14"/>
      <c r="S87" s="14"/>
      <c r="T87" s="14"/>
      <c r="U87" s="14"/>
      <c r="V87" s="14"/>
      <c r="W87" s="14"/>
      <c r="X87" s="14"/>
    </row>
    <row r="88" spans="1:24" ht="15" customHeight="1">
      <c r="A88" s="20" t="s">
        <v>57</v>
      </c>
      <c r="B88" s="901">
        <v>44390</v>
      </c>
      <c r="C88" s="883"/>
      <c r="D88" s="883"/>
      <c r="E88" s="14"/>
      <c r="F88" s="14"/>
      <c r="G88" s="14"/>
      <c r="H88" s="14"/>
      <c r="I88" s="14"/>
      <c r="J88" s="14"/>
      <c r="K88" s="14"/>
      <c r="L88" s="14"/>
      <c r="M88" s="14"/>
      <c r="N88" s="14"/>
      <c r="O88" s="14"/>
      <c r="P88" s="14"/>
      <c r="Q88" s="14"/>
      <c r="R88" s="14"/>
      <c r="S88" s="14"/>
      <c r="T88" s="14"/>
      <c r="U88" s="14"/>
      <c r="V88" s="14"/>
      <c r="W88" s="14"/>
      <c r="X88" s="14"/>
    </row>
    <row r="89" spans="1:24" ht="15" customHeight="1">
      <c r="A89" s="20"/>
      <c r="B89" s="18"/>
      <c r="C89" s="18"/>
      <c r="D89" s="18"/>
      <c r="E89" s="14"/>
      <c r="F89" s="14"/>
      <c r="G89" s="14"/>
      <c r="H89" s="14"/>
      <c r="I89" s="14"/>
      <c r="J89" s="14"/>
      <c r="K89" s="14"/>
      <c r="L89" s="14"/>
      <c r="M89" s="14"/>
      <c r="N89" s="14"/>
      <c r="O89" s="14"/>
      <c r="P89" s="14"/>
      <c r="Q89" s="14"/>
      <c r="R89" s="14"/>
      <c r="S89" s="14"/>
      <c r="T89" s="14"/>
      <c r="U89" s="14"/>
      <c r="V89" s="14"/>
      <c r="W89" s="14"/>
      <c r="X89" s="14"/>
    </row>
    <row r="90" spans="1:24" ht="15" customHeight="1">
      <c r="A90" s="43" t="s">
        <v>58</v>
      </c>
      <c r="B90" s="879"/>
      <c r="C90" s="880"/>
      <c r="D90" s="881"/>
      <c r="E90" s="14"/>
      <c r="F90" s="14"/>
      <c r="G90" s="14"/>
      <c r="H90" s="14"/>
      <c r="I90" s="14"/>
      <c r="J90" s="14"/>
      <c r="K90" s="14"/>
      <c r="L90" s="14"/>
      <c r="M90" s="14"/>
      <c r="N90" s="14"/>
      <c r="O90" s="14"/>
      <c r="P90" s="14"/>
      <c r="Q90" s="14"/>
      <c r="R90" s="14"/>
      <c r="S90" s="14"/>
      <c r="T90" s="14"/>
      <c r="U90" s="14"/>
      <c r="V90" s="14"/>
      <c r="W90" s="14"/>
      <c r="X90" s="14"/>
    </row>
    <row r="91" spans="1:24" ht="15" customHeight="1">
      <c r="A91" s="18"/>
      <c r="B91" s="18"/>
      <c r="C91" s="18"/>
      <c r="D91" s="18"/>
      <c r="E91" s="14"/>
      <c r="F91" s="14"/>
      <c r="G91" s="14"/>
      <c r="H91" s="14"/>
      <c r="I91" s="14"/>
      <c r="J91" s="14"/>
      <c r="K91" s="14"/>
      <c r="L91" s="14"/>
      <c r="M91" s="14"/>
      <c r="N91" s="14"/>
      <c r="O91" s="14"/>
      <c r="P91" s="14"/>
      <c r="Q91" s="14"/>
      <c r="R91" s="14"/>
      <c r="S91" s="14"/>
      <c r="T91" s="14"/>
      <c r="U91" s="14"/>
      <c r="V91" s="14"/>
      <c r="W91" s="14"/>
      <c r="X91" s="14"/>
    </row>
    <row r="92" spans="1:24" ht="15" customHeight="1">
      <c r="A92" s="868" t="s">
        <v>60</v>
      </c>
      <c r="B92" s="859"/>
      <c r="C92" s="859"/>
      <c r="D92" s="860"/>
      <c r="E92" s="14"/>
      <c r="F92" s="14"/>
      <c r="G92" s="14"/>
      <c r="H92" s="14"/>
      <c r="I92" s="14"/>
      <c r="J92" s="14"/>
      <c r="K92" s="14"/>
      <c r="L92" s="14"/>
      <c r="M92" s="14"/>
      <c r="N92" s="14"/>
      <c r="O92" s="14"/>
      <c r="P92" s="14"/>
      <c r="Q92" s="14"/>
      <c r="R92" s="14"/>
      <c r="S92" s="14"/>
      <c r="T92" s="14"/>
      <c r="U92" s="14"/>
      <c r="V92" s="14"/>
      <c r="W92" s="14"/>
      <c r="X92" s="14"/>
    </row>
    <row r="93" spans="1:24" ht="15" customHeight="1">
      <c r="A93" s="22" t="s">
        <v>61</v>
      </c>
      <c r="B93" s="22" t="s">
        <v>62</v>
      </c>
      <c r="C93" s="888" t="s">
        <v>63</v>
      </c>
      <c r="D93" s="867"/>
      <c r="E93" s="14"/>
      <c r="F93" s="14"/>
      <c r="G93" s="14"/>
      <c r="H93" s="14"/>
      <c r="I93" s="14"/>
      <c r="J93" s="14"/>
      <c r="K93" s="14"/>
      <c r="L93" s="14"/>
      <c r="M93" s="14"/>
      <c r="N93" s="14"/>
      <c r="O93" s="14"/>
      <c r="P93" s="14"/>
      <c r="Q93" s="14"/>
      <c r="R93" s="14"/>
      <c r="S93" s="14"/>
      <c r="T93" s="14"/>
      <c r="U93" s="14"/>
      <c r="V93" s="14"/>
      <c r="W93" s="14"/>
      <c r="X93" s="14"/>
    </row>
    <row r="94" spans="1:24" ht="15" customHeight="1">
      <c r="A94" s="53" t="s">
        <v>64</v>
      </c>
      <c r="B94" s="54" t="s">
        <v>162</v>
      </c>
      <c r="C94" s="967" t="s">
        <v>163</v>
      </c>
      <c r="D94" s="860"/>
      <c r="E94" s="14"/>
      <c r="F94" s="14"/>
      <c r="G94" s="14"/>
      <c r="H94" s="14"/>
      <c r="I94" s="14"/>
      <c r="J94" s="14"/>
      <c r="K94" s="14"/>
      <c r="L94" s="14"/>
      <c r="M94" s="14"/>
      <c r="N94" s="14"/>
      <c r="O94" s="14"/>
      <c r="P94" s="14"/>
      <c r="Q94" s="14"/>
      <c r="R94" s="14"/>
      <c r="S94" s="14"/>
      <c r="T94" s="14"/>
      <c r="U94" s="14"/>
      <c r="V94" s="14"/>
      <c r="W94" s="14"/>
      <c r="X94" s="14"/>
    </row>
    <row r="95" spans="1:24" ht="15" customHeight="1">
      <c r="A95" s="55" t="s">
        <v>67</v>
      </c>
      <c r="B95" s="25" t="s">
        <v>164</v>
      </c>
      <c r="C95" s="869" t="s">
        <v>165</v>
      </c>
      <c r="D95" s="860"/>
      <c r="E95" s="14"/>
      <c r="F95" s="14"/>
      <c r="G95" s="14"/>
      <c r="H95" s="14"/>
      <c r="I95" s="14"/>
      <c r="J95" s="14"/>
      <c r="K95" s="14"/>
      <c r="L95" s="14"/>
      <c r="M95" s="14"/>
      <c r="N95" s="14"/>
      <c r="O95" s="14"/>
      <c r="P95" s="14"/>
      <c r="Q95" s="14"/>
      <c r="R95" s="14"/>
      <c r="S95" s="14"/>
      <c r="T95" s="14"/>
      <c r="U95" s="14"/>
      <c r="V95" s="14"/>
      <c r="W95" s="14"/>
      <c r="X95" s="14"/>
    </row>
    <row r="96" spans="1:24" ht="15" customHeight="1">
      <c r="A96" s="55" t="s">
        <v>20</v>
      </c>
      <c r="B96" s="25" t="s">
        <v>166</v>
      </c>
      <c r="C96" s="864" t="s">
        <v>167</v>
      </c>
      <c r="D96" s="860"/>
      <c r="E96" s="14"/>
      <c r="F96" s="14"/>
      <c r="G96" s="14"/>
      <c r="H96" s="14"/>
      <c r="I96" s="14"/>
      <c r="J96" s="14"/>
      <c r="K96" s="14"/>
      <c r="L96" s="14"/>
      <c r="M96" s="14"/>
      <c r="N96" s="14"/>
      <c r="O96" s="14"/>
      <c r="P96" s="14"/>
      <c r="Q96" s="14"/>
      <c r="R96" s="14"/>
      <c r="S96" s="14"/>
      <c r="T96" s="14"/>
      <c r="U96" s="14"/>
      <c r="V96" s="14"/>
      <c r="W96" s="14"/>
      <c r="X96" s="14"/>
    </row>
    <row r="97" spans="1:24" ht="15" customHeight="1">
      <c r="A97" s="55" t="s">
        <v>72</v>
      </c>
      <c r="B97" s="24" t="s">
        <v>168</v>
      </c>
      <c r="C97" s="864" t="s">
        <v>59</v>
      </c>
      <c r="D97" s="860"/>
      <c r="E97" s="14"/>
      <c r="F97" s="14"/>
      <c r="G97" s="14"/>
      <c r="H97" s="14"/>
      <c r="I97" s="14"/>
      <c r="J97" s="14"/>
      <c r="K97" s="14"/>
      <c r="L97" s="14"/>
      <c r="M97" s="14"/>
      <c r="N97" s="14"/>
      <c r="O97" s="14"/>
      <c r="P97" s="14"/>
      <c r="Q97" s="14"/>
      <c r="R97" s="14"/>
      <c r="S97" s="14"/>
      <c r="T97" s="14"/>
      <c r="U97" s="14"/>
      <c r="V97" s="14"/>
      <c r="W97" s="14"/>
      <c r="X97" s="14"/>
    </row>
    <row r="98" spans="1:24" ht="15" customHeight="1">
      <c r="A98" s="55" t="s">
        <v>74</v>
      </c>
      <c r="B98" s="25" t="s">
        <v>169</v>
      </c>
      <c r="C98" s="869" t="s">
        <v>59</v>
      </c>
      <c r="D98" s="860"/>
      <c r="E98" s="14"/>
      <c r="F98" s="14"/>
      <c r="G98" s="14"/>
      <c r="H98" s="14"/>
      <c r="I98" s="14"/>
      <c r="J98" s="14"/>
      <c r="K98" s="14"/>
      <c r="L98" s="14"/>
      <c r="M98" s="14"/>
      <c r="N98" s="14"/>
      <c r="O98" s="14"/>
      <c r="P98" s="14"/>
      <c r="Q98" s="14"/>
      <c r="R98" s="14"/>
      <c r="S98" s="14"/>
      <c r="T98" s="14"/>
      <c r="U98" s="14"/>
      <c r="V98" s="14"/>
      <c r="W98" s="14"/>
      <c r="X98" s="14"/>
    </row>
    <row r="99" spans="1:24" ht="15" customHeight="1">
      <c r="A99" s="53" t="s">
        <v>77</v>
      </c>
      <c r="B99" s="56" t="s">
        <v>59</v>
      </c>
      <c r="C99" s="968" t="s">
        <v>170</v>
      </c>
      <c r="D99" s="860"/>
      <c r="E99" s="14"/>
      <c r="F99" s="14"/>
      <c r="G99" s="14"/>
      <c r="H99" s="14"/>
      <c r="I99" s="14"/>
      <c r="J99" s="14"/>
      <c r="K99" s="14"/>
      <c r="L99" s="14"/>
      <c r="M99" s="14"/>
      <c r="N99" s="14"/>
      <c r="O99" s="14"/>
      <c r="P99" s="14"/>
      <c r="Q99" s="14"/>
      <c r="R99" s="14"/>
      <c r="S99" s="14"/>
      <c r="T99" s="14"/>
      <c r="U99" s="14"/>
      <c r="V99" s="14"/>
      <c r="W99" s="14"/>
      <c r="X99" s="14"/>
    </row>
    <row r="100" spans="1:24" ht="15" customHeight="1">
      <c r="A100" s="55" t="s">
        <v>79</v>
      </c>
      <c r="B100" s="27" t="s">
        <v>59</v>
      </c>
      <c r="C100" s="864" t="s">
        <v>171</v>
      </c>
      <c r="D100" s="860"/>
      <c r="E100" s="14"/>
      <c r="F100" s="14"/>
      <c r="G100" s="14"/>
      <c r="H100" s="14"/>
      <c r="I100" s="14"/>
      <c r="J100" s="14"/>
      <c r="K100" s="14"/>
      <c r="L100" s="14"/>
      <c r="M100" s="14"/>
      <c r="N100" s="14"/>
      <c r="O100" s="14"/>
      <c r="P100" s="14"/>
      <c r="Q100" s="14"/>
      <c r="R100" s="14"/>
      <c r="S100" s="14"/>
      <c r="T100" s="14"/>
      <c r="U100" s="14"/>
      <c r="V100" s="14"/>
      <c r="W100" s="14"/>
      <c r="X100" s="14"/>
    </row>
    <row r="101" spans="1:24" ht="15" customHeight="1">
      <c r="A101" s="865" t="s">
        <v>82</v>
      </c>
      <c r="B101" s="866"/>
      <c r="C101" s="866"/>
      <c r="D101" s="867"/>
      <c r="E101" s="14"/>
      <c r="F101" s="14"/>
      <c r="G101" s="14"/>
      <c r="H101" s="14"/>
      <c r="I101" s="14"/>
      <c r="J101" s="14"/>
      <c r="K101" s="14"/>
      <c r="L101" s="14"/>
      <c r="M101" s="14"/>
      <c r="N101" s="14"/>
      <c r="O101" s="14"/>
      <c r="P101" s="14"/>
      <c r="Q101" s="14"/>
      <c r="R101" s="14"/>
      <c r="S101" s="14"/>
      <c r="T101" s="14"/>
      <c r="U101" s="14"/>
      <c r="V101" s="14"/>
      <c r="W101" s="14"/>
      <c r="X101" s="14"/>
    </row>
    <row r="102" spans="1:24" ht="15" customHeight="1">
      <c r="A102" s="22" t="s">
        <v>61</v>
      </c>
      <c r="B102" s="28" t="s">
        <v>62</v>
      </c>
      <c r="C102" s="868" t="s">
        <v>63</v>
      </c>
      <c r="D102" s="860"/>
      <c r="E102" s="14"/>
      <c r="F102" s="14"/>
      <c r="G102" s="14"/>
      <c r="H102" s="14"/>
      <c r="I102" s="14"/>
      <c r="J102" s="14"/>
      <c r="K102" s="14"/>
      <c r="L102" s="14"/>
      <c r="M102" s="14"/>
      <c r="N102" s="14"/>
      <c r="O102" s="14"/>
      <c r="P102" s="14"/>
      <c r="Q102" s="14"/>
      <c r="R102" s="14"/>
      <c r="S102" s="14"/>
      <c r="T102" s="14"/>
      <c r="U102" s="14"/>
      <c r="V102" s="14"/>
      <c r="W102" s="14"/>
      <c r="X102" s="14"/>
    </row>
    <row r="103" spans="1:24" ht="15" customHeight="1">
      <c r="A103" s="55" t="s">
        <v>83</v>
      </c>
      <c r="B103" s="29" t="s">
        <v>59</v>
      </c>
      <c r="C103" s="864" t="s">
        <v>59</v>
      </c>
      <c r="D103" s="860"/>
      <c r="E103" s="14"/>
      <c r="F103" s="14"/>
      <c r="G103" s="14"/>
      <c r="H103" s="14"/>
      <c r="I103" s="14"/>
      <c r="J103" s="14"/>
      <c r="K103" s="14"/>
      <c r="L103" s="14"/>
      <c r="M103" s="14"/>
      <c r="N103" s="14"/>
      <c r="O103" s="14"/>
      <c r="P103" s="14"/>
      <c r="Q103" s="14"/>
      <c r="R103" s="14"/>
      <c r="S103" s="14"/>
      <c r="T103" s="14"/>
      <c r="U103" s="14"/>
      <c r="V103" s="14"/>
      <c r="W103" s="14"/>
      <c r="X103" s="14"/>
    </row>
    <row r="104" spans="1:24" ht="15" customHeight="1">
      <c r="A104" s="55" t="s">
        <v>85</v>
      </c>
      <c r="B104" s="29" t="s">
        <v>59</v>
      </c>
      <c r="C104" s="864" t="s">
        <v>59</v>
      </c>
      <c r="D104" s="860"/>
      <c r="E104" s="14"/>
      <c r="F104" s="14"/>
      <c r="G104" s="14"/>
      <c r="H104" s="14"/>
      <c r="I104" s="14"/>
      <c r="J104" s="14"/>
      <c r="K104" s="14"/>
      <c r="L104" s="14"/>
      <c r="M104" s="14"/>
      <c r="N104" s="14"/>
      <c r="O104" s="14"/>
      <c r="P104" s="14"/>
      <c r="Q104" s="14"/>
      <c r="R104" s="14"/>
      <c r="S104" s="14"/>
      <c r="T104" s="14"/>
      <c r="U104" s="14"/>
      <c r="V104" s="14"/>
      <c r="W104" s="14"/>
      <c r="X104" s="14"/>
    </row>
    <row r="105" spans="1:24" ht="15" customHeight="1">
      <c r="A105" s="55" t="s">
        <v>86</v>
      </c>
      <c r="B105" s="29" t="s">
        <v>59</v>
      </c>
      <c r="C105" s="864" t="s">
        <v>59</v>
      </c>
      <c r="D105" s="860"/>
      <c r="E105" s="14"/>
      <c r="F105" s="14"/>
      <c r="G105" s="14"/>
      <c r="H105" s="14"/>
      <c r="I105" s="14"/>
      <c r="J105" s="14"/>
      <c r="K105" s="14"/>
      <c r="L105" s="14"/>
      <c r="M105" s="14"/>
      <c r="N105" s="14"/>
      <c r="O105" s="14"/>
      <c r="P105" s="14"/>
      <c r="Q105" s="14"/>
      <c r="R105" s="14"/>
      <c r="S105" s="14"/>
      <c r="T105" s="14"/>
      <c r="U105" s="14"/>
      <c r="V105" s="14"/>
      <c r="W105" s="14"/>
      <c r="X105" s="14"/>
    </row>
    <row r="106" spans="1:24" ht="15" customHeight="1">
      <c r="A106" s="55" t="s">
        <v>89</v>
      </c>
      <c r="B106" s="29" t="s">
        <v>59</v>
      </c>
      <c r="C106" s="864" t="s">
        <v>172</v>
      </c>
      <c r="D106" s="860"/>
      <c r="E106" s="14"/>
      <c r="F106" s="14"/>
      <c r="G106" s="14"/>
      <c r="H106" s="14"/>
      <c r="I106" s="14"/>
      <c r="J106" s="14"/>
      <c r="K106" s="14"/>
      <c r="L106" s="14"/>
      <c r="M106" s="14"/>
      <c r="N106" s="14"/>
      <c r="O106" s="14"/>
      <c r="P106" s="14"/>
      <c r="Q106" s="14"/>
      <c r="R106" s="14"/>
      <c r="S106" s="14"/>
      <c r="T106" s="14"/>
      <c r="U106" s="14"/>
      <c r="V106" s="14"/>
      <c r="W106" s="14"/>
      <c r="X106" s="14"/>
    </row>
    <row r="107" spans="1:24" ht="15" customHeight="1">
      <c r="A107" s="55" t="s">
        <v>90</v>
      </c>
      <c r="B107" s="29" t="s">
        <v>59</v>
      </c>
      <c r="C107" s="864" t="s">
        <v>59</v>
      </c>
      <c r="D107" s="860"/>
      <c r="E107" s="14"/>
      <c r="F107" s="14"/>
      <c r="G107" s="14"/>
      <c r="H107" s="14"/>
      <c r="I107" s="14"/>
      <c r="J107" s="14"/>
      <c r="K107" s="14"/>
      <c r="L107" s="14"/>
      <c r="M107" s="14"/>
      <c r="N107" s="14"/>
      <c r="O107" s="14"/>
      <c r="P107" s="14"/>
      <c r="Q107" s="14"/>
      <c r="R107" s="14"/>
      <c r="S107" s="14"/>
      <c r="T107" s="14"/>
      <c r="U107" s="14"/>
      <c r="V107" s="14"/>
      <c r="W107" s="14"/>
      <c r="X107" s="14"/>
    </row>
    <row r="108" spans="1:24" ht="15" customHeight="1">
      <c r="A108" s="55" t="s">
        <v>93</v>
      </c>
      <c r="B108" s="29" t="s">
        <v>59</v>
      </c>
      <c r="C108" s="864" t="s">
        <v>59</v>
      </c>
      <c r="D108" s="860"/>
      <c r="E108" s="14"/>
      <c r="F108" s="14"/>
      <c r="G108" s="14"/>
      <c r="H108" s="14"/>
      <c r="I108" s="14"/>
      <c r="J108" s="14"/>
      <c r="K108" s="14"/>
      <c r="L108" s="14"/>
      <c r="M108" s="14"/>
      <c r="N108" s="14"/>
      <c r="O108" s="14"/>
      <c r="P108" s="14"/>
      <c r="Q108" s="14"/>
      <c r="R108" s="14"/>
      <c r="S108" s="14"/>
      <c r="T108" s="14"/>
      <c r="U108" s="14"/>
      <c r="V108" s="14"/>
      <c r="W108" s="14"/>
      <c r="X108" s="14"/>
    </row>
    <row r="109" spans="1:24" ht="15" customHeight="1">
      <c r="A109" s="23" t="s">
        <v>95</v>
      </c>
      <c r="B109" s="29" t="s">
        <v>59</v>
      </c>
      <c r="C109" s="864" t="s">
        <v>59</v>
      </c>
      <c r="D109" s="860"/>
      <c r="E109" s="14"/>
      <c r="F109" s="14"/>
      <c r="G109" s="14"/>
      <c r="H109" s="14"/>
      <c r="I109" s="14"/>
      <c r="J109" s="14"/>
      <c r="K109" s="14"/>
      <c r="L109" s="14"/>
      <c r="M109" s="14"/>
      <c r="N109" s="14"/>
      <c r="O109" s="14"/>
      <c r="P109" s="14"/>
      <c r="Q109" s="14"/>
      <c r="R109" s="14"/>
      <c r="S109" s="14"/>
      <c r="T109" s="14"/>
      <c r="U109" s="14"/>
      <c r="V109" s="14"/>
      <c r="W109" s="14"/>
      <c r="X109" s="14"/>
    </row>
    <row r="110" spans="1:24" ht="15" customHeight="1">
      <c r="A110" s="55" t="s">
        <v>79</v>
      </c>
      <c r="B110" s="29" t="s">
        <v>59</v>
      </c>
      <c r="C110" s="864" t="s">
        <v>59</v>
      </c>
      <c r="D110" s="860"/>
      <c r="E110" s="14"/>
      <c r="F110" s="14"/>
      <c r="G110" s="14"/>
      <c r="H110" s="14"/>
      <c r="I110" s="14"/>
      <c r="J110" s="14"/>
      <c r="K110" s="14"/>
      <c r="L110" s="14"/>
      <c r="M110" s="14"/>
      <c r="N110" s="14"/>
      <c r="O110" s="14"/>
      <c r="P110" s="14"/>
      <c r="Q110" s="14"/>
      <c r="R110" s="14"/>
      <c r="S110" s="14"/>
      <c r="T110" s="14"/>
      <c r="U110" s="14"/>
      <c r="V110" s="14"/>
      <c r="W110" s="14"/>
      <c r="X110" s="14"/>
    </row>
    <row r="111" spans="1:24" ht="15" customHeight="1">
      <c r="A111" s="886" t="s">
        <v>97</v>
      </c>
      <c r="B111" s="866"/>
      <c r="C111" s="866"/>
      <c r="D111" s="867"/>
      <c r="E111" s="14"/>
      <c r="F111" s="14"/>
      <c r="G111" s="14"/>
      <c r="H111" s="14"/>
      <c r="I111" s="14"/>
      <c r="J111" s="14"/>
      <c r="K111" s="14"/>
      <c r="L111" s="14"/>
      <c r="M111" s="14"/>
      <c r="N111" s="14"/>
      <c r="O111" s="14"/>
      <c r="P111" s="14"/>
      <c r="Q111" s="14"/>
      <c r="R111" s="14"/>
      <c r="S111" s="14"/>
      <c r="T111" s="14"/>
      <c r="U111" s="14"/>
      <c r="V111" s="14"/>
      <c r="W111" s="14"/>
      <c r="X111" s="14"/>
    </row>
    <row r="112" spans="1:24" ht="15" customHeight="1">
      <c r="A112" s="22" t="s">
        <v>61</v>
      </c>
      <c r="B112" s="32" t="s">
        <v>98</v>
      </c>
      <c r="C112" s="887" t="s">
        <v>99</v>
      </c>
      <c r="D112" s="860"/>
      <c r="E112" s="14"/>
      <c r="F112" s="14"/>
      <c r="G112" s="14"/>
      <c r="H112" s="14"/>
      <c r="I112" s="14"/>
      <c r="J112" s="14"/>
      <c r="K112" s="14"/>
      <c r="L112" s="14"/>
      <c r="M112" s="14"/>
      <c r="N112" s="14"/>
      <c r="O112" s="14"/>
      <c r="P112" s="14"/>
      <c r="Q112" s="14"/>
      <c r="R112" s="14"/>
      <c r="S112" s="14"/>
      <c r="T112" s="14"/>
      <c r="U112" s="14"/>
      <c r="V112" s="14"/>
      <c r="W112" s="14"/>
      <c r="X112" s="14"/>
    </row>
    <row r="113" spans="1:24" ht="15" customHeight="1">
      <c r="A113" s="55" t="s">
        <v>100</v>
      </c>
      <c r="B113" s="34" t="s">
        <v>59</v>
      </c>
      <c r="C113" s="864" t="s">
        <v>173</v>
      </c>
      <c r="D113" s="860"/>
      <c r="E113" s="14"/>
      <c r="F113" s="14"/>
      <c r="G113" s="14"/>
      <c r="H113" s="14"/>
      <c r="I113" s="14"/>
      <c r="J113" s="14"/>
      <c r="K113" s="14"/>
      <c r="L113" s="14"/>
      <c r="M113" s="14"/>
      <c r="N113" s="14"/>
      <c r="O113" s="14"/>
      <c r="P113" s="14"/>
      <c r="Q113" s="14"/>
      <c r="R113" s="14"/>
      <c r="S113" s="14"/>
      <c r="T113" s="14"/>
      <c r="U113" s="14"/>
      <c r="V113" s="14"/>
      <c r="W113" s="14"/>
      <c r="X113" s="14"/>
    </row>
    <row r="114" spans="1:24" ht="15" customHeight="1">
      <c r="A114" s="55" t="s">
        <v>103</v>
      </c>
      <c r="B114" s="34" t="s">
        <v>59</v>
      </c>
      <c r="C114" s="864" t="s">
        <v>173</v>
      </c>
      <c r="D114" s="860"/>
      <c r="E114" s="14"/>
      <c r="F114" s="14"/>
      <c r="G114" s="14"/>
      <c r="H114" s="14"/>
      <c r="I114" s="14"/>
      <c r="J114" s="14"/>
      <c r="K114" s="14"/>
      <c r="L114" s="14"/>
      <c r="M114" s="14"/>
      <c r="N114" s="14"/>
      <c r="O114" s="14"/>
      <c r="P114" s="14"/>
      <c r="Q114" s="14"/>
      <c r="R114" s="14"/>
      <c r="S114" s="14"/>
      <c r="T114" s="14"/>
      <c r="U114" s="14"/>
      <c r="V114" s="14"/>
      <c r="W114" s="14"/>
      <c r="X114" s="14"/>
    </row>
    <row r="115" spans="1:24" ht="15" customHeight="1">
      <c r="A115" s="55" t="s">
        <v>106</v>
      </c>
      <c r="B115" s="30" t="s">
        <v>174</v>
      </c>
      <c r="C115" s="869" t="s">
        <v>175</v>
      </c>
      <c r="D115" s="860"/>
      <c r="E115" s="14"/>
      <c r="F115" s="14"/>
      <c r="G115" s="14"/>
      <c r="H115" s="14"/>
      <c r="I115" s="14"/>
      <c r="J115" s="14"/>
      <c r="K115" s="14"/>
      <c r="L115" s="14"/>
      <c r="M115" s="14"/>
      <c r="N115" s="14"/>
      <c r="O115" s="14"/>
      <c r="P115" s="14"/>
      <c r="Q115" s="14"/>
      <c r="R115" s="14"/>
      <c r="S115" s="14"/>
      <c r="T115" s="14"/>
      <c r="U115" s="14"/>
      <c r="V115" s="14"/>
      <c r="W115" s="14"/>
      <c r="X115" s="14"/>
    </row>
    <row r="116" spans="1:24" ht="15" customHeight="1">
      <c r="A116" s="55" t="s">
        <v>108</v>
      </c>
      <c r="B116" s="34" t="s">
        <v>59</v>
      </c>
      <c r="C116" s="864" t="s">
        <v>59</v>
      </c>
      <c r="D116" s="860"/>
      <c r="E116" s="14"/>
      <c r="F116" s="14"/>
      <c r="G116" s="14"/>
      <c r="H116" s="14"/>
      <c r="I116" s="14"/>
      <c r="J116" s="14"/>
      <c r="K116" s="14"/>
      <c r="L116" s="14"/>
      <c r="M116" s="14"/>
      <c r="N116" s="14"/>
      <c r="O116" s="14"/>
      <c r="P116" s="14"/>
      <c r="Q116" s="14"/>
      <c r="R116" s="14"/>
      <c r="S116" s="14"/>
      <c r="T116" s="14"/>
      <c r="U116" s="14"/>
      <c r="V116" s="14"/>
      <c r="W116" s="14"/>
      <c r="X116" s="14"/>
    </row>
    <row r="117" spans="1:24" ht="15" customHeight="1">
      <c r="A117" s="55" t="s">
        <v>110</v>
      </c>
      <c r="B117" s="34" t="s">
        <v>59</v>
      </c>
      <c r="C117" s="864" t="s">
        <v>176</v>
      </c>
      <c r="D117" s="860"/>
      <c r="E117" s="14"/>
      <c r="F117" s="14"/>
      <c r="G117" s="14"/>
      <c r="H117" s="14"/>
      <c r="I117" s="14"/>
      <c r="J117" s="14"/>
      <c r="K117" s="14"/>
      <c r="L117" s="14"/>
      <c r="M117" s="14"/>
      <c r="N117" s="14"/>
      <c r="O117" s="14"/>
      <c r="P117" s="14"/>
      <c r="Q117" s="14"/>
      <c r="R117" s="14"/>
      <c r="S117" s="14"/>
      <c r="T117" s="14"/>
      <c r="U117" s="14"/>
      <c r="V117" s="14"/>
      <c r="W117" s="14"/>
      <c r="X117" s="14"/>
    </row>
    <row r="118" spans="1:24" ht="15" customHeight="1">
      <c r="A118" s="55" t="s">
        <v>112</v>
      </c>
      <c r="B118" s="34" t="s">
        <v>59</v>
      </c>
      <c r="C118" s="864" t="s">
        <v>177</v>
      </c>
      <c r="D118" s="860"/>
      <c r="E118" s="14"/>
      <c r="F118" s="14"/>
      <c r="G118" s="14"/>
      <c r="H118" s="14"/>
      <c r="I118" s="14"/>
      <c r="J118" s="14"/>
      <c r="K118" s="14"/>
      <c r="L118" s="14"/>
      <c r="M118" s="14"/>
      <c r="N118" s="14"/>
      <c r="O118" s="14"/>
      <c r="P118" s="14"/>
      <c r="Q118" s="14"/>
      <c r="R118" s="14"/>
      <c r="S118" s="14"/>
      <c r="T118" s="14"/>
      <c r="U118" s="14"/>
      <c r="V118" s="14"/>
      <c r="W118" s="14"/>
      <c r="X118" s="14"/>
    </row>
    <row r="119" spans="1:24" ht="15" customHeight="1">
      <c r="A119" s="55" t="s">
        <v>79</v>
      </c>
      <c r="B119" s="34" t="s">
        <v>59</v>
      </c>
      <c r="C119" s="864" t="s">
        <v>59</v>
      </c>
      <c r="D119" s="860"/>
      <c r="E119" s="14"/>
      <c r="F119" s="14"/>
      <c r="G119" s="14"/>
      <c r="H119" s="14"/>
      <c r="I119" s="14"/>
      <c r="J119" s="14"/>
      <c r="K119" s="14"/>
      <c r="L119" s="14"/>
      <c r="M119" s="14"/>
      <c r="N119" s="14"/>
      <c r="O119" s="14"/>
      <c r="P119" s="14"/>
      <c r="Q119" s="14"/>
      <c r="R119" s="14"/>
      <c r="S119" s="14"/>
      <c r="T119" s="14"/>
      <c r="U119" s="14"/>
      <c r="V119" s="14"/>
      <c r="W119" s="14"/>
      <c r="X119" s="14"/>
    </row>
    <row r="120" spans="1:24"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row>
    <row r="121" spans="1:24" ht="15" customHeight="1">
      <c r="A121" s="57"/>
      <c r="B121" s="57"/>
      <c r="C121" s="57"/>
      <c r="D121" s="57"/>
      <c r="E121" s="14"/>
      <c r="F121" s="14"/>
      <c r="G121" s="14"/>
      <c r="H121" s="14"/>
      <c r="I121" s="14"/>
      <c r="J121" s="14"/>
      <c r="K121" s="14"/>
      <c r="L121" s="14"/>
      <c r="M121" s="14"/>
      <c r="N121" s="14"/>
      <c r="O121" s="14"/>
      <c r="P121" s="14"/>
      <c r="Q121" s="14"/>
      <c r="R121" s="14"/>
      <c r="S121" s="14"/>
      <c r="T121" s="14"/>
      <c r="U121" s="14"/>
      <c r="V121" s="14"/>
      <c r="W121" s="14"/>
      <c r="X121" s="14"/>
    </row>
    <row r="122" spans="1:24" ht="15" customHeight="1">
      <c r="A122" s="870"/>
      <c r="B122" s="873" t="s">
        <v>51</v>
      </c>
      <c r="C122" s="874"/>
      <c r="D122" s="16" t="s">
        <v>52</v>
      </c>
      <c r="E122" s="14"/>
      <c r="F122" s="14"/>
      <c r="G122" s="14"/>
      <c r="H122" s="14"/>
      <c r="I122" s="14"/>
      <c r="J122" s="14"/>
      <c r="K122" s="14"/>
      <c r="L122" s="14"/>
      <c r="M122" s="14"/>
      <c r="N122" s="14"/>
      <c r="O122" s="14"/>
      <c r="P122" s="14"/>
      <c r="Q122" s="14"/>
      <c r="R122" s="14"/>
      <c r="S122" s="14"/>
      <c r="T122" s="14"/>
      <c r="U122" s="14"/>
      <c r="V122" s="14"/>
      <c r="W122" s="14"/>
      <c r="X122" s="14"/>
    </row>
    <row r="123" spans="1:24" ht="15" customHeight="1">
      <c r="A123" s="871"/>
      <c r="B123" s="875"/>
      <c r="C123" s="876"/>
      <c r="D123" s="16" t="s">
        <v>178</v>
      </c>
      <c r="E123" s="14"/>
      <c r="F123" s="14"/>
      <c r="G123" s="14"/>
      <c r="H123" s="14"/>
      <c r="I123" s="14"/>
      <c r="J123" s="14"/>
      <c r="K123" s="14"/>
      <c r="L123" s="14"/>
      <c r="M123" s="14"/>
      <c r="N123" s="14"/>
      <c r="O123" s="14"/>
      <c r="P123" s="14"/>
      <c r="Q123" s="14"/>
      <c r="R123" s="14"/>
      <c r="S123" s="14"/>
      <c r="T123" s="14"/>
      <c r="U123" s="14"/>
      <c r="V123" s="14"/>
      <c r="W123" s="14"/>
      <c r="X123" s="14"/>
    </row>
    <row r="124" spans="1:24" ht="15" customHeight="1">
      <c r="A124" s="872"/>
      <c r="B124" s="877"/>
      <c r="C124" s="878"/>
      <c r="D124" s="16" t="s">
        <v>179</v>
      </c>
      <c r="E124" s="14"/>
      <c r="F124" s="14"/>
      <c r="G124" s="14"/>
      <c r="H124" s="14"/>
      <c r="I124" s="14"/>
      <c r="J124" s="14"/>
      <c r="K124" s="14"/>
      <c r="L124" s="14"/>
      <c r="M124" s="14"/>
      <c r="N124" s="14"/>
      <c r="O124" s="14"/>
      <c r="P124" s="14"/>
      <c r="Q124" s="14"/>
      <c r="R124" s="14"/>
      <c r="S124" s="14"/>
      <c r="T124" s="14"/>
      <c r="U124" s="14"/>
      <c r="V124" s="14"/>
      <c r="W124" s="14"/>
      <c r="X124" s="14"/>
    </row>
    <row r="125" spans="1:24" ht="15" customHeight="1">
      <c r="A125" s="18"/>
      <c r="B125" s="18"/>
      <c r="C125" s="18"/>
      <c r="D125" s="18"/>
      <c r="E125" s="14"/>
      <c r="F125" s="14"/>
      <c r="G125" s="14"/>
      <c r="H125" s="14"/>
      <c r="I125" s="14"/>
      <c r="J125" s="14"/>
      <c r="K125" s="14"/>
      <c r="L125" s="14"/>
      <c r="M125" s="14"/>
      <c r="N125" s="14"/>
      <c r="O125" s="14"/>
      <c r="P125" s="14"/>
      <c r="Q125" s="14"/>
      <c r="R125" s="14"/>
      <c r="S125" s="14"/>
      <c r="T125" s="14"/>
      <c r="U125" s="14"/>
      <c r="V125" s="14"/>
      <c r="W125" s="14"/>
      <c r="X125" s="14"/>
    </row>
    <row r="126" spans="1:24" ht="15" customHeight="1">
      <c r="A126" s="42" t="s">
        <v>55</v>
      </c>
      <c r="B126" s="957" t="s">
        <v>180</v>
      </c>
      <c r="C126" s="880"/>
      <c r="D126" s="881"/>
      <c r="E126" s="14"/>
      <c r="F126" s="14"/>
      <c r="G126" s="14"/>
      <c r="H126" s="14"/>
      <c r="I126" s="14"/>
      <c r="J126" s="14"/>
      <c r="K126" s="14"/>
      <c r="L126" s="14"/>
      <c r="M126" s="14"/>
      <c r="N126" s="14"/>
      <c r="O126" s="14"/>
      <c r="P126" s="14"/>
      <c r="Q126" s="14"/>
      <c r="R126" s="14"/>
      <c r="S126" s="14"/>
      <c r="T126" s="14"/>
      <c r="U126" s="14"/>
      <c r="V126" s="14"/>
      <c r="W126" s="14"/>
      <c r="X126" s="14"/>
    </row>
    <row r="127" spans="1:24" ht="15" customHeight="1">
      <c r="A127" s="18"/>
      <c r="B127" s="42"/>
      <c r="C127" s="42"/>
      <c r="D127" s="42"/>
      <c r="E127" s="14"/>
      <c r="F127" s="14"/>
      <c r="G127" s="14"/>
      <c r="H127" s="14"/>
      <c r="I127" s="14"/>
      <c r="J127" s="14"/>
      <c r="K127" s="14"/>
      <c r="L127" s="14"/>
      <c r="M127" s="14"/>
      <c r="N127" s="14"/>
      <c r="O127" s="14"/>
      <c r="P127" s="14"/>
      <c r="Q127" s="14"/>
      <c r="R127" s="14"/>
      <c r="S127" s="14"/>
      <c r="T127" s="14"/>
      <c r="U127" s="14"/>
      <c r="V127" s="14"/>
      <c r="W127" s="14"/>
      <c r="X127" s="14"/>
    </row>
    <row r="128" spans="1:24" ht="15" customHeight="1">
      <c r="A128" s="20" t="s">
        <v>57</v>
      </c>
      <c r="B128" s="950">
        <v>44391</v>
      </c>
      <c r="C128" s="883"/>
      <c r="D128" s="883"/>
      <c r="E128" s="14"/>
      <c r="F128" s="14"/>
      <c r="G128" s="14"/>
      <c r="H128" s="14"/>
      <c r="I128" s="14"/>
      <c r="J128" s="14"/>
      <c r="K128" s="14"/>
      <c r="L128" s="14"/>
      <c r="M128" s="14"/>
      <c r="N128" s="14"/>
      <c r="O128" s="14"/>
      <c r="P128" s="14"/>
      <c r="Q128" s="14"/>
      <c r="R128" s="14"/>
      <c r="S128" s="14"/>
      <c r="T128" s="14"/>
      <c r="U128" s="14"/>
      <c r="V128" s="14"/>
      <c r="W128" s="14"/>
      <c r="X128" s="14"/>
    </row>
    <row r="129" spans="1:24" ht="15" customHeight="1">
      <c r="A129" s="20"/>
      <c r="B129" s="42"/>
      <c r="C129" s="42"/>
      <c r="D129" s="42"/>
      <c r="E129" s="14"/>
      <c r="F129" s="14"/>
      <c r="G129" s="14"/>
      <c r="H129" s="14"/>
      <c r="I129" s="14"/>
      <c r="J129" s="14"/>
      <c r="K129" s="14"/>
      <c r="L129" s="14"/>
      <c r="M129" s="14"/>
      <c r="N129" s="14"/>
      <c r="O129" s="14"/>
      <c r="P129" s="14"/>
      <c r="Q129" s="14"/>
      <c r="R129" s="14"/>
      <c r="S129" s="14"/>
      <c r="T129" s="14"/>
      <c r="U129" s="14"/>
      <c r="V129" s="14"/>
      <c r="W129" s="14"/>
      <c r="X129" s="14"/>
    </row>
    <row r="130" spans="1:24" ht="15" customHeight="1">
      <c r="A130" s="43" t="s">
        <v>58</v>
      </c>
      <c r="B130" s="957" t="s">
        <v>181</v>
      </c>
      <c r="C130" s="880"/>
      <c r="D130" s="881"/>
      <c r="E130" s="14"/>
      <c r="F130" s="14"/>
      <c r="G130" s="14"/>
      <c r="H130" s="14"/>
      <c r="I130" s="14"/>
      <c r="J130" s="14"/>
      <c r="K130" s="14"/>
      <c r="L130" s="14"/>
      <c r="M130" s="14"/>
      <c r="N130" s="14"/>
      <c r="O130" s="14"/>
      <c r="P130" s="14"/>
      <c r="Q130" s="14"/>
      <c r="R130" s="14"/>
      <c r="S130" s="14"/>
      <c r="T130" s="14"/>
      <c r="U130" s="14"/>
      <c r="V130" s="14"/>
      <c r="W130" s="14"/>
      <c r="X130" s="14"/>
    </row>
    <row r="131" spans="1:24" ht="15" customHeight="1">
      <c r="A131" s="18"/>
      <c r="B131" s="18"/>
      <c r="C131" s="18"/>
      <c r="D131" s="18"/>
      <c r="E131" s="14"/>
      <c r="F131" s="14"/>
      <c r="G131" s="14"/>
      <c r="H131" s="14"/>
      <c r="I131" s="14"/>
      <c r="J131" s="14"/>
      <c r="K131" s="14"/>
      <c r="L131" s="14"/>
      <c r="M131" s="14"/>
      <c r="N131" s="14"/>
      <c r="O131" s="14"/>
      <c r="P131" s="14"/>
      <c r="Q131" s="14"/>
      <c r="R131" s="14"/>
      <c r="S131" s="14"/>
      <c r="T131" s="14"/>
      <c r="U131" s="14"/>
      <c r="V131" s="14"/>
      <c r="W131" s="14"/>
      <c r="X131" s="14"/>
    </row>
    <row r="132" spans="1:24" ht="15" customHeight="1">
      <c r="A132" s="868" t="s">
        <v>60</v>
      </c>
      <c r="B132" s="859"/>
      <c r="C132" s="859"/>
      <c r="D132" s="860"/>
      <c r="E132" s="14"/>
      <c r="F132" s="14"/>
      <c r="G132" s="14"/>
      <c r="H132" s="14"/>
      <c r="I132" s="14"/>
      <c r="J132" s="14"/>
      <c r="K132" s="14"/>
      <c r="L132" s="14"/>
      <c r="M132" s="14"/>
      <c r="N132" s="14"/>
      <c r="O132" s="14"/>
      <c r="P132" s="14"/>
      <c r="Q132" s="14"/>
      <c r="R132" s="14"/>
      <c r="S132" s="14"/>
      <c r="T132" s="14"/>
      <c r="U132" s="14"/>
      <c r="V132" s="14"/>
      <c r="W132" s="14"/>
      <c r="X132" s="14"/>
    </row>
    <row r="133" spans="1:24" ht="15" customHeight="1">
      <c r="A133" s="22" t="s">
        <v>61</v>
      </c>
      <c r="B133" s="22" t="s">
        <v>62</v>
      </c>
      <c r="C133" s="888" t="s">
        <v>63</v>
      </c>
      <c r="D133" s="867"/>
      <c r="E133" s="14"/>
      <c r="F133" s="14"/>
      <c r="G133" s="14"/>
      <c r="H133" s="14"/>
      <c r="I133" s="14"/>
      <c r="J133" s="14"/>
      <c r="K133" s="14"/>
      <c r="L133" s="14"/>
      <c r="M133" s="14"/>
      <c r="N133" s="14"/>
      <c r="O133" s="14"/>
      <c r="P133" s="14"/>
      <c r="Q133" s="14"/>
      <c r="R133" s="14"/>
      <c r="S133" s="14"/>
      <c r="T133" s="14"/>
      <c r="U133" s="14"/>
      <c r="V133" s="14"/>
      <c r="W133" s="14"/>
      <c r="X133" s="14"/>
    </row>
    <row r="134" spans="1:24" ht="15" customHeight="1">
      <c r="A134" s="53" t="s">
        <v>64</v>
      </c>
      <c r="B134" s="58" t="s">
        <v>182</v>
      </c>
      <c r="C134" s="966" t="s">
        <v>183</v>
      </c>
      <c r="D134" s="860"/>
      <c r="E134" s="14"/>
      <c r="F134" s="14"/>
      <c r="G134" s="14"/>
      <c r="H134" s="14"/>
      <c r="I134" s="14"/>
      <c r="J134" s="14"/>
      <c r="K134" s="14"/>
      <c r="L134" s="14"/>
      <c r="M134" s="14"/>
      <c r="N134" s="14"/>
      <c r="O134" s="14"/>
      <c r="P134" s="14"/>
      <c r="Q134" s="14"/>
      <c r="R134" s="14"/>
      <c r="S134" s="14"/>
      <c r="T134" s="14"/>
      <c r="U134" s="14"/>
      <c r="V134" s="14"/>
      <c r="W134" s="14"/>
      <c r="X134" s="14"/>
    </row>
    <row r="135" spans="1:24" ht="15" customHeight="1">
      <c r="A135" s="55" t="s">
        <v>67</v>
      </c>
      <c r="B135" s="25" t="s">
        <v>184</v>
      </c>
      <c r="C135" s="869" t="s">
        <v>185</v>
      </c>
      <c r="D135" s="860"/>
      <c r="E135" s="14"/>
      <c r="F135" s="14"/>
      <c r="G135" s="14"/>
      <c r="H135" s="14"/>
      <c r="I135" s="14"/>
      <c r="J135" s="14"/>
      <c r="K135" s="14"/>
      <c r="L135" s="14"/>
      <c r="M135" s="14"/>
      <c r="N135" s="14"/>
      <c r="O135" s="14"/>
      <c r="P135" s="14"/>
      <c r="Q135" s="14"/>
      <c r="R135" s="14"/>
      <c r="S135" s="14"/>
      <c r="T135" s="14"/>
      <c r="U135" s="14"/>
      <c r="V135" s="14"/>
      <c r="W135" s="14"/>
      <c r="X135" s="14"/>
    </row>
    <row r="136" spans="1:24" ht="15" customHeight="1">
      <c r="A136" s="55" t="s">
        <v>20</v>
      </c>
      <c r="B136" s="25" t="s">
        <v>186</v>
      </c>
      <c r="C136" s="869" t="s">
        <v>187</v>
      </c>
      <c r="D136" s="860"/>
      <c r="E136" s="14"/>
      <c r="F136" s="14"/>
      <c r="G136" s="14"/>
      <c r="H136" s="14"/>
      <c r="I136" s="14"/>
      <c r="J136" s="14"/>
      <c r="K136" s="14"/>
      <c r="L136" s="14"/>
      <c r="M136" s="14"/>
      <c r="N136" s="14"/>
      <c r="O136" s="14"/>
      <c r="P136" s="14"/>
      <c r="Q136" s="14"/>
      <c r="R136" s="14"/>
      <c r="S136" s="14"/>
      <c r="T136" s="14"/>
      <c r="U136" s="14"/>
      <c r="V136" s="14"/>
      <c r="W136" s="14"/>
      <c r="X136" s="14"/>
    </row>
    <row r="137" spans="1:24" ht="15" customHeight="1">
      <c r="A137" s="55" t="s">
        <v>72</v>
      </c>
      <c r="B137" s="25" t="s">
        <v>188</v>
      </c>
      <c r="C137" s="869" t="s">
        <v>189</v>
      </c>
      <c r="D137" s="860"/>
      <c r="E137" s="14"/>
      <c r="F137" s="14"/>
      <c r="G137" s="14"/>
      <c r="H137" s="14"/>
      <c r="I137" s="14"/>
      <c r="J137" s="14"/>
      <c r="K137" s="14"/>
      <c r="L137" s="14"/>
      <c r="M137" s="14"/>
      <c r="N137" s="14"/>
      <c r="O137" s="14"/>
      <c r="P137" s="14"/>
      <c r="Q137" s="14"/>
      <c r="R137" s="14"/>
      <c r="S137" s="14"/>
      <c r="T137" s="14"/>
      <c r="U137" s="14"/>
      <c r="V137" s="14"/>
      <c r="W137" s="14"/>
      <c r="X137" s="14"/>
    </row>
    <row r="138" spans="1:24" ht="15" customHeight="1">
      <c r="A138" s="55" t="s">
        <v>74</v>
      </c>
      <c r="B138" s="25" t="s">
        <v>190</v>
      </c>
      <c r="C138" s="899" t="s">
        <v>191</v>
      </c>
      <c r="D138" s="860"/>
      <c r="E138" s="14"/>
      <c r="F138" s="14"/>
      <c r="G138" s="14"/>
      <c r="H138" s="14"/>
      <c r="I138" s="14"/>
      <c r="J138" s="14"/>
      <c r="K138" s="14"/>
      <c r="L138" s="14"/>
      <c r="M138" s="14"/>
      <c r="N138" s="14"/>
      <c r="O138" s="14"/>
      <c r="P138" s="14"/>
      <c r="Q138" s="14"/>
      <c r="R138" s="14"/>
      <c r="S138" s="14"/>
      <c r="T138" s="14"/>
      <c r="U138" s="14"/>
      <c r="V138" s="14"/>
      <c r="W138" s="14"/>
      <c r="X138" s="14"/>
    </row>
    <row r="139" spans="1:24" ht="15" customHeight="1">
      <c r="A139" s="55" t="s">
        <v>77</v>
      </c>
      <c r="B139" s="25" t="s">
        <v>192</v>
      </c>
      <c r="C139" s="869" t="s">
        <v>193</v>
      </c>
      <c r="D139" s="860"/>
      <c r="E139" s="14"/>
      <c r="F139" s="14"/>
      <c r="G139" s="14"/>
      <c r="H139" s="14"/>
      <c r="I139" s="14"/>
      <c r="J139" s="14"/>
      <c r="K139" s="14"/>
      <c r="L139" s="14"/>
      <c r="M139" s="14"/>
      <c r="N139" s="14"/>
      <c r="O139" s="14"/>
      <c r="P139" s="14"/>
      <c r="Q139" s="14"/>
      <c r="R139" s="14"/>
      <c r="S139" s="14"/>
      <c r="T139" s="14"/>
      <c r="U139" s="14"/>
      <c r="V139" s="14"/>
      <c r="W139" s="14"/>
      <c r="X139" s="14"/>
    </row>
    <row r="140" spans="1:24" ht="15" customHeight="1">
      <c r="A140" s="55" t="s">
        <v>79</v>
      </c>
      <c r="B140" s="25" t="s">
        <v>194</v>
      </c>
      <c r="C140" s="899" t="s">
        <v>191</v>
      </c>
      <c r="D140" s="860"/>
      <c r="E140" s="14"/>
      <c r="F140" s="14"/>
      <c r="G140" s="14"/>
      <c r="H140" s="14"/>
      <c r="I140" s="14"/>
      <c r="J140" s="14"/>
      <c r="K140" s="14"/>
      <c r="L140" s="14"/>
      <c r="M140" s="14"/>
      <c r="N140" s="14"/>
      <c r="O140" s="14"/>
      <c r="P140" s="14"/>
      <c r="Q140" s="14"/>
      <c r="R140" s="14"/>
      <c r="S140" s="14"/>
      <c r="T140" s="14"/>
      <c r="U140" s="14"/>
      <c r="V140" s="14"/>
      <c r="W140" s="14"/>
      <c r="X140" s="14"/>
    </row>
    <row r="141" spans="1:24" ht="15" customHeight="1">
      <c r="A141" s="865" t="s">
        <v>82</v>
      </c>
      <c r="B141" s="866"/>
      <c r="C141" s="866"/>
      <c r="D141" s="867"/>
      <c r="E141" s="14"/>
      <c r="F141" s="14"/>
      <c r="G141" s="14"/>
      <c r="H141" s="14"/>
      <c r="I141" s="14"/>
      <c r="J141" s="14"/>
      <c r="K141" s="14"/>
      <c r="L141" s="14"/>
      <c r="M141" s="14"/>
      <c r="N141" s="14"/>
      <c r="O141" s="14"/>
      <c r="P141" s="14"/>
      <c r="Q141" s="14"/>
      <c r="R141" s="14"/>
      <c r="S141" s="14"/>
      <c r="T141" s="14"/>
      <c r="U141" s="14"/>
      <c r="V141" s="14"/>
      <c r="W141" s="14"/>
      <c r="X141" s="14"/>
    </row>
    <row r="142" spans="1:24" ht="15" customHeight="1">
      <c r="A142" s="22" t="s">
        <v>61</v>
      </c>
      <c r="B142" s="28" t="s">
        <v>62</v>
      </c>
      <c r="C142" s="868" t="s">
        <v>63</v>
      </c>
      <c r="D142" s="860"/>
      <c r="E142" s="14"/>
      <c r="F142" s="14"/>
      <c r="G142" s="14"/>
      <c r="H142" s="14"/>
      <c r="I142" s="14"/>
      <c r="J142" s="14"/>
      <c r="K142" s="14"/>
      <c r="L142" s="14"/>
      <c r="M142" s="14"/>
      <c r="N142" s="14"/>
      <c r="O142" s="14"/>
      <c r="P142" s="14"/>
      <c r="Q142" s="14"/>
      <c r="R142" s="14"/>
      <c r="S142" s="14"/>
      <c r="T142" s="14"/>
      <c r="U142" s="14"/>
      <c r="V142" s="14"/>
      <c r="W142" s="14"/>
      <c r="X142" s="14"/>
    </row>
    <row r="143" spans="1:24" ht="15" customHeight="1">
      <c r="A143" s="55" t="s">
        <v>83</v>
      </c>
      <c r="B143" s="29" t="s">
        <v>195</v>
      </c>
      <c r="C143" s="869" t="s">
        <v>196</v>
      </c>
      <c r="D143" s="860"/>
      <c r="E143" s="14"/>
      <c r="F143" s="14"/>
      <c r="G143" s="14"/>
      <c r="H143" s="14"/>
      <c r="I143" s="14"/>
      <c r="J143" s="14"/>
      <c r="K143" s="14"/>
      <c r="L143" s="14"/>
      <c r="M143" s="14"/>
      <c r="N143" s="14"/>
      <c r="O143" s="14"/>
      <c r="P143" s="14"/>
      <c r="Q143" s="14"/>
      <c r="R143" s="14"/>
      <c r="S143" s="14"/>
      <c r="T143" s="14"/>
      <c r="U143" s="14"/>
      <c r="V143" s="14"/>
      <c r="W143" s="14"/>
      <c r="X143" s="14"/>
    </row>
    <row r="144" spans="1:24" ht="15" customHeight="1">
      <c r="A144" s="23" t="s">
        <v>85</v>
      </c>
      <c r="B144" s="33" t="s">
        <v>197</v>
      </c>
      <c r="C144" s="869" t="s">
        <v>198</v>
      </c>
      <c r="D144" s="860"/>
      <c r="E144" s="14"/>
      <c r="F144" s="14"/>
      <c r="G144" s="14"/>
      <c r="H144" s="14"/>
      <c r="I144" s="14"/>
      <c r="J144" s="14"/>
      <c r="K144" s="14"/>
      <c r="L144" s="14"/>
      <c r="M144" s="14"/>
      <c r="N144" s="14"/>
      <c r="O144" s="14"/>
      <c r="P144" s="14"/>
      <c r="Q144" s="14"/>
      <c r="R144" s="14"/>
      <c r="S144" s="14"/>
      <c r="T144" s="14"/>
      <c r="U144" s="14"/>
      <c r="V144" s="14"/>
      <c r="W144" s="14"/>
      <c r="X144" s="14"/>
    </row>
    <row r="145" spans="1:24" ht="15" customHeight="1">
      <c r="A145" s="55" t="s">
        <v>86</v>
      </c>
      <c r="B145" s="30" t="s">
        <v>199</v>
      </c>
      <c r="C145" s="869" t="s">
        <v>191</v>
      </c>
      <c r="D145" s="860"/>
      <c r="E145" s="14"/>
      <c r="F145" s="14"/>
      <c r="G145" s="14"/>
      <c r="H145" s="14"/>
      <c r="I145" s="14"/>
      <c r="J145" s="14"/>
      <c r="K145" s="14"/>
      <c r="L145" s="14"/>
      <c r="M145" s="14"/>
      <c r="N145" s="14"/>
      <c r="O145" s="14"/>
      <c r="P145" s="14"/>
      <c r="Q145" s="14"/>
      <c r="R145" s="14"/>
      <c r="S145" s="14"/>
      <c r="T145" s="14"/>
      <c r="U145" s="14"/>
      <c r="V145" s="14"/>
      <c r="W145" s="14"/>
      <c r="X145" s="14"/>
    </row>
    <row r="146" spans="1:24" ht="15" customHeight="1">
      <c r="A146" s="55" t="s">
        <v>89</v>
      </c>
      <c r="B146" s="30" t="s">
        <v>191</v>
      </c>
      <c r="C146" s="869" t="s">
        <v>191</v>
      </c>
      <c r="D146" s="860"/>
      <c r="E146" s="14"/>
      <c r="F146" s="14"/>
      <c r="G146" s="14"/>
      <c r="H146" s="14"/>
      <c r="I146" s="14"/>
      <c r="J146" s="14"/>
      <c r="K146" s="14"/>
      <c r="L146" s="14"/>
      <c r="M146" s="14"/>
      <c r="N146" s="14"/>
      <c r="O146" s="14"/>
      <c r="P146" s="14"/>
      <c r="Q146" s="14"/>
      <c r="R146" s="14"/>
      <c r="S146" s="14"/>
      <c r="T146" s="14"/>
      <c r="U146" s="14"/>
      <c r="V146" s="14"/>
      <c r="W146" s="14"/>
      <c r="X146" s="14"/>
    </row>
    <row r="147" spans="1:24" ht="15" customHeight="1">
      <c r="A147" s="55" t="s">
        <v>90</v>
      </c>
      <c r="B147" s="30" t="s">
        <v>200</v>
      </c>
      <c r="C147" s="889" t="s">
        <v>201</v>
      </c>
      <c r="D147" s="860"/>
      <c r="E147" s="14"/>
      <c r="F147" s="14"/>
      <c r="G147" s="14"/>
      <c r="H147" s="14"/>
      <c r="I147" s="14"/>
      <c r="J147" s="14"/>
      <c r="K147" s="14"/>
      <c r="L147" s="14"/>
      <c r="M147" s="14"/>
      <c r="N147" s="14"/>
      <c r="O147" s="14"/>
      <c r="P147" s="14"/>
      <c r="Q147" s="14"/>
      <c r="R147" s="14"/>
      <c r="S147" s="14"/>
      <c r="T147" s="14"/>
      <c r="U147" s="14"/>
      <c r="V147" s="14"/>
      <c r="W147" s="14"/>
      <c r="X147" s="14"/>
    </row>
    <row r="148" spans="1:24" ht="15" customHeight="1">
      <c r="A148" s="23" t="s">
        <v>93</v>
      </c>
      <c r="B148" s="59" t="s">
        <v>202</v>
      </c>
      <c r="C148" s="864" t="s">
        <v>203</v>
      </c>
      <c r="D148" s="860"/>
      <c r="E148" s="14"/>
      <c r="F148" s="14"/>
      <c r="G148" s="14"/>
      <c r="H148" s="14"/>
      <c r="I148" s="14"/>
      <c r="J148" s="14"/>
      <c r="K148" s="14"/>
      <c r="L148" s="14"/>
      <c r="M148" s="14"/>
      <c r="N148" s="14"/>
      <c r="O148" s="14"/>
      <c r="P148" s="14"/>
      <c r="Q148" s="14"/>
      <c r="R148" s="14"/>
      <c r="S148" s="14"/>
      <c r="T148" s="14"/>
      <c r="U148" s="14"/>
      <c r="V148" s="14"/>
      <c r="W148" s="14"/>
      <c r="X148" s="14"/>
    </row>
    <row r="149" spans="1:24" ht="15" customHeight="1">
      <c r="A149" s="23" t="s">
        <v>95</v>
      </c>
      <c r="B149" s="46" t="s">
        <v>204</v>
      </c>
      <c r="C149" s="864" t="s">
        <v>205</v>
      </c>
      <c r="D149" s="860"/>
      <c r="E149" s="14"/>
      <c r="F149" s="14"/>
      <c r="G149" s="14"/>
      <c r="H149" s="14"/>
      <c r="I149" s="14"/>
      <c r="J149" s="14"/>
      <c r="K149" s="14"/>
      <c r="L149" s="14"/>
      <c r="M149" s="14"/>
      <c r="N149" s="14"/>
      <c r="O149" s="14"/>
      <c r="P149" s="14"/>
      <c r="Q149" s="14"/>
      <c r="R149" s="14"/>
      <c r="S149" s="14"/>
      <c r="T149" s="14"/>
      <c r="U149" s="14"/>
      <c r="V149" s="14"/>
      <c r="W149" s="14"/>
      <c r="X149" s="14"/>
    </row>
    <row r="150" spans="1:24" ht="15" customHeight="1">
      <c r="A150" s="55" t="s">
        <v>79</v>
      </c>
      <c r="B150" s="59" t="s">
        <v>191</v>
      </c>
      <c r="C150" s="864" t="s">
        <v>191</v>
      </c>
      <c r="D150" s="860"/>
      <c r="E150" s="14"/>
      <c r="F150" s="14"/>
      <c r="G150" s="14"/>
      <c r="H150" s="14"/>
      <c r="I150" s="14"/>
      <c r="J150" s="14"/>
      <c r="K150" s="14"/>
      <c r="L150" s="14"/>
      <c r="M150" s="14"/>
      <c r="N150" s="14"/>
      <c r="O150" s="14"/>
      <c r="P150" s="14"/>
      <c r="Q150" s="14"/>
      <c r="R150" s="14"/>
      <c r="S150" s="14"/>
      <c r="T150" s="14"/>
      <c r="U150" s="14"/>
      <c r="V150" s="14"/>
      <c r="W150" s="14"/>
      <c r="X150" s="14"/>
    </row>
    <row r="151" spans="1:24" ht="15" customHeight="1">
      <c r="A151" s="886" t="s">
        <v>97</v>
      </c>
      <c r="B151" s="866"/>
      <c r="C151" s="866"/>
      <c r="D151" s="867"/>
      <c r="E151" s="14"/>
      <c r="F151" s="14"/>
      <c r="G151" s="14"/>
      <c r="H151" s="14"/>
      <c r="I151" s="14"/>
      <c r="J151" s="14"/>
      <c r="K151" s="14"/>
      <c r="L151" s="14"/>
      <c r="M151" s="14"/>
      <c r="N151" s="14"/>
      <c r="O151" s="14"/>
      <c r="P151" s="14"/>
      <c r="Q151" s="14"/>
      <c r="R151" s="14"/>
      <c r="S151" s="14"/>
      <c r="T151" s="14"/>
      <c r="U151" s="14"/>
      <c r="V151" s="14"/>
      <c r="W151" s="14"/>
      <c r="X151" s="14"/>
    </row>
    <row r="152" spans="1:24" ht="15" customHeight="1">
      <c r="A152" s="22" t="s">
        <v>61</v>
      </c>
      <c r="B152" s="32" t="s">
        <v>98</v>
      </c>
      <c r="C152" s="887" t="s">
        <v>99</v>
      </c>
      <c r="D152" s="860"/>
      <c r="E152" s="14"/>
      <c r="F152" s="14"/>
      <c r="G152" s="14"/>
      <c r="H152" s="14"/>
      <c r="I152" s="14"/>
      <c r="J152" s="14"/>
      <c r="K152" s="14"/>
      <c r="L152" s="14"/>
      <c r="M152" s="14"/>
      <c r="N152" s="14"/>
      <c r="O152" s="14"/>
      <c r="P152" s="14"/>
      <c r="Q152" s="14"/>
      <c r="R152" s="14"/>
      <c r="S152" s="14"/>
      <c r="T152" s="14"/>
      <c r="U152" s="14"/>
      <c r="V152" s="14"/>
      <c r="W152" s="14"/>
      <c r="X152" s="14"/>
    </row>
    <row r="153" spans="1:24" ht="15" customHeight="1">
      <c r="A153" s="55" t="s">
        <v>100</v>
      </c>
      <c r="B153" s="33" t="s">
        <v>206</v>
      </c>
      <c r="C153" s="864" t="s">
        <v>207</v>
      </c>
      <c r="D153" s="860"/>
      <c r="E153" s="14"/>
      <c r="F153" s="14"/>
      <c r="G153" s="14"/>
      <c r="H153" s="14"/>
      <c r="I153" s="14"/>
      <c r="J153" s="14"/>
      <c r="K153" s="14"/>
      <c r="L153" s="14"/>
      <c r="M153" s="14"/>
      <c r="N153" s="14"/>
      <c r="O153" s="14"/>
      <c r="P153" s="14"/>
      <c r="Q153" s="14"/>
      <c r="R153" s="14"/>
      <c r="S153" s="14"/>
      <c r="T153" s="14"/>
      <c r="U153" s="14"/>
      <c r="V153" s="14"/>
      <c r="W153" s="14"/>
      <c r="X153" s="14"/>
    </row>
    <row r="154" spans="1:24" ht="15" customHeight="1">
      <c r="A154" s="55" t="s">
        <v>103</v>
      </c>
      <c r="B154" s="33" t="s">
        <v>208</v>
      </c>
      <c r="C154" s="869" t="s">
        <v>191</v>
      </c>
      <c r="D154" s="860"/>
      <c r="E154" s="14"/>
      <c r="F154" s="14"/>
      <c r="G154" s="14"/>
      <c r="H154" s="14"/>
      <c r="I154" s="14"/>
      <c r="J154" s="14"/>
      <c r="K154" s="14"/>
      <c r="L154" s="14"/>
      <c r="M154" s="14"/>
      <c r="N154" s="14"/>
      <c r="O154" s="14"/>
      <c r="P154" s="14"/>
      <c r="Q154" s="14"/>
      <c r="R154" s="14"/>
      <c r="S154" s="14"/>
      <c r="T154" s="14"/>
      <c r="U154" s="14"/>
      <c r="V154" s="14"/>
      <c r="W154" s="14"/>
      <c r="X154" s="14"/>
    </row>
    <row r="155" spans="1:24" ht="15" customHeight="1">
      <c r="A155" s="55" t="s">
        <v>106</v>
      </c>
      <c r="B155" s="33" t="s">
        <v>209</v>
      </c>
      <c r="C155" s="869" t="s">
        <v>210</v>
      </c>
      <c r="D155" s="860"/>
      <c r="E155" s="14"/>
      <c r="F155" s="14"/>
      <c r="G155" s="14"/>
      <c r="H155" s="14"/>
      <c r="I155" s="14"/>
      <c r="J155" s="14"/>
      <c r="K155" s="14"/>
      <c r="L155" s="14"/>
      <c r="M155" s="14"/>
      <c r="N155" s="14"/>
      <c r="O155" s="14"/>
      <c r="P155" s="14"/>
      <c r="Q155" s="14"/>
      <c r="R155" s="14"/>
      <c r="S155" s="14"/>
      <c r="T155" s="14"/>
      <c r="U155" s="14"/>
      <c r="V155" s="14"/>
      <c r="W155" s="14"/>
      <c r="X155" s="14"/>
    </row>
    <row r="156" spans="1:24" ht="15" customHeight="1">
      <c r="A156" s="55" t="s">
        <v>108</v>
      </c>
      <c r="B156" s="33" t="s">
        <v>211</v>
      </c>
      <c r="C156" s="869" t="s">
        <v>191</v>
      </c>
      <c r="D156" s="860"/>
      <c r="E156" s="14"/>
      <c r="F156" s="14"/>
      <c r="G156" s="14"/>
      <c r="H156" s="14"/>
      <c r="I156" s="14"/>
      <c r="J156" s="14"/>
      <c r="K156" s="14"/>
      <c r="L156" s="14"/>
      <c r="M156" s="14"/>
      <c r="N156" s="14"/>
      <c r="O156" s="14"/>
      <c r="P156" s="14"/>
      <c r="Q156" s="14"/>
      <c r="R156" s="14"/>
      <c r="S156" s="14"/>
      <c r="T156" s="14"/>
      <c r="U156" s="14"/>
      <c r="V156" s="14"/>
      <c r="W156" s="14"/>
      <c r="X156" s="14"/>
    </row>
    <row r="157" spans="1:24" ht="15" customHeight="1">
      <c r="A157" s="55" t="s">
        <v>110</v>
      </c>
      <c r="B157" s="60" t="s">
        <v>191</v>
      </c>
      <c r="C157" s="869" t="s">
        <v>212</v>
      </c>
      <c r="D157" s="860"/>
      <c r="E157" s="14"/>
      <c r="F157" s="14"/>
      <c r="G157" s="14"/>
      <c r="H157" s="14"/>
      <c r="I157" s="14"/>
      <c r="J157" s="14"/>
      <c r="K157" s="14"/>
      <c r="L157" s="14"/>
      <c r="M157" s="14"/>
      <c r="N157" s="14"/>
      <c r="O157" s="14"/>
      <c r="P157" s="14"/>
      <c r="Q157" s="14"/>
      <c r="R157" s="14"/>
      <c r="S157" s="14"/>
      <c r="T157" s="14"/>
      <c r="U157" s="14"/>
      <c r="V157" s="14"/>
      <c r="W157" s="14"/>
      <c r="X157" s="14"/>
    </row>
    <row r="158" spans="1:24" ht="15" customHeight="1">
      <c r="A158" s="55" t="s">
        <v>112</v>
      </c>
      <c r="B158" s="60" t="s">
        <v>191</v>
      </c>
      <c r="C158" s="869" t="s">
        <v>191</v>
      </c>
      <c r="D158" s="860"/>
      <c r="E158" s="14"/>
      <c r="F158" s="14"/>
      <c r="G158" s="14"/>
      <c r="H158" s="14"/>
      <c r="I158" s="14"/>
      <c r="J158" s="14"/>
      <c r="K158" s="14"/>
      <c r="L158" s="14"/>
      <c r="M158" s="14"/>
      <c r="N158" s="14"/>
      <c r="O158" s="14"/>
      <c r="P158" s="14"/>
      <c r="Q158" s="14"/>
      <c r="R158" s="14"/>
      <c r="S158" s="14"/>
      <c r="T158" s="14"/>
      <c r="U158" s="14"/>
      <c r="V158" s="14"/>
      <c r="W158" s="14"/>
      <c r="X158" s="14"/>
    </row>
    <row r="159" spans="1:24" ht="15" customHeight="1">
      <c r="A159" s="55" t="s">
        <v>79</v>
      </c>
      <c r="B159" s="33" t="s">
        <v>213</v>
      </c>
      <c r="C159" s="869" t="s">
        <v>214</v>
      </c>
      <c r="D159" s="860"/>
      <c r="E159" s="14"/>
      <c r="F159" s="14"/>
      <c r="G159" s="14"/>
      <c r="H159" s="14"/>
      <c r="I159" s="14"/>
      <c r="J159" s="14"/>
      <c r="K159" s="14"/>
      <c r="L159" s="14"/>
      <c r="M159" s="14"/>
      <c r="N159" s="14"/>
      <c r="O159" s="14"/>
      <c r="P159" s="14"/>
      <c r="Q159" s="14"/>
      <c r="R159" s="14"/>
      <c r="S159" s="14"/>
      <c r="T159" s="14"/>
      <c r="U159" s="14"/>
      <c r="V159" s="14"/>
      <c r="W159" s="14"/>
      <c r="X159" s="14"/>
    </row>
    <row r="160" spans="1:24" ht="15" customHeight="1">
      <c r="A160" s="57"/>
      <c r="B160" s="57"/>
      <c r="C160" s="57"/>
      <c r="D160" s="57"/>
      <c r="E160" s="57"/>
      <c r="F160" s="14"/>
      <c r="G160" s="14"/>
      <c r="H160" s="14"/>
      <c r="I160" s="14"/>
      <c r="J160" s="14"/>
      <c r="K160" s="14"/>
      <c r="L160" s="14"/>
      <c r="M160" s="14"/>
      <c r="N160" s="14"/>
      <c r="O160" s="14"/>
      <c r="P160" s="14"/>
      <c r="Q160" s="14"/>
      <c r="R160" s="14"/>
      <c r="S160" s="14"/>
      <c r="T160" s="14"/>
      <c r="U160" s="14"/>
      <c r="V160" s="14"/>
      <c r="W160" s="14"/>
      <c r="X160" s="14"/>
    </row>
    <row r="161" spans="1:24" ht="15" customHeight="1">
      <c r="A161" s="870"/>
      <c r="B161" s="873" t="s">
        <v>51</v>
      </c>
      <c r="C161" s="874"/>
      <c r="D161" s="16" t="s">
        <v>52</v>
      </c>
      <c r="E161" s="14"/>
      <c r="F161" s="14"/>
      <c r="G161" s="14"/>
      <c r="H161" s="14"/>
      <c r="I161" s="14"/>
      <c r="J161" s="14"/>
      <c r="K161" s="14"/>
      <c r="L161" s="14"/>
      <c r="M161" s="14"/>
      <c r="N161" s="14"/>
      <c r="O161" s="14"/>
      <c r="P161" s="14"/>
      <c r="Q161" s="14"/>
      <c r="R161" s="14"/>
      <c r="S161" s="14"/>
      <c r="T161" s="14"/>
      <c r="U161" s="14"/>
      <c r="V161" s="14"/>
      <c r="W161" s="14"/>
      <c r="X161" s="14"/>
    </row>
    <row r="162" spans="1:24" ht="15" customHeight="1">
      <c r="A162" s="871"/>
      <c r="B162" s="875"/>
      <c r="C162" s="876"/>
      <c r="D162" s="16" t="s">
        <v>53</v>
      </c>
      <c r="E162" s="14"/>
      <c r="F162" s="14"/>
      <c r="G162" s="14"/>
      <c r="H162" s="14"/>
      <c r="I162" s="14"/>
      <c r="J162" s="14"/>
      <c r="K162" s="14"/>
      <c r="L162" s="14"/>
      <c r="M162" s="14"/>
      <c r="N162" s="14"/>
      <c r="O162" s="14"/>
      <c r="P162" s="14"/>
      <c r="Q162" s="14"/>
      <c r="R162" s="14"/>
      <c r="S162" s="14"/>
      <c r="T162" s="14"/>
      <c r="U162" s="14"/>
      <c r="V162" s="14"/>
      <c r="W162" s="14"/>
      <c r="X162" s="14"/>
    </row>
    <row r="163" spans="1:24" ht="15" customHeight="1">
      <c r="A163" s="872"/>
      <c r="B163" s="877"/>
      <c r="C163" s="878"/>
      <c r="D163" s="16" t="s">
        <v>54</v>
      </c>
      <c r="E163" s="14"/>
      <c r="F163" s="14"/>
      <c r="G163" s="14"/>
      <c r="H163" s="14"/>
      <c r="I163" s="14"/>
      <c r="J163" s="14"/>
      <c r="K163" s="14"/>
      <c r="L163" s="14"/>
      <c r="M163" s="14"/>
      <c r="N163" s="14"/>
      <c r="O163" s="14"/>
      <c r="P163" s="14"/>
      <c r="Q163" s="14"/>
      <c r="R163" s="14"/>
      <c r="S163" s="14"/>
      <c r="T163" s="14"/>
      <c r="U163" s="14"/>
      <c r="V163" s="14"/>
      <c r="W163" s="14"/>
      <c r="X163" s="14"/>
    </row>
    <row r="164" spans="1:24" ht="15" customHeight="1">
      <c r="A164" s="18"/>
      <c r="B164" s="18"/>
      <c r="C164" s="18"/>
      <c r="D164" s="18"/>
      <c r="E164" s="14"/>
      <c r="F164" s="14"/>
      <c r="G164" s="14"/>
      <c r="H164" s="14"/>
      <c r="I164" s="14"/>
      <c r="J164" s="14"/>
      <c r="K164" s="14"/>
      <c r="L164" s="14"/>
      <c r="M164" s="14"/>
      <c r="N164" s="14"/>
      <c r="O164" s="14"/>
      <c r="P164" s="14"/>
      <c r="Q164" s="14"/>
      <c r="R164" s="14"/>
      <c r="S164" s="14"/>
      <c r="T164" s="14"/>
      <c r="U164" s="14"/>
      <c r="V164" s="14"/>
      <c r="W164" s="14"/>
      <c r="X164" s="14"/>
    </row>
    <row r="165" spans="1:24" ht="15" customHeight="1">
      <c r="A165" s="42" t="s">
        <v>55</v>
      </c>
      <c r="B165" s="957" t="s">
        <v>215</v>
      </c>
      <c r="C165" s="880"/>
      <c r="D165" s="881"/>
      <c r="E165" s="14"/>
      <c r="F165" s="14"/>
      <c r="G165" s="14"/>
      <c r="H165" s="14"/>
      <c r="I165" s="14"/>
      <c r="J165" s="14"/>
      <c r="K165" s="14"/>
      <c r="L165" s="14"/>
      <c r="M165" s="14"/>
      <c r="N165" s="14"/>
      <c r="O165" s="14"/>
      <c r="P165" s="14"/>
      <c r="Q165" s="14"/>
      <c r="R165" s="14"/>
      <c r="S165" s="14"/>
      <c r="T165" s="14"/>
      <c r="U165" s="14"/>
      <c r="V165" s="14"/>
      <c r="W165" s="14"/>
      <c r="X165" s="14"/>
    </row>
    <row r="166" spans="1:24" ht="15" customHeight="1">
      <c r="A166" s="18"/>
      <c r="B166" s="18"/>
      <c r="C166" s="18"/>
      <c r="D166" s="18"/>
      <c r="E166" s="14"/>
      <c r="F166" s="14"/>
      <c r="G166" s="14"/>
      <c r="H166" s="14"/>
      <c r="I166" s="14"/>
      <c r="J166" s="14"/>
      <c r="K166" s="14"/>
      <c r="L166" s="14"/>
      <c r="M166" s="14"/>
      <c r="N166" s="14"/>
      <c r="O166" s="14"/>
      <c r="P166" s="14"/>
      <c r="Q166" s="14"/>
      <c r="R166" s="14"/>
      <c r="S166" s="14"/>
      <c r="T166" s="14"/>
      <c r="U166" s="14"/>
      <c r="V166" s="14"/>
      <c r="W166" s="14"/>
      <c r="X166" s="14"/>
    </row>
    <row r="167" spans="1:24" ht="15" customHeight="1">
      <c r="A167" s="20" t="s">
        <v>57</v>
      </c>
      <c r="B167" s="901">
        <v>44378</v>
      </c>
      <c r="C167" s="883"/>
      <c r="D167" s="883"/>
      <c r="E167" s="14"/>
      <c r="F167" s="14"/>
      <c r="G167" s="14"/>
      <c r="H167" s="14"/>
      <c r="I167" s="14"/>
      <c r="J167" s="14"/>
      <c r="K167" s="14"/>
      <c r="L167" s="14"/>
      <c r="M167" s="14"/>
      <c r="N167" s="14"/>
      <c r="O167" s="14"/>
      <c r="P167" s="14"/>
      <c r="Q167" s="14"/>
      <c r="R167" s="14"/>
      <c r="S167" s="14"/>
      <c r="T167" s="14"/>
      <c r="U167" s="14"/>
      <c r="V167" s="14"/>
      <c r="W167" s="14"/>
      <c r="X167" s="14"/>
    </row>
    <row r="168" spans="1:24" ht="15" customHeight="1">
      <c r="A168" s="20"/>
      <c r="B168" s="18"/>
      <c r="C168" s="18"/>
      <c r="D168" s="18"/>
      <c r="E168" s="14"/>
      <c r="F168" s="14"/>
      <c r="G168" s="14"/>
      <c r="H168" s="14"/>
      <c r="I168" s="14"/>
      <c r="J168" s="14"/>
      <c r="K168" s="14"/>
      <c r="L168" s="14"/>
      <c r="M168" s="14"/>
      <c r="N168" s="14"/>
      <c r="O168" s="14"/>
      <c r="P168" s="14"/>
      <c r="Q168" s="14"/>
      <c r="R168" s="14"/>
      <c r="S168" s="14"/>
      <c r="T168" s="14"/>
      <c r="U168" s="14"/>
      <c r="V168" s="14"/>
      <c r="W168" s="14"/>
      <c r="X168" s="14"/>
    </row>
    <row r="169" spans="1:24" ht="15" customHeight="1">
      <c r="A169" s="43" t="s">
        <v>58</v>
      </c>
      <c r="B169" s="879" t="s">
        <v>59</v>
      </c>
      <c r="C169" s="880"/>
      <c r="D169" s="881"/>
      <c r="E169" s="14"/>
      <c r="F169" s="14"/>
      <c r="G169" s="14"/>
      <c r="H169" s="14"/>
      <c r="I169" s="14"/>
      <c r="J169" s="14"/>
      <c r="K169" s="14"/>
      <c r="L169" s="14"/>
      <c r="M169" s="14"/>
      <c r="N169" s="14"/>
      <c r="O169" s="14"/>
      <c r="P169" s="14"/>
      <c r="Q169" s="14"/>
      <c r="R169" s="14"/>
      <c r="S169" s="14"/>
      <c r="T169" s="14"/>
      <c r="U169" s="14"/>
      <c r="V169" s="14"/>
      <c r="W169" s="14"/>
      <c r="X169" s="14"/>
    </row>
    <row r="170" spans="1:24" ht="15" customHeight="1">
      <c r="A170" s="18"/>
      <c r="B170" s="18"/>
      <c r="C170" s="18"/>
      <c r="D170" s="18"/>
      <c r="E170" s="14"/>
      <c r="F170" s="14"/>
      <c r="G170" s="14"/>
      <c r="H170" s="14"/>
      <c r="I170" s="14"/>
      <c r="J170" s="14"/>
      <c r="K170" s="14"/>
      <c r="L170" s="14"/>
      <c r="M170" s="14"/>
      <c r="N170" s="14"/>
      <c r="O170" s="14"/>
      <c r="P170" s="14"/>
      <c r="Q170" s="14"/>
      <c r="R170" s="14"/>
      <c r="S170" s="14"/>
      <c r="T170" s="14"/>
      <c r="U170" s="14"/>
      <c r="V170" s="14"/>
      <c r="W170" s="14"/>
      <c r="X170" s="14"/>
    </row>
    <row r="171" spans="1:24" ht="15" customHeight="1">
      <c r="A171" s="887" t="s">
        <v>60</v>
      </c>
      <c r="B171" s="859"/>
      <c r="C171" s="859"/>
      <c r="D171" s="860"/>
      <c r="E171" s="14"/>
      <c r="F171" s="14"/>
      <c r="G171" s="14"/>
      <c r="H171" s="14"/>
      <c r="I171" s="14"/>
      <c r="J171" s="14"/>
      <c r="K171" s="14"/>
      <c r="L171" s="14"/>
      <c r="M171" s="14"/>
      <c r="N171" s="14"/>
      <c r="O171" s="14"/>
      <c r="P171" s="14"/>
      <c r="Q171" s="14"/>
      <c r="R171" s="14"/>
      <c r="S171" s="14"/>
      <c r="T171" s="14"/>
      <c r="U171" s="14"/>
      <c r="V171" s="14"/>
      <c r="W171" s="14"/>
      <c r="X171" s="14"/>
    </row>
    <row r="172" spans="1:24" ht="15" customHeight="1">
      <c r="A172" s="22" t="s">
        <v>61</v>
      </c>
      <c r="B172" s="22" t="s">
        <v>62</v>
      </c>
      <c r="C172" s="888" t="s">
        <v>63</v>
      </c>
      <c r="D172" s="867"/>
      <c r="E172" s="14"/>
      <c r="F172" s="14"/>
      <c r="G172" s="14"/>
      <c r="H172" s="14"/>
      <c r="I172" s="14"/>
      <c r="J172" s="14"/>
      <c r="K172" s="14"/>
      <c r="L172" s="14"/>
      <c r="M172" s="14"/>
      <c r="N172" s="14"/>
      <c r="O172" s="14"/>
      <c r="P172" s="14"/>
      <c r="Q172" s="14"/>
      <c r="R172" s="14"/>
      <c r="S172" s="14"/>
      <c r="T172" s="14"/>
      <c r="U172" s="14"/>
      <c r="V172" s="14"/>
      <c r="W172" s="14"/>
      <c r="X172" s="14"/>
    </row>
    <row r="173" spans="1:24" ht="15" customHeight="1">
      <c r="A173" s="55" t="s">
        <v>64</v>
      </c>
      <c r="B173" s="25" t="s">
        <v>216</v>
      </c>
      <c r="C173" s="869" t="s">
        <v>217</v>
      </c>
      <c r="D173" s="860"/>
      <c r="E173" s="14"/>
      <c r="F173" s="14"/>
      <c r="G173" s="14"/>
      <c r="H173" s="14"/>
      <c r="I173" s="14"/>
      <c r="J173" s="14"/>
      <c r="K173" s="14"/>
      <c r="L173" s="14"/>
      <c r="M173" s="14"/>
      <c r="N173" s="14"/>
      <c r="O173" s="14"/>
      <c r="P173" s="14"/>
      <c r="Q173" s="14"/>
      <c r="R173" s="14"/>
      <c r="S173" s="14"/>
      <c r="T173" s="14"/>
      <c r="U173" s="14"/>
      <c r="V173" s="14"/>
      <c r="W173" s="14"/>
      <c r="X173" s="14"/>
    </row>
    <row r="174" spans="1:24" ht="15" customHeight="1">
      <c r="A174" s="55" t="s">
        <v>67</v>
      </c>
      <c r="B174" s="25" t="s">
        <v>218</v>
      </c>
      <c r="C174" s="869" t="s">
        <v>219</v>
      </c>
      <c r="D174" s="860"/>
      <c r="E174" s="14"/>
      <c r="F174" s="14"/>
      <c r="G174" s="14"/>
      <c r="H174" s="14"/>
      <c r="I174" s="14"/>
      <c r="J174" s="14"/>
      <c r="K174" s="14"/>
      <c r="L174" s="14"/>
      <c r="M174" s="14"/>
      <c r="N174" s="14"/>
      <c r="O174" s="14"/>
      <c r="P174" s="14"/>
      <c r="Q174" s="14"/>
      <c r="R174" s="14"/>
      <c r="S174" s="14"/>
      <c r="T174" s="14"/>
      <c r="U174" s="14"/>
      <c r="V174" s="14"/>
      <c r="W174" s="14"/>
      <c r="X174" s="14"/>
    </row>
    <row r="175" spans="1:24" ht="15" customHeight="1">
      <c r="A175" s="55" t="s">
        <v>20</v>
      </c>
      <c r="B175" s="25" t="s">
        <v>220</v>
      </c>
      <c r="C175" s="869" t="s">
        <v>221</v>
      </c>
      <c r="D175" s="860"/>
      <c r="E175" s="14"/>
      <c r="F175" s="14"/>
      <c r="G175" s="14"/>
      <c r="H175" s="14"/>
      <c r="I175" s="14"/>
      <c r="J175" s="14"/>
      <c r="K175" s="14"/>
      <c r="L175" s="14"/>
      <c r="M175" s="14"/>
      <c r="N175" s="14"/>
      <c r="O175" s="14"/>
      <c r="P175" s="14"/>
      <c r="Q175" s="14"/>
      <c r="R175" s="14"/>
      <c r="S175" s="14"/>
      <c r="T175" s="14"/>
      <c r="U175" s="14"/>
      <c r="V175" s="14"/>
      <c r="W175" s="14"/>
      <c r="X175" s="14"/>
    </row>
    <row r="176" spans="1:24" ht="15" customHeight="1">
      <c r="A176" s="55" t="s">
        <v>72</v>
      </c>
      <c r="B176" s="25" t="s">
        <v>222</v>
      </c>
      <c r="C176" s="869" t="s">
        <v>223</v>
      </c>
      <c r="D176" s="860"/>
      <c r="E176" s="14"/>
      <c r="F176" s="14"/>
      <c r="G176" s="14"/>
      <c r="H176" s="14"/>
      <c r="I176" s="14"/>
      <c r="J176" s="14"/>
      <c r="K176" s="14"/>
      <c r="L176" s="14"/>
      <c r="M176" s="14"/>
      <c r="N176" s="14"/>
      <c r="O176" s="14"/>
      <c r="P176" s="14"/>
      <c r="Q176" s="14"/>
      <c r="R176" s="14"/>
      <c r="S176" s="14"/>
      <c r="T176" s="14"/>
      <c r="U176" s="14"/>
      <c r="V176" s="14"/>
      <c r="W176" s="14"/>
      <c r="X176" s="14"/>
    </row>
    <row r="177" spans="1:24" ht="15" customHeight="1">
      <c r="A177" s="55" t="s">
        <v>74</v>
      </c>
      <c r="B177" s="25" t="s">
        <v>224</v>
      </c>
      <c r="C177" s="869" t="s">
        <v>225</v>
      </c>
      <c r="D177" s="860"/>
      <c r="E177" s="14"/>
      <c r="F177" s="14"/>
      <c r="G177" s="14"/>
      <c r="H177" s="14"/>
      <c r="I177" s="14"/>
      <c r="J177" s="14"/>
      <c r="K177" s="14"/>
      <c r="L177" s="14"/>
      <c r="M177" s="14"/>
      <c r="N177" s="14"/>
      <c r="O177" s="14"/>
      <c r="P177" s="14"/>
      <c r="Q177" s="14"/>
      <c r="R177" s="14"/>
      <c r="S177" s="14"/>
      <c r="T177" s="14"/>
      <c r="U177" s="14"/>
      <c r="V177" s="14"/>
      <c r="W177" s="14"/>
      <c r="X177" s="14"/>
    </row>
    <row r="178" spans="1:24" ht="15" customHeight="1">
      <c r="A178" s="55" t="s">
        <v>77</v>
      </c>
      <c r="B178" s="61"/>
      <c r="C178" s="869" t="s">
        <v>226</v>
      </c>
      <c r="D178" s="860"/>
      <c r="E178" s="14"/>
      <c r="F178" s="14"/>
      <c r="G178" s="14"/>
      <c r="H178" s="14"/>
      <c r="I178" s="14"/>
      <c r="J178" s="14"/>
      <c r="K178" s="14"/>
      <c r="L178" s="14"/>
      <c r="M178" s="14"/>
      <c r="N178" s="14"/>
      <c r="O178" s="14"/>
      <c r="P178" s="14"/>
      <c r="Q178" s="14"/>
      <c r="R178" s="14"/>
      <c r="S178" s="14"/>
      <c r="T178" s="14"/>
      <c r="U178" s="14"/>
      <c r="V178" s="14"/>
      <c r="W178" s="14"/>
      <c r="X178" s="14"/>
    </row>
    <row r="179" spans="1:24" ht="15" customHeight="1">
      <c r="A179" s="55" t="s">
        <v>79</v>
      </c>
      <c r="B179" s="25" t="s">
        <v>227</v>
      </c>
      <c r="C179" s="964" t="s">
        <v>228</v>
      </c>
      <c r="D179" s="860"/>
      <c r="E179" s="14"/>
      <c r="F179" s="14"/>
      <c r="G179" s="14"/>
      <c r="H179" s="14"/>
      <c r="I179" s="14"/>
      <c r="J179" s="14"/>
      <c r="K179" s="14"/>
      <c r="L179" s="14"/>
      <c r="M179" s="14"/>
      <c r="N179" s="14"/>
      <c r="O179" s="14"/>
      <c r="P179" s="14"/>
      <c r="Q179" s="14"/>
      <c r="R179" s="14"/>
      <c r="S179" s="14"/>
      <c r="T179" s="14"/>
      <c r="U179" s="14"/>
      <c r="V179" s="14"/>
      <c r="W179" s="14"/>
      <c r="X179" s="14"/>
    </row>
    <row r="180" spans="1:24" ht="15" customHeight="1">
      <c r="A180" s="965" t="s">
        <v>82</v>
      </c>
      <c r="B180" s="866"/>
      <c r="C180" s="866"/>
      <c r="D180" s="867"/>
      <c r="E180" s="14"/>
      <c r="F180" s="14"/>
      <c r="G180" s="14"/>
      <c r="H180" s="14"/>
      <c r="I180" s="14"/>
      <c r="J180" s="14"/>
      <c r="K180" s="14"/>
      <c r="L180" s="14"/>
      <c r="M180" s="14"/>
      <c r="N180" s="14"/>
      <c r="O180" s="14"/>
      <c r="P180" s="14"/>
      <c r="Q180" s="14"/>
      <c r="R180" s="14"/>
      <c r="S180" s="14"/>
      <c r="T180" s="14"/>
      <c r="U180" s="14"/>
      <c r="V180" s="14"/>
      <c r="W180" s="14"/>
      <c r="X180" s="14"/>
    </row>
    <row r="181" spans="1:24" ht="15" customHeight="1">
      <c r="A181" s="22" t="s">
        <v>61</v>
      </c>
      <c r="B181" s="28" t="s">
        <v>62</v>
      </c>
      <c r="C181" s="868" t="s">
        <v>63</v>
      </c>
      <c r="D181" s="860"/>
      <c r="E181" s="14"/>
      <c r="F181" s="14"/>
      <c r="G181" s="14"/>
      <c r="H181" s="14"/>
      <c r="I181" s="14"/>
      <c r="J181" s="14"/>
      <c r="K181" s="14"/>
      <c r="L181" s="14"/>
      <c r="M181" s="14"/>
      <c r="N181" s="14"/>
      <c r="O181" s="14"/>
      <c r="P181" s="14"/>
      <c r="Q181" s="14"/>
      <c r="R181" s="14"/>
      <c r="S181" s="14"/>
      <c r="T181" s="14"/>
      <c r="U181" s="14"/>
      <c r="V181" s="14"/>
      <c r="W181" s="14"/>
      <c r="X181" s="14"/>
    </row>
    <row r="182" spans="1:24" ht="15" customHeight="1">
      <c r="A182" s="55" t="s">
        <v>83</v>
      </c>
      <c r="B182" s="30" t="s">
        <v>229</v>
      </c>
      <c r="C182" s="869" t="s">
        <v>230</v>
      </c>
      <c r="D182" s="860"/>
      <c r="E182" s="14"/>
      <c r="F182" s="14"/>
      <c r="G182" s="14"/>
      <c r="H182" s="14"/>
      <c r="I182" s="14"/>
      <c r="J182" s="14"/>
      <c r="K182" s="14"/>
      <c r="L182" s="14"/>
      <c r="M182" s="14"/>
      <c r="N182" s="14"/>
      <c r="O182" s="14"/>
      <c r="P182" s="14"/>
      <c r="Q182" s="14"/>
      <c r="R182" s="14"/>
      <c r="S182" s="14"/>
      <c r="T182" s="14"/>
      <c r="U182" s="14"/>
      <c r="V182" s="14"/>
      <c r="W182" s="14"/>
      <c r="X182" s="14"/>
    </row>
    <row r="183" spans="1:24" ht="15" customHeight="1">
      <c r="A183" s="55" t="s">
        <v>85</v>
      </c>
      <c r="B183" s="46" t="s">
        <v>59</v>
      </c>
      <c r="C183" s="864" t="s">
        <v>59</v>
      </c>
      <c r="D183" s="860"/>
      <c r="E183" s="14"/>
      <c r="F183" s="14"/>
      <c r="G183" s="14"/>
      <c r="H183" s="14"/>
      <c r="I183" s="14"/>
      <c r="J183" s="14"/>
      <c r="K183" s="14"/>
      <c r="L183" s="14"/>
      <c r="M183" s="14"/>
      <c r="N183" s="14"/>
      <c r="O183" s="14"/>
      <c r="P183" s="14"/>
      <c r="Q183" s="14"/>
      <c r="R183" s="14"/>
      <c r="S183" s="14"/>
      <c r="T183" s="14"/>
      <c r="U183" s="14"/>
      <c r="V183" s="14"/>
      <c r="W183" s="14"/>
      <c r="X183" s="14"/>
    </row>
    <row r="184" spans="1:24" ht="15" customHeight="1">
      <c r="A184" s="55" t="s">
        <v>86</v>
      </c>
      <c r="B184" s="29" t="s">
        <v>59</v>
      </c>
      <c r="C184" s="864" t="s">
        <v>59</v>
      </c>
      <c r="D184" s="860"/>
      <c r="E184" s="14"/>
      <c r="F184" s="14"/>
      <c r="G184" s="14"/>
      <c r="H184" s="14"/>
      <c r="I184" s="14"/>
      <c r="J184" s="14"/>
      <c r="K184" s="14"/>
      <c r="L184" s="14"/>
      <c r="M184" s="14"/>
      <c r="N184" s="14"/>
      <c r="O184" s="14"/>
      <c r="P184" s="14"/>
      <c r="Q184" s="14"/>
      <c r="R184" s="14"/>
      <c r="S184" s="14"/>
      <c r="T184" s="14"/>
      <c r="U184" s="14"/>
      <c r="V184" s="14"/>
      <c r="W184" s="14"/>
      <c r="X184" s="14"/>
    </row>
    <row r="185" spans="1:24" ht="15" customHeight="1">
      <c r="A185" s="55" t="s">
        <v>89</v>
      </c>
      <c r="B185" s="30" t="s">
        <v>231</v>
      </c>
      <c r="C185" s="869" t="s">
        <v>232</v>
      </c>
      <c r="D185" s="860"/>
      <c r="E185" s="14"/>
      <c r="F185" s="14"/>
      <c r="G185" s="14"/>
      <c r="H185" s="14"/>
      <c r="I185" s="14"/>
      <c r="J185" s="14"/>
      <c r="K185" s="14"/>
      <c r="L185" s="14"/>
      <c r="M185" s="14"/>
      <c r="N185" s="14"/>
      <c r="O185" s="14"/>
      <c r="P185" s="14"/>
      <c r="Q185" s="14"/>
      <c r="R185" s="14"/>
      <c r="S185" s="14"/>
      <c r="T185" s="14"/>
      <c r="U185" s="14"/>
      <c r="V185" s="14"/>
      <c r="W185" s="14"/>
      <c r="X185" s="14"/>
    </row>
    <row r="186" spans="1:24" ht="15" customHeight="1">
      <c r="A186" s="55" t="s">
        <v>90</v>
      </c>
      <c r="B186" s="29" t="s">
        <v>233</v>
      </c>
      <c r="C186" s="864" t="s">
        <v>234</v>
      </c>
      <c r="D186" s="860"/>
      <c r="E186" s="14"/>
      <c r="F186" s="14"/>
      <c r="G186" s="14"/>
      <c r="H186" s="14"/>
      <c r="I186" s="14"/>
      <c r="J186" s="14"/>
      <c r="K186" s="14"/>
      <c r="L186" s="14"/>
      <c r="M186" s="14"/>
      <c r="N186" s="14"/>
      <c r="O186" s="14"/>
      <c r="P186" s="14"/>
      <c r="Q186" s="14"/>
      <c r="R186" s="14"/>
      <c r="S186" s="14"/>
      <c r="T186" s="14"/>
      <c r="U186" s="14"/>
      <c r="V186" s="14"/>
      <c r="W186" s="14"/>
      <c r="X186" s="14"/>
    </row>
    <row r="187" spans="1:24" ht="15" customHeight="1">
      <c r="A187" s="23" t="s">
        <v>93</v>
      </c>
      <c r="B187" s="59" t="s">
        <v>59</v>
      </c>
      <c r="C187" s="864"/>
      <c r="D187" s="860"/>
      <c r="E187" s="14"/>
      <c r="F187" s="14"/>
      <c r="G187" s="14"/>
      <c r="H187" s="14"/>
      <c r="I187" s="14"/>
      <c r="J187" s="14"/>
      <c r="K187" s="14"/>
      <c r="L187" s="14"/>
      <c r="M187" s="14"/>
      <c r="N187" s="14"/>
      <c r="O187" s="14"/>
      <c r="P187" s="14"/>
      <c r="Q187" s="14"/>
      <c r="R187" s="14"/>
      <c r="S187" s="14"/>
      <c r="T187" s="14"/>
      <c r="U187" s="14"/>
      <c r="V187" s="14"/>
      <c r="W187" s="14"/>
      <c r="X187" s="14"/>
    </row>
    <row r="188" spans="1:24" ht="15" customHeight="1">
      <c r="A188" s="23" t="s">
        <v>95</v>
      </c>
      <c r="B188" s="59" t="s">
        <v>59</v>
      </c>
      <c r="C188" s="864" t="s">
        <v>235</v>
      </c>
      <c r="D188" s="860"/>
      <c r="E188" s="14"/>
      <c r="F188" s="14"/>
      <c r="G188" s="14"/>
      <c r="H188" s="14"/>
      <c r="I188" s="14"/>
      <c r="J188" s="14"/>
      <c r="K188" s="14"/>
      <c r="L188" s="14"/>
      <c r="M188" s="14"/>
      <c r="N188" s="14"/>
      <c r="O188" s="14"/>
      <c r="P188" s="14"/>
      <c r="Q188" s="14"/>
      <c r="R188" s="14"/>
      <c r="S188" s="14"/>
      <c r="T188" s="14"/>
      <c r="U188" s="14"/>
      <c r="V188" s="14"/>
      <c r="W188" s="14"/>
      <c r="X188" s="14"/>
    </row>
    <row r="189" spans="1:24" ht="15" customHeight="1">
      <c r="A189" s="55" t="s">
        <v>79</v>
      </c>
      <c r="B189" s="59" t="s">
        <v>59</v>
      </c>
      <c r="C189" s="869" t="s">
        <v>236</v>
      </c>
      <c r="D189" s="860"/>
      <c r="E189" s="14"/>
      <c r="F189" s="14"/>
      <c r="G189" s="14"/>
      <c r="H189" s="14"/>
      <c r="I189" s="14"/>
      <c r="J189" s="14"/>
      <c r="K189" s="14"/>
      <c r="L189" s="14"/>
      <c r="M189" s="14"/>
      <c r="N189" s="14"/>
      <c r="O189" s="14"/>
      <c r="P189" s="14"/>
      <c r="Q189" s="14"/>
      <c r="R189" s="14"/>
      <c r="S189" s="14"/>
      <c r="T189" s="14"/>
      <c r="U189" s="14"/>
      <c r="V189" s="14"/>
      <c r="W189" s="14"/>
      <c r="X189" s="14"/>
    </row>
    <row r="190" spans="1:24" ht="15" customHeight="1">
      <c r="A190" s="886" t="s">
        <v>97</v>
      </c>
      <c r="B190" s="866"/>
      <c r="C190" s="866"/>
      <c r="D190" s="867"/>
      <c r="E190" s="14"/>
      <c r="F190" s="14"/>
      <c r="G190" s="14"/>
      <c r="H190" s="14"/>
      <c r="I190" s="14"/>
      <c r="J190" s="14"/>
      <c r="K190" s="14"/>
      <c r="L190" s="14"/>
      <c r="M190" s="14"/>
      <c r="N190" s="14"/>
      <c r="O190" s="14"/>
      <c r="P190" s="14"/>
      <c r="Q190" s="14"/>
      <c r="R190" s="14"/>
      <c r="S190" s="14"/>
      <c r="T190" s="14"/>
      <c r="U190" s="14"/>
      <c r="V190" s="14"/>
      <c r="W190" s="14"/>
      <c r="X190" s="14"/>
    </row>
    <row r="191" spans="1:24" ht="15" customHeight="1">
      <c r="A191" s="22" t="s">
        <v>61</v>
      </c>
      <c r="B191" s="32" t="s">
        <v>98</v>
      </c>
      <c r="C191" s="887" t="s">
        <v>99</v>
      </c>
      <c r="D191" s="860"/>
      <c r="E191" s="14"/>
      <c r="F191" s="14"/>
      <c r="G191" s="14"/>
      <c r="H191" s="14"/>
      <c r="I191" s="14"/>
      <c r="J191" s="14"/>
      <c r="K191" s="14"/>
      <c r="L191" s="14"/>
      <c r="M191" s="14"/>
      <c r="N191" s="14"/>
      <c r="O191" s="14"/>
      <c r="P191" s="14"/>
      <c r="Q191" s="14"/>
      <c r="R191" s="14"/>
      <c r="S191" s="14"/>
      <c r="T191" s="14"/>
      <c r="U191" s="14"/>
      <c r="V191" s="14"/>
      <c r="W191" s="14"/>
      <c r="X191" s="14"/>
    </row>
    <row r="192" spans="1:24" ht="15" customHeight="1">
      <c r="A192" s="55" t="s">
        <v>100</v>
      </c>
      <c r="B192" s="34" t="s">
        <v>59</v>
      </c>
      <c r="C192" s="869" t="s">
        <v>237</v>
      </c>
      <c r="D192" s="860"/>
      <c r="E192" s="14"/>
      <c r="F192" s="14"/>
      <c r="G192" s="14"/>
      <c r="H192" s="14"/>
      <c r="I192" s="14"/>
      <c r="J192" s="14"/>
      <c r="K192" s="14"/>
      <c r="L192" s="14"/>
      <c r="M192" s="14"/>
      <c r="N192" s="14"/>
      <c r="O192" s="14"/>
      <c r="P192" s="14"/>
      <c r="Q192" s="14"/>
      <c r="R192" s="14"/>
      <c r="S192" s="14"/>
      <c r="T192" s="14"/>
      <c r="U192" s="14"/>
      <c r="V192" s="14"/>
      <c r="W192" s="14"/>
      <c r="X192" s="14"/>
    </row>
    <row r="193" spans="1:24" ht="15" customHeight="1">
      <c r="A193" s="55" t="s">
        <v>103</v>
      </c>
      <c r="B193" s="34" t="s">
        <v>59</v>
      </c>
      <c r="C193" s="869" t="s">
        <v>238</v>
      </c>
      <c r="D193" s="860"/>
      <c r="E193" s="14"/>
      <c r="F193" s="14"/>
      <c r="G193" s="14"/>
      <c r="H193" s="14"/>
      <c r="I193" s="14"/>
      <c r="J193" s="14"/>
      <c r="K193" s="14"/>
      <c r="L193" s="14"/>
      <c r="M193" s="14"/>
      <c r="N193" s="14"/>
      <c r="O193" s="14"/>
      <c r="P193" s="14"/>
      <c r="Q193" s="14"/>
      <c r="R193" s="14"/>
      <c r="S193" s="14"/>
      <c r="T193" s="14"/>
      <c r="U193" s="14"/>
      <c r="V193" s="14"/>
      <c r="W193" s="14"/>
      <c r="X193" s="14"/>
    </row>
    <row r="194" spans="1:24" ht="15" customHeight="1">
      <c r="A194" s="55" t="s">
        <v>106</v>
      </c>
      <c r="B194" s="33" t="s">
        <v>239</v>
      </c>
      <c r="C194" s="864" t="s">
        <v>240</v>
      </c>
      <c r="D194" s="860"/>
      <c r="E194" s="14"/>
      <c r="F194" s="14"/>
      <c r="G194" s="14"/>
      <c r="H194" s="14"/>
      <c r="I194" s="14"/>
      <c r="J194" s="14"/>
      <c r="K194" s="14"/>
      <c r="L194" s="14"/>
      <c r="M194" s="14"/>
      <c r="N194" s="14"/>
      <c r="O194" s="14"/>
      <c r="P194" s="14"/>
      <c r="Q194" s="14"/>
      <c r="R194" s="14"/>
      <c r="S194" s="14"/>
      <c r="T194" s="14"/>
      <c r="U194" s="14"/>
      <c r="V194" s="14"/>
      <c r="W194" s="14"/>
      <c r="X194" s="14"/>
    </row>
    <row r="195" spans="1:24" ht="15" customHeight="1">
      <c r="A195" s="55" t="s">
        <v>108</v>
      </c>
      <c r="B195" s="34" t="s">
        <v>59</v>
      </c>
      <c r="C195" s="864" t="s">
        <v>59</v>
      </c>
      <c r="D195" s="860"/>
      <c r="E195" s="14"/>
      <c r="F195" s="14"/>
      <c r="G195" s="14"/>
      <c r="H195" s="14"/>
      <c r="I195" s="14"/>
      <c r="J195" s="14"/>
      <c r="K195" s="14"/>
      <c r="L195" s="14"/>
      <c r="M195" s="14"/>
      <c r="N195" s="14"/>
      <c r="O195" s="14"/>
      <c r="P195" s="14"/>
      <c r="Q195" s="14"/>
      <c r="R195" s="14"/>
      <c r="S195" s="14"/>
      <c r="T195" s="14"/>
      <c r="U195" s="14"/>
      <c r="V195" s="14"/>
      <c r="W195" s="14"/>
      <c r="X195" s="14"/>
    </row>
    <row r="196" spans="1:24" ht="15" customHeight="1">
      <c r="A196" s="55" t="s">
        <v>110</v>
      </c>
      <c r="B196" s="34" t="s">
        <v>59</v>
      </c>
      <c r="C196" s="869" t="s">
        <v>241</v>
      </c>
      <c r="D196" s="860"/>
      <c r="E196" s="14"/>
      <c r="F196" s="14"/>
      <c r="G196" s="14"/>
      <c r="H196" s="14"/>
      <c r="I196" s="14"/>
      <c r="J196" s="14"/>
      <c r="K196" s="14"/>
      <c r="L196" s="14"/>
      <c r="M196" s="14"/>
      <c r="N196" s="14"/>
      <c r="O196" s="14"/>
      <c r="P196" s="14"/>
      <c r="Q196" s="14"/>
      <c r="R196" s="14"/>
      <c r="S196" s="14"/>
      <c r="T196" s="14"/>
      <c r="U196" s="14"/>
      <c r="V196" s="14"/>
      <c r="W196" s="14"/>
      <c r="X196" s="14"/>
    </row>
    <row r="197" spans="1:24" ht="15" customHeight="1">
      <c r="A197" s="55" t="s">
        <v>112</v>
      </c>
      <c r="B197" s="34" t="s">
        <v>59</v>
      </c>
      <c r="C197" s="864" t="s">
        <v>59</v>
      </c>
      <c r="D197" s="860"/>
      <c r="E197" s="14"/>
      <c r="F197" s="14"/>
      <c r="G197" s="14"/>
      <c r="H197" s="14"/>
      <c r="I197" s="14"/>
      <c r="J197" s="14"/>
      <c r="K197" s="14"/>
      <c r="L197" s="14"/>
      <c r="M197" s="14"/>
      <c r="N197" s="14"/>
      <c r="O197" s="14"/>
      <c r="P197" s="14"/>
      <c r="Q197" s="14"/>
      <c r="R197" s="14"/>
      <c r="S197" s="14"/>
      <c r="T197" s="14"/>
      <c r="U197" s="14"/>
      <c r="V197" s="14"/>
      <c r="W197" s="14"/>
      <c r="X197" s="14"/>
    </row>
    <row r="198" spans="1:24" ht="15" customHeight="1">
      <c r="A198" s="55" t="s">
        <v>79</v>
      </c>
      <c r="B198" s="33" t="s">
        <v>242</v>
      </c>
      <c r="C198" s="864" t="s">
        <v>59</v>
      </c>
      <c r="D198" s="860"/>
      <c r="E198" s="14"/>
      <c r="F198" s="14"/>
      <c r="G198" s="14"/>
      <c r="H198" s="14"/>
      <c r="I198" s="14"/>
      <c r="J198" s="14"/>
      <c r="K198" s="14"/>
      <c r="L198" s="14"/>
      <c r="M198" s="14"/>
      <c r="N198" s="14"/>
      <c r="O198" s="14"/>
      <c r="P198" s="14"/>
      <c r="Q198" s="14"/>
      <c r="R198" s="14"/>
      <c r="S198" s="14"/>
      <c r="T198" s="14"/>
      <c r="U198" s="14"/>
      <c r="V198" s="14"/>
      <c r="W198" s="14"/>
      <c r="X198" s="14"/>
    </row>
    <row r="199" spans="1:24" ht="15" customHeight="1">
      <c r="A199" s="57"/>
      <c r="B199" s="57"/>
      <c r="C199" s="57"/>
      <c r="D199" s="57"/>
      <c r="E199" s="57"/>
      <c r="F199" s="14"/>
      <c r="G199" s="14"/>
      <c r="H199" s="14"/>
      <c r="I199" s="14"/>
      <c r="J199" s="14"/>
      <c r="K199" s="14"/>
      <c r="L199" s="14"/>
      <c r="M199" s="14"/>
      <c r="N199" s="14"/>
      <c r="O199" s="14"/>
      <c r="P199" s="14"/>
      <c r="Q199" s="14"/>
      <c r="R199" s="14"/>
      <c r="S199" s="14"/>
      <c r="T199" s="14"/>
      <c r="U199" s="14"/>
      <c r="V199" s="14"/>
      <c r="W199" s="14"/>
      <c r="X199" s="14"/>
    </row>
    <row r="200" spans="1:24" ht="15" customHeight="1">
      <c r="A200" s="870"/>
      <c r="B200" s="873" t="s">
        <v>51</v>
      </c>
      <c r="C200" s="874"/>
      <c r="D200" s="16" t="s">
        <v>52</v>
      </c>
      <c r="E200" s="14"/>
      <c r="F200" s="14"/>
      <c r="G200" s="14"/>
      <c r="H200" s="14"/>
      <c r="I200" s="14"/>
      <c r="J200" s="14"/>
      <c r="K200" s="14"/>
      <c r="L200" s="14"/>
      <c r="M200" s="14"/>
      <c r="N200" s="14"/>
      <c r="O200" s="14"/>
      <c r="P200" s="14"/>
      <c r="Q200" s="14"/>
      <c r="R200" s="14"/>
      <c r="S200" s="14"/>
      <c r="T200" s="14"/>
      <c r="U200" s="14"/>
      <c r="V200" s="14"/>
      <c r="W200" s="14"/>
      <c r="X200" s="14"/>
    </row>
    <row r="201" spans="1:24" ht="15" customHeight="1">
      <c r="A201" s="871"/>
      <c r="B201" s="875"/>
      <c r="C201" s="876"/>
      <c r="D201" s="16" t="s">
        <v>53</v>
      </c>
      <c r="E201" s="14"/>
      <c r="F201" s="14"/>
      <c r="G201" s="14"/>
      <c r="H201" s="14"/>
      <c r="I201" s="14"/>
      <c r="J201" s="14"/>
      <c r="K201" s="14"/>
      <c r="L201" s="14"/>
      <c r="M201" s="14"/>
      <c r="N201" s="14"/>
      <c r="O201" s="14"/>
      <c r="P201" s="14"/>
      <c r="Q201" s="14"/>
      <c r="R201" s="14"/>
      <c r="S201" s="14"/>
      <c r="T201" s="14"/>
      <c r="U201" s="14"/>
      <c r="V201" s="14"/>
      <c r="W201" s="14"/>
      <c r="X201" s="14"/>
    </row>
    <row r="202" spans="1:24" ht="15" customHeight="1">
      <c r="A202" s="872"/>
      <c r="B202" s="877"/>
      <c r="C202" s="878"/>
      <c r="D202" s="16" t="s">
        <v>54</v>
      </c>
      <c r="E202" s="14"/>
      <c r="F202" s="14"/>
      <c r="G202" s="14"/>
      <c r="H202" s="14"/>
      <c r="I202" s="14"/>
      <c r="J202" s="14"/>
      <c r="K202" s="14"/>
      <c r="L202" s="14"/>
      <c r="M202" s="14"/>
      <c r="N202" s="14"/>
      <c r="O202" s="14"/>
      <c r="P202" s="14"/>
      <c r="Q202" s="14"/>
      <c r="R202" s="14"/>
      <c r="S202" s="14"/>
      <c r="T202" s="14"/>
      <c r="U202" s="14"/>
      <c r="V202" s="14"/>
      <c r="W202" s="14"/>
      <c r="X202" s="14"/>
    </row>
    <row r="203" spans="1:24" ht="15" customHeight="1">
      <c r="A203" s="18"/>
      <c r="B203" s="18"/>
      <c r="C203" s="18"/>
      <c r="D203" s="18"/>
      <c r="E203" s="14"/>
      <c r="F203" s="14"/>
      <c r="G203" s="14"/>
      <c r="H203" s="14"/>
      <c r="I203" s="14"/>
      <c r="J203" s="14"/>
      <c r="K203" s="14"/>
      <c r="L203" s="14"/>
      <c r="M203" s="14"/>
      <c r="N203" s="14"/>
      <c r="O203" s="14"/>
      <c r="P203" s="14"/>
      <c r="Q203" s="14"/>
      <c r="R203" s="14"/>
      <c r="S203" s="14"/>
      <c r="T203" s="14"/>
      <c r="U203" s="14"/>
      <c r="V203" s="14"/>
      <c r="W203" s="14"/>
      <c r="X203" s="14"/>
    </row>
    <row r="204" spans="1:24" ht="15" customHeight="1">
      <c r="A204" s="42" t="s">
        <v>55</v>
      </c>
      <c r="B204" s="879" t="s">
        <v>243</v>
      </c>
      <c r="C204" s="880"/>
      <c r="D204" s="881"/>
      <c r="E204" s="14"/>
      <c r="F204" s="14"/>
      <c r="G204" s="14"/>
      <c r="H204" s="14"/>
      <c r="I204" s="14"/>
      <c r="J204" s="14"/>
      <c r="K204" s="14"/>
      <c r="L204" s="14"/>
      <c r="M204" s="14"/>
      <c r="N204" s="14"/>
      <c r="O204" s="14"/>
      <c r="P204" s="14"/>
      <c r="Q204" s="14"/>
      <c r="R204" s="14"/>
      <c r="S204" s="14"/>
      <c r="T204" s="14"/>
      <c r="U204" s="14"/>
      <c r="V204" s="14"/>
      <c r="W204" s="14"/>
      <c r="X204" s="14"/>
    </row>
    <row r="205" spans="1:24" ht="15" customHeight="1">
      <c r="A205" s="18"/>
      <c r="B205" s="18"/>
      <c r="C205" s="18"/>
      <c r="D205" s="18"/>
      <c r="E205" s="14"/>
      <c r="F205" s="14"/>
      <c r="G205" s="14"/>
      <c r="H205" s="14"/>
      <c r="I205" s="14"/>
      <c r="J205" s="14"/>
      <c r="K205" s="14"/>
      <c r="L205" s="14"/>
      <c r="M205" s="14"/>
      <c r="N205" s="14"/>
      <c r="O205" s="14"/>
      <c r="P205" s="14"/>
      <c r="Q205" s="14"/>
      <c r="R205" s="14"/>
      <c r="S205" s="14"/>
      <c r="T205" s="14"/>
      <c r="U205" s="14"/>
      <c r="V205" s="14"/>
      <c r="W205" s="14"/>
      <c r="X205" s="14"/>
    </row>
    <row r="206" spans="1:24" ht="15" customHeight="1">
      <c r="A206" s="20" t="s">
        <v>57</v>
      </c>
      <c r="B206" s="950">
        <v>44371</v>
      </c>
      <c r="C206" s="883"/>
      <c r="D206" s="883"/>
      <c r="E206" s="14"/>
      <c r="F206" s="14"/>
      <c r="G206" s="14"/>
      <c r="H206" s="14"/>
      <c r="I206" s="14"/>
      <c r="J206" s="14"/>
      <c r="K206" s="14"/>
      <c r="L206" s="14"/>
      <c r="M206" s="14"/>
      <c r="N206" s="14"/>
      <c r="O206" s="14"/>
      <c r="P206" s="14"/>
      <c r="Q206" s="14"/>
      <c r="R206" s="14"/>
      <c r="S206" s="14"/>
      <c r="T206" s="14"/>
      <c r="U206" s="14"/>
      <c r="V206" s="14"/>
      <c r="W206" s="14"/>
      <c r="X206" s="14"/>
    </row>
    <row r="207" spans="1:24" ht="15" customHeight="1">
      <c r="A207" s="20"/>
      <c r="B207" s="18"/>
      <c r="C207" s="18"/>
      <c r="D207" s="18"/>
      <c r="E207" s="14"/>
      <c r="F207" s="14"/>
      <c r="G207" s="14"/>
      <c r="H207" s="14"/>
      <c r="I207" s="14"/>
      <c r="J207" s="14"/>
      <c r="K207" s="14"/>
      <c r="L207" s="14"/>
      <c r="M207" s="14"/>
      <c r="N207" s="14"/>
      <c r="O207" s="14"/>
      <c r="P207" s="14"/>
      <c r="Q207" s="14"/>
      <c r="R207" s="14"/>
      <c r="S207" s="14"/>
      <c r="T207" s="14"/>
      <c r="U207" s="14"/>
      <c r="V207" s="14"/>
      <c r="W207" s="14"/>
      <c r="X207" s="14"/>
    </row>
    <row r="208" spans="1:24" ht="15" customHeight="1">
      <c r="A208" s="43" t="s">
        <v>58</v>
      </c>
      <c r="B208" s="879" t="s">
        <v>59</v>
      </c>
      <c r="C208" s="880"/>
      <c r="D208" s="881"/>
      <c r="E208" s="14"/>
      <c r="F208" s="14"/>
      <c r="G208" s="14"/>
      <c r="H208" s="14"/>
      <c r="I208" s="14"/>
      <c r="J208" s="14"/>
      <c r="K208" s="14"/>
      <c r="L208" s="14"/>
      <c r="M208" s="14"/>
      <c r="N208" s="14"/>
      <c r="O208" s="14"/>
      <c r="P208" s="14"/>
      <c r="Q208" s="14"/>
      <c r="R208" s="14"/>
      <c r="S208" s="14"/>
      <c r="T208" s="14"/>
      <c r="U208" s="14"/>
      <c r="V208" s="14"/>
      <c r="W208" s="14"/>
      <c r="X208" s="14"/>
    </row>
    <row r="209" spans="1:24" ht="15" customHeight="1">
      <c r="A209" s="18"/>
      <c r="B209" s="18"/>
      <c r="C209" s="18"/>
      <c r="D209" s="18"/>
      <c r="E209" s="14"/>
      <c r="F209" s="14"/>
      <c r="G209" s="14"/>
      <c r="H209" s="14"/>
      <c r="I209" s="14"/>
      <c r="J209" s="14"/>
      <c r="K209" s="14"/>
      <c r="L209" s="14"/>
      <c r="M209" s="14"/>
      <c r="N209" s="14"/>
      <c r="O209" s="14"/>
      <c r="P209" s="14"/>
      <c r="Q209" s="14"/>
      <c r="R209" s="14"/>
      <c r="S209" s="14"/>
      <c r="T209" s="14"/>
      <c r="U209" s="14"/>
      <c r="V209" s="14"/>
      <c r="W209" s="14"/>
      <c r="X209" s="14"/>
    </row>
    <row r="210" spans="1:24" ht="15" customHeight="1">
      <c r="A210" s="887" t="s">
        <v>60</v>
      </c>
      <c r="B210" s="859"/>
      <c r="C210" s="859"/>
      <c r="D210" s="860"/>
      <c r="E210" s="14"/>
      <c r="F210" s="14"/>
      <c r="G210" s="14"/>
      <c r="H210" s="14"/>
      <c r="I210" s="14"/>
      <c r="J210" s="14"/>
      <c r="K210" s="14"/>
      <c r="L210" s="14"/>
      <c r="M210" s="14"/>
      <c r="N210" s="14"/>
      <c r="O210" s="14"/>
      <c r="P210" s="14"/>
      <c r="Q210" s="14"/>
      <c r="R210" s="14"/>
      <c r="S210" s="14"/>
      <c r="T210" s="14"/>
      <c r="U210" s="14"/>
      <c r="V210" s="14"/>
      <c r="W210" s="14"/>
      <c r="X210" s="14"/>
    </row>
    <row r="211" spans="1:24" ht="15" customHeight="1">
      <c r="A211" s="22" t="s">
        <v>61</v>
      </c>
      <c r="B211" s="22" t="s">
        <v>62</v>
      </c>
      <c r="C211" s="888" t="s">
        <v>63</v>
      </c>
      <c r="D211" s="867"/>
      <c r="E211" s="14"/>
      <c r="F211" s="14"/>
      <c r="G211" s="14"/>
      <c r="H211" s="14"/>
      <c r="I211" s="14"/>
      <c r="J211" s="14"/>
      <c r="K211" s="14"/>
      <c r="L211" s="14"/>
      <c r="M211" s="14"/>
      <c r="N211" s="14"/>
      <c r="O211" s="14"/>
      <c r="P211" s="14"/>
      <c r="Q211" s="14"/>
      <c r="R211" s="14"/>
      <c r="S211" s="14"/>
      <c r="T211" s="14"/>
      <c r="U211" s="14"/>
      <c r="V211" s="14"/>
      <c r="W211" s="14"/>
      <c r="X211" s="14"/>
    </row>
    <row r="212" spans="1:24" ht="15" customHeight="1">
      <c r="A212" s="55" t="s">
        <v>64</v>
      </c>
      <c r="B212" s="25" t="s">
        <v>244</v>
      </c>
      <c r="C212" s="869" t="s">
        <v>245</v>
      </c>
      <c r="D212" s="860"/>
      <c r="E212" s="14"/>
      <c r="F212" s="14"/>
      <c r="G212" s="14"/>
      <c r="H212" s="14"/>
      <c r="I212" s="14"/>
      <c r="J212" s="14"/>
      <c r="K212" s="14"/>
      <c r="L212" s="14"/>
      <c r="M212" s="14"/>
      <c r="N212" s="14"/>
      <c r="O212" s="14"/>
      <c r="P212" s="14"/>
      <c r="Q212" s="14"/>
      <c r="R212" s="14"/>
      <c r="S212" s="14"/>
      <c r="T212" s="14"/>
      <c r="U212" s="14"/>
      <c r="V212" s="14"/>
      <c r="W212" s="14"/>
      <c r="X212" s="14"/>
    </row>
    <row r="213" spans="1:24" ht="15" customHeight="1">
      <c r="A213" s="55" t="s">
        <v>67</v>
      </c>
      <c r="B213" s="25" t="s">
        <v>246</v>
      </c>
      <c r="C213" s="869" t="s">
        <v>247</v>
      </c>
      <c r="D213" s="860"/>
      <c r="E213" s="14"/>
      <c r="F213" s="14"/>
      <c r="G213" s="14"/>
      <c r="H213" s="14"/>
      <c r="I213" s="14"/>
      <c r="J213" s="14"/>
      <c r="K213" s="14"/>
      <c r="L213" s="14"/>
      <c r="M213" s="14"/>
      <c r="N213" s="14"/>
      <c r="O213" s="14"/>
      <c r="P213" s="14"/>
      <c r="Q213" s="14"/>
      <c r="R213" s="14"/>
      <c r="S213" s="14"/>
      <c r="T213" s="14"/>
      <c r="U213" s="14"/>
      <c r="V213" s="14"/>
      <c r="W213" s="14"/>
      <c r="X213" s="14"/>
    </row>
    <row r="214" spans="1:24" ht="15" customHeight="1">
      <c r="A214" s="55" t="s">
        <v>20</v>
      </c>
      <c r="B214" s="25" t="s">
        <v>248</v>
      </c>
      <c r="C214" s="869" t="s">
        <v>249</v>
      </c>
      <c r="D214" s="860"/>
      <c r="E214" s="14"/>
      <c r="F214" s="14"/>
      <c r="G214" s="14"/>
      <c r="H214" s="14"/>
      <c r="I214" s="14"/>
      <c r="J214" s="14"/>
      <c r="K214" s="14"/>
      <c r="L214" s="14"/>
      <c r="M214" s="14"/>
      <c r="N214" s="14"/>
      <c r="O214" s="14"/>
      <c r="P214" s="14"/>
      <c r="Q214" s="14"/>
      <c r="R214" s="14"/>
      <c r="S214" s="14"/>
      <c r="T214" s="14"/>
      <c r="U214" s="14"/>
      <c r="V214" s="14"/>
      <c r="W214" s="14"/>
      <c r="X214" s="14"/>
    </row>
    <row r="215" spans="1:24" ht="15" customHeight="1">
      <c r="A215" s="55" t="s">
        <v>72</v>
      </c>
      <c r="B215" s="25" t="s">
        <v>250</v>
      </c>
      <c r="C215" s="869" t="s">
        <v>251</v>
      </c>
      <c r="D215" s="860"/>
      <c r="E215" s="14"/>
      <c r="F215" s="14"/>
      <c r="G215" s="14"/>
      <c r="H215" s="14"/>
      <c r="I215" s="14"/>
      <c r="J215" s="14"/>
      <c r="K215" s="14"/>
      <c r="L215" s="14"/>
      <c r="M215" s="14"/>
      <c r="N215" s="14"/>
      <c r="O215" s="14"/>
      <c r="P215" s="14"/>
      <c r="Q215" s="14"/>
      <c r="R215" s="14"/>
      <c r="S215" s="14"/>
      <c r="T215" s="14"/>
      <c r="U215" s="14"/>
      <c r="V215" s="14"/>
      <c r="W215" s="14"/>
      <c r="X215" s="14"/>
    </row>
    <row r="216" spans="1:24" ht="15" customHeight="1">
      <c r="A216" s="55" t="s">
        <v>74</v>
      </c>
      <c r="B216" s="25" t="s">
        <v>252</v>
      </c>
      <c r="C216" s="869" t="s">
        <v>253</v>
      </c>
      <c r="D216" s="860"/>
      <c r="E216" s="14"/>
      <c r="F216" s="14"/>
      <c r="G216" s="14"/>
      <c r="H216" s="14"/>
      <c r="I216" s="14"/>
      <c r="J216" s="14"/>
      <c r="K216" s="14"/>
      <c r="L216" s="14"/>
      <c r="M216" s="14"/>
      <c r="N216" s="14"/>
      <c r="O216" s="14"/>
      <c r="P216" s="14"/>
      <c r="Q216" s="14"/>
      <c r="R216" s="14"/>
      <c r="S216" s="14"/>
      <c r="T216" s="14"/>
      <c r="U216" s="14"/>
      <c r="V216" s="14"/>
      <c r="W216" s="14"/>
      <c r="X216" s="14"/>
    </row>
    <row r="217" spans="1:24" ht="15" customHeight="1">
      <c r="A217" s="55" t="s">
        <v>77</v>
      </c>
      <c r="B217" s="26" t="s">
        <v>59</v>
      </c>
      <c r="C217" s="864" t="s">
        <v>59</v>
      </c>
      <c r="D217" s="860"/>
      <c r="E217" s="14"/>
      <c r="F217" s="14"/>
      <c r="G217" s="14"/>
      <c r="H217" s="14"/>
      <c r="I217" s="14"/>
      <c r="J217" s="14"/>
      <c r="K217" s="14"/>
      <c r="L217" s="14"/>
      <c r="M217" s="14"/>
      <c r="N217" s="14"/>
      <c r="O217" s="14"/>
      <c r="P217" s="14"/>
      <c r="Q217" s="14"/>
      <c r="R217" s="14"/>
      <c r="S217" s="14"/>
      <c r="T217" s="14"/>
      <c r="U217" s="14"/>
      <c r="V217" s="14"/>
      <c r="W217" s="14"/>
      <c r="X217" s="14"/>
    </row>
    <row r="218" spans="1:24" ht="15" customHeight="1">
      <c r="A218" s="55" t="s">
        <v>79</v>
      </c>
      <c r="B218" s="27" t="s">
        <v>254</v>
      </c>
      <c r="C218" s="869" t="s">
        <v>255</v>
      </c>
      <c r="D218" s="860"/>
      <c r="E218" s="14"/>
      <c r="F218" s="14"/>
      <c r="G218" s="14"/>
      <c r="H218" s="14"/>
      <c r="I218" s="14"/>
      <c r="J218" s="14"/>
      <c r="K218" s="14"/>
      <c r="L218" s="14"/>
      <c r="M218" s="14"/>
      <c r="N218" s="14"/>
      <c r="O218" s="14"/>
      <c r="P218" s="14"/>
      <c r="Q218" s="14"/>
      <c r="R218" s="14"/>
      <c r="S218" s="14"/>
      <c r="T218" s="14"/>
      <c r="U218" s="14"/>
      <c r="V218" s="14"/>
      <c r="W218" s="14"/>
      <c r="X218" s="14"/>
    </row>
    <row r="219" spans="1:24" ht="15" customHeight="1">
      <c r="A219" s="865" t="s">
        <v>82</v>
      </c>
      <c r="B219" s="866"/>
      <c r="C219" s="866"/>
      <c r="D219" s="867"/>
      <c r="E219" s="14"/>
      <c r="F219" s="14"/>
      <c r="G219" s="14"/>
      <c r="H219" s="14"/>
      <c r="I219" s="14"/>
      <c r="J219" s="14"/>
      <c r="K219" s="14"/>
      <c r="L219" s="14"/>
      <c r="M219" s="14"/>
      <c r="N219" s="14"/>
      <c r="O219" s="14"/>
      <c r="P219" s="14"/>
      <c r="Q219" s="14"/>
      <c r="R219" s="14"/>
      <c r="S219" s="14"/>
      <c r="T219" s="14"/>
      <c r="U219" s="14"/>
      <c r="V219" s="14"/>
      <c r="W219" s="14"/>
      <c r="X219" s="14"/>
    </row>
    <row r="220" spans="1:24" ht="15" customHeight="1">
      <c r="A220" s="22" t="s">
        <v>61</v>
      </c>
      <c r="B220" s="28" t="s">
        <v>62</v>
      </c>
      <c r="C220" s="868" t="s">
        <v>63</v>
      </c>
      <c r="D220" s="860"/>
      <c r="E220" s="14"/>
      <c r="F220" s="14"/>
      <c r="G220" s="14"/>
      <c r="H220" s="14"/>
      <c r="I220" s="14"/>
      <c r="J220" s="14"/>
      <c r="K220" s="14"/>
      <c r="L220" s="14"/>
      <c r="M220" s="14"/>
      <c r="N220" s="14"/>
      <c r="O220" s="14"/>
      <c r="P220" s="14"/>
      <c r="Q220" s="14"/>
      <c r="R220" s="14"/>
      <c r="S220" s="14"/>
      <c r="T220" s="14"/>
      <c r="U220" s="14"/>
      <c r="V220" s="14"/>
      <c r="W220" s="14"/>
      <c r="X220" s="14"/>
    </row>
    <row r="221" spans="1:24" ht="15" customHeight="1">
      <c r="A221" s="55" t="s">
        <v>83</v>
      </c>
      <c r="B221" s="29" t="s">
        <v>256</v>
      </c>
      <c r="C221" s="864" t="s">
        <v>59</v>
      </c>
      <c r="D221" s="860"/>
      <c r="E221" s="14"/>
      <c r="F221" s="14"/>
      <c r="G221" s="14"/>
      <c r="H221" s="14"/>
      <c r="I221" s="14"/>
      <c r="J221" s="14"/>
      <c r="K221" s="14"/>
      <c r="L221" s="14"/>
      <c r="M221" s="14"/>
      <c r="N221" s="14"/>
      <c r="O221" s="14"/>
      <c r="P221" s="14"/>
      <c r="Q221" s="14"/>
      <c r="R221" s="14"/>
      <c r="S221" s="14"/>
      <c r="T221" s="14"/>
      <c r="U221" s="14"/>
      <c r="V221" s="14"/>
      <c r="W221" s="14"/>
      <c r="X221" s="14"/>
    </row>
    <row r="222" spans="1:24" ht="15" customHeight="1">
      <c r="A222" s="55" t="s">
        <v>85</v>
      </c>
      <c r="B222" s="30" t="s">
        <v>257</v>
      </c>
      <c r="C222" s="864" t="s">
        <v>59</v>
      </c>
      <c r="D222" s="860"/>
      <c r="E222" s="14"/>
      <c r="F222" s="14"/>
      <c r="G222" s="14"/>
      <c r="H222" s="14"/>
      <c r="I222" s="14"/>
      <c r="J222" s="14"/>
      <c r="K222" s="14"/>
      <c r="L222" s="14"/>
      <c r="M222" s="14"/>
      <c r="N222" s="14"/>
      <c r="O222" s="14"/>
      <c r="P222" s="14"/>
      <c r="Q222" s="14"/>
      <c r="R222" s="14"/>
      <c r="S222" s="14"/>
      <c r="T222" s="14"/>
      <c r="U222" s="14"/>
      <c r="V222" s="14"/>
      <c r="W222" s="14"/>
      <c r="X222" s="14"/>
    </row>
    <row r="223" spans="1:24" ht="15" customHeight="1">
      <c r="A223" s="55" t="s">
        <v>86</v>
      </c>
      <c r="B223" s="29" t="s">
        <v>258</v>
      </c>
      <c r="C223" s="864" t="s">
        <v>59</v>
      </c>
      <c r="D223" s="860"/>
      <c r="E223" s="14"/>
      <c r="F223" s="14"/>
      <c r="G223" s="14"/>
      <c r="H223" s="14"/>
      <c r="I223" s="14"/>
      <c r="J223" s="14"/>
      <c r="K223" s="14"/>
      <c r="L223" s="14"/>
      <c r="M223" s="14"/>
      <c r="N223" s="14"/>
      <c r="O223" s="14"/>
      <c r="P223" s="14"/>
      <c r="Q223" s="14"/>
      <c r="R223" s="14"/>
      <c r="S223" s="14"/>
      <c r="T223" s="14"/>
      <c r="U223" s="14"/>
      <c r="V223" s="14"/>
      <c r="W223" s="14"/>
      <c r="X223" s="14"/>
    </row>
    <row r="224" spans="1:24" ht="15" customHeight="1">
      <c r="A224" s="55" t="s">
        <v>89</v>
      </c>
      <c r="B224" s="29" t="s">
        <v>259</v>
      </c>
      <c r="C224" s="864" t="s">
        <v>59</v>
      </c>
      <c r="D224" s="860"/>
      <c r="E224" s="14"/>
      <c r="F224" s="14"/>
      <c r="G224" s="14"/>
      <c r="H224" s="14"/>
      <c r="I224" s="14"/>
      <c r="J224" s="14"/>
      <c r="K224" s="14"/>
      <c r="L224" s="14"/>
      <c r="M224" s="14"/>
      <c r="N224" s="14"/>
      <c r="O224" s="14"/>
      <c r="P224" s="14"/>
      <c r="Q224" s="14"/>
      <c r="R224" s="14"/>
      <c r="S224" s="14"/>
      <c r="T224" s="14"/>
      <c r="U224" s="14"/>
      <c r="V224" s="14"/>
      <c r="W224" s="14"/>
      <c r="X224" s="14"/>
    </row>
    <row r="225" spans="1:24" ht="15" customHeight="1">
      <c r="A225" s="55" t="s">
        <v>90</v>
      </c>
      <c r="B225" s="29" t="s">
        <v>59</v>
      </c>
      <c r="C225" s="864" t="s">
        <v>59</v>
      </c>
      <c r="D225" s="860"/>
      <c r="E225" s="14"/>
      <c r="F225" s="14"/>
      <c r="G225" s="14"/>
      <c r="H225" s="14"/>
      <c r="I225" s="14"/>
      <c r="J225" s="14"/>
      <c r="K225" s="14"/>
      <c r="L225" s="14"/>
      <c r="M225" s="14"/>
      <c r="N225" s="14"/>
      <c r="O225" s="14"/>
      <c r="P225" s="14"/>
      <c r="Q225" s="14"/>
      <c r="R225" s="14"/>
      <c r="S225" s="14"/>
      <c r="T225" s="14"/>
      <c r="U225" s="14"/>
      <c r="V225" s="14"/>
      <c r="W225" s="14"/>
      <c r="X225" s="14"/>
    </row>
    <row r="226" spans="1:24" ht="15" customHeight="1">
      <c r="A226" s="55" t="s">
        <v>93</v>
      </c>
      <c r="B226" s="31" t="s">
        <v>260</v>
      </c>
      <c r="C226" s="864" t="s">
        <v>59</v>
      </c>
      <c r="D226" s="860"/>
      <c r="E226" s="14"/>
      <c r="F226" s="14"/>
      <c r="G226" s="14"/>
      <c r="H226" s="14"/>
      <c r="I226" s="14"/>
      <c r="J226" s="14"/>
      <c r="K226" s="14"/>
      <c r="L226" s="14"/>
      <c r="M226" s="14"/>
      <c r="N226" s="14"/>
      <c r="O226" s="14"/>
      <c r="P226" s="14"/>
      <c r="Q226" s="14"/>
      <c r="R226" s="14"/>
      <c r="S226" s="14"/>
      <c r="T226" s="14"/>
      <c r="U226" s="14"/>
      <c r="V226" s="14"/>
      <c r="W226" s="14"/>
      <c r="X226" s="14"/>
    </row>
    <row r="227" spans="1:24" ht="15" customHeight="1">
      <c r="A227" s="23" t="s">
        <v>95</v>
      </c>
      <c r="B227" s="31" t="s">
        <v>59</v>
      </c>
      <c r="C227" s="864" t="s">
        <v>59</v>
      </c>
      <c r="D227" s="860"/>
      <c r="E227" s="14"/>
      <c r="F227" s="14"/>
      <c r="G227" s="14"/>
      <c r="H227" s="14"/>
      <c r="I227" s="14"/>
      <c r="J227" s="14"/>
      <c r="K227" s="14"/>
      <c r="L227" s="14"/>
      <c r="M227" s="14"/>
      <c r="N227" s="14"/>
      <c r="O227" s="14"/>
      <c r="P227" s="14"/>
      <c r="Q227" s="14"/>
      <c r="R227" s="14"/>
      <c r="S227" s="14"/>
      <c r="T227" s="14"/>
      <c r="U227" s="14"/>
      <c r="V227" s="14"/>
      <c r="W227" s="14"/>
      <c r="X227" s="14"/>
    </row>
    <row r="228" spans="1:24" ht="15" customHeight="1">
      <c r="A228" s="55" t="s">
        <v>79</v>
      </c>
      <c r="B228" s="31" t="s">
        <v>59</v>
      </c>
      <c r="C228" s="864" t="s">
        <v>59</v>
      </c>
      <c r="D228" s="860"/>
      <c r="E228" s="14"/>
      <c r="F228" s="14"/>
      <c r="G228" s="14"/>
      <c r="H228" s="14"/>
      <c r="I228" s="14"/>
      <c r="J228" s="14"/>
      <c r="K228" s="14"/>
      <c r="L228" s="14"/>
      <c r="M228" s="14"/>
      <c r="N228" s="14"/>
      <c r="O228" s="14"/>
      <c r="P228" s="14"/>
      <c r="Q228" s="14"/>
      <c r="R228" s="14"/>
      <c r="S228" s="14"/>
      <c r="T228" s="14"/>
      <c r="U228" s="14"/>
      <c r="V228" s="14"/>
      <c r="W228" s="14"/>
      <c r="X228" s="14"/>
    </row>
    <row r="229" spans="1:24" ht="15" customHeight="1">
      <c r="A229" s="886" t="s">
        <v>97</v>
      </c>
      <c r="B229" s="866"/>
      <c r="C229" s="866"/>
      <c r="D229" s="867"/>
      <c r="E229" s="14"/>
      <c r="F229" s="14"/>
      <c r="G229" s="14"/>
      <c r="H229" s="14"/>
      <c r="I229" s="14"/>
      <c r="J229" s="14"/>
      <c r="K229" s="14"/>
      <c r="L229" s="14"/>
      <c r="M229" s="14"/>
      <c r="N229" s="14"/>
      <c r="O229" s="14"/>
      <c r="P229" s="14"/>
      <c r="Q229" s="14"/>
      <c r="R229" s="14"/>
      <c r="S229" s="14"/>
      <c r="T229" s="14"/>
      <c r="U229" s="14"/>
      <c r="V229" s="14"/>
      <c r="W229" s="14"/>
      <c r="X229" s="14"/>
    </row>
    <row r="230" spans="1:24" ht="15" customHeight="1">
      <c r="A230" s="22" t="s">
        <v>61</v>
      </c>
      <c r="B230" s="32" t="s">
        <v>98</v>
      </c>
      <c r="C230" s="887" t="s">
        <v>99</v>
      </c>
      <c r="D230" s="860"/>
      <c r="E230" s="14"/>
      <c r="F230" s="14"/>
      <c r="G230" s="14"/>
      <c r="H230" s="14"/>
      <c r="I230" s="14"/>
      <c r="J230" s="14"/>
      <c r="K230" s="14"/>
      <c r="L230" s="14"/>
      <c r="M230" s="14"/>
      <c r="N230" s="14"/>
      <c r="O230" s="14"/>
      <c r="P230" s="14"/>
      <c r="Q230" s="14"/>
      <c r="R230" s="14"/>
      <c r="S230" s="14"/>
      <c r="T230" s="14"/>
      <c r="U230" s="14"/>
      <c r="V230" s="14"/>
      <c r="W230" s="14"/>
      <c r="X230" s="14"/>
    </row>
    <row r="231" spans="1:24" ht="15" customHeight="1">
      <c r="A231" s="55" t="s">
        <v>100</v>
      </c>
      <c r="B231" s="62" t="s">
        <v>261</v>
      </c>
      <c r="C231" s="864" t="s">
        <v>262</v>
      </c>
      <c r="D231" s="860"/>
      <c r="E231" s="14"/>
      <c r="F231" s="14"/>
      <c r="G231" s="14"/>
      <c r="H231" s="14"/>
      <c r="I231" s="14"/>
      <c r="J231" s="14"/>
      <c r="K231" s="14"/>
      <c r="L231" s="14"/>
      <c r="M231" s="14"/>
      <c r="N231" s="14"/>
      <c r="O231" s="14"/>
      <c r="P231" s="14"/>
      <c r="Q231" s="14"/>
      <c r="R231" s="14"/>
      <c r="S231" s="14"/>
      <c r="T231" s="14"/>
      <c r="U231" s="14"/>
      <c r="V231" s="14"/>
      <c r="W231" s="14"/>
      <c r="X231" s="14"/>
    </row>
    <row r="232" spans="1:24" ht="15" customHeight="1">
      <c r="A232" s="55" t="s">
        <v>103</v>
      </c>
      <c r="B232" s="62" t="s">
        <v>263</v>
      </c>
      <c r="C232" s="869" t="s">
        <v>264</v>
      </c>
      <c r="D232" s="860"/>
      <c r="E232" s="14"/>
      <c r="F232" s="14"/>
      <c r="G232" s="14"/>
      <c r="H232" s="14"/>
      <c r="I232" s="14"/>
      <c r="J232" s="14"/>
      <c r="K232" s="14"/>
      <c r="L232" s="14"/>
      <c r="M232" s="14"/>
      <c r="N232" s="14"/>
      <c r="O232" s="14"/>
      <c r="P232" s="14"/>
      <c r="Q232" s="14"/>
      <c r="R232" s="14"/>
      <c r="S232" s="14"/>
      <c r="T232" s="14"/>
      <c r="U232" s="14"/>
      <c r="V232" s="14"/>
      <c r="W232" s="14"/>
      <c r="X232" s="14"/>
    </row>
    <row r="233" spans="1:24" ht="15" customHeight="1">
      <c r="A233" s="55" t="s">
        <v>106</v>
      </c>
      <c r="B233" s="62" t="s">
        <v>239</v>
      </c>
      <c r="C233" s="869" t="s">
        <v>265</v>
      </c>
      <c r="D233" s="860"/>
      <c r="E233" s="14"/>
      <c r="F233" s="14"/>
      <c r="G233" s="14"/>
      <c r="H233" s="14"/>
      <c r="I233" s="14"/>
      <c r="J233" s="14"/>
      <c r="K233" s="14"/>
      <c r="L233" s="14"/>
      <c r="M233" s="14"/>
      <c r="N233" s="14"/>
      <c r="O233" s="14"/>
      <c r="P233" s="14"/>
      <c r="Q233" s="14"/>
      <c r="R233" s="14"/>
      <c r="S233" s="14"/>
      <c r="T233" s="14"/>
      <c r="U233" s="14"/>
      <c r="V233" s="14"/>
      <c r="W233" s="14"/>
      <c r="X233" s="14"/>
    </row>
    <row r="234" spans="1:24" ht="15" customHeight="1">
      <c r="A234" s="55" t="s">
        <v>108</v>
      </c>
      <c r="B234" s="62" t="s">
        <v>266</v>
      </c>
      <c r="C234" s="869" t="s">
        <v>267</v>
      </c>
      <c r="D234" s="860"/>
      <c r="E234" s="14"/>
      <c r="F234" s="14"/>
      <c r="G234" s="14"/>
      <c r="H234" s="14"/>
      <c r="I234" s="14"/>
      <c r="J234" s="14"/>
      <c r="K234" s="14"/>
      <c r="L234" s="14"/>
      <c r="M234" s="14"/>
      <c r="N234" s="14"/>
      <c r="O234" s="14"/>
      <c r="P234" s="14"/>
      <c r="Q234" s="14"/>
      <c r="R234" s="14"/>
      <c r="S234" s="14"/>
      <c r="T234" s="14"/>
      <c r="U234" s="14"/>
      <c r="V234" s="14"/>
      <c r="W234" s="14"/>
      <c r="X234" s="14"/>
    </row>
    <row r="235" spans="1:24" ht="15" customHeight="1">
      <c r="A235" s="55" t="s">
        <v>110</v>
      </c>
      <c r="B235" s="62" t="s">
        <v>59</v>
      </c>
      <c r="C235" s="869" t="s">
        <v>268</v>
      </c>
      <c r="D235" s="860"/>
      <c r="E235" s="14"/>
      <c r="F235" s="14"/>
      <c r="G235" s="14"/>
      <c r="H235" s="14"/>
      <c r="I235" s="14"/>
      <c r="J235" s="14"/>
      <c r="K235" s="14"/>
      <c r="L235" s="14"/>
      <c r="M235" s="14"/>
      <c r="N235" s="14"/>
      <c r="O235" s="14"/>
      <c r="P235" s="14"/>
      <c r="Q235" s="14"/>
      <c r="R235" s="14"/>
      <c r="S235" s="14"/>
      <c r="T235" s="14"/>
      <c r="U235" s="14"/>
      <c r="V235" s="14"/>
      <c r="W235" s="14"/>
      <c r="X235" s="14"/>
    </row>
    <row r="236" spans="1:24" ht="15" customHeight="1">
      <c r="A236" s="55" t="s">
        <v>112</v>
      </c>
      <c r="B236" s="62" t="s">
        <v>59</v>
      </c>
      <c r="C236" s="869" t="s">
        <v>269</v>
      </c>
      <c r="D236" s="860"/>
      <c r="E236" s="14"/>
      <c r="F236" s="14"/>
      <c r="G236" s="14"/>
      <c r="H236" s="14"/>
      <c r="I236" s="14"/>
      <c r="J236" s="14"/>
      <c r="K236" s="14"/>
      <c r="L236" s="14"/>
      <c r="M236" s="14"/>
      <c r="N236" s="14"/>
      <c r="O236" s="14"/>
      <c r="P236" s="14"/>
      <c r="Q236" s="14"/>
      <c r="R236" s="14"/>
      <c r="S236" s="14"/>
      <c r="T236" s="14"/>
      <c r="U236" s="14"/>
      <c r="V236" s="14"/>
      <c r="W236" s="14"/>
      <c r="X236" s="14"/>
    </row>
    <row r="237" spans="1:24" ht="15" customHeight="1">
      <c r="A237" s="55" t="s">
        <v>79</v>
      </c>
      <c r="B237" s="62" t="s">
        <v>270</v>
      </c>
      <c r="C237" s="869" t="s">
        <v>59</v>
      </c>
      <c r="D237" s="860"/>
      <c r="E237" s="14"/>
      <c r="F237" s="14"/>
      <c r="G237" s="14"/>
      <c r="H237" s="14"/>
      <c r="I237" s="14"/>
      <c r="J237" s="14"/>
      <c r="K237" s="14"/>
      <c r="L237" s="14"/>
      <c r="M237" s="14"/>
      <c r="N237" s="14"/>
      <c r="O237" s="14"/>
      <c r="P237" s="14"/>
      <c r="Q237" s="14"/>
      <c r="R237" s="14"/>
      <c r="S237" s="14"/>
      <c r="T237" s="14"/>
      <c r="U237" s="14"/>
      <c r="V237" s="14"/>
      <c r="W237" s="14"/>
      <c r="X237" s="14"/>
    </row>
    <row r="238" spans="1:24" ht="15.75" customHeight="1">
      <c r="A238" s="57"/>
      <c r="B238" s="57"/>
      <c r="C238" s="57"/>
      <c r="D238" s="57"/>
      <c r="E238" s="57"/>
      <c r="F238" s="14"/>
      <c r="G238" s="14"/>
      <c r="H238" s="14"/>
      <c r="I238" s="14"/>
      <c r="J238" s="14"/>
      <c r="K238" s="14"/>
      <c r="L238" s="14"/>
      <c r="M238" s="14"/>
      <c r="N238" s="14"/>
      <c r="O238" s="14"/>
      <c r="P238" s="14"/>
      <c r="Q238" s="14"/>
      <c r="R238" s="14"/>
      <c r="S238" s="14"/>
      <c r="T238" s="14"/>
      <c r="U238" s="14"/>
      <c r="V238" s="14"/>
      <c r="W238" s="14"/>
      <c r="X238" s="14"/>
    </row>
    <row r="239" spans="1:24" ht="15" customHeight="1">
      <c r="A239" s="870"/>
      <c r="B239" s="873" t="s">
        <v>51</v>
      </c>
      <c r="C239" s="874"/>
      <c r="D239" s="16" t="s">
        <v>52</v>
      </c>
      <c r="E239" s="14"/>
      <c r="F239" s="14"/>
      <c r="G239" s="14"/>
      <c r="H239" s="14"/>
      <c r="I239" s="14"/>
      <c r="J239" s="14"/>
      <c r="K239" s="14"/>
      <c r="L239" s="14"/>
      <c r="M239" s="14"/>
      <c r="N239" s="14"/>
      <c r="O239" s="14"/>
      <c r="P239" s="14"/>
      <c r="Q239" s="14"/>
      <c r="R239" s="14"/>
      <c r="S239" s="14"/>
      <c r="T239" s="14"/>
      <c r="U239" s="14"/>
      <c r="V239" s="14"/>
      <c r="W239" s="14"/>
      <c r="X239" s="14"/>
    </row>
    <row r="240" spans="1:24" ht="15" customHeight="1">
      <c r="A240" s="871"/>
      <c r="B240" s="875"/>
      <c r="C240" s="876"/>
      <c r="D240" s="16" t="s">
        <v>53</v>
      </c>
      <c r="E240" s="14"/>
      <c r="F240" s="14"/>
      <c r="G240" s="14"/>
      <c r="H240" s="14"/>
      <c r="I240" s="14"/>
      <c r="J240" s="14"/>
      <c r="K240" s="14"/>
      <c r="L240" s="14"/>
      <c r="M240" s="14"/>
      <c r="N240" s="14"/>
      <c r="O240" s="14"/>
      <c r="P240" s="14"/>
      <c r="Q240" s="14"/>
      <c r="R240" s="14"/>
      <c r="S240" s="14"/>
      <c r="T240" s="14"/>
      <c r="U240" s="14"/>
      <c r="V240" s="14"/>
      <c r="W240" s="14"/>
      <c r="X240" s="14"/>
    </row>
    <row r="241" spans="1:24" ht="15" customHeight="1">
      <c r="A241" s="872"/>
      <c r="B241" s="877"/>
      <c r="C241" s="878"/>
      <c r="D241" s="16" t="s">
        <v>54</v>
      </c>
      <c r="E241" s="14"/>
      <c r="F241" s="14"/>
      <c r="G241" s="14"/>
      <c r="H241" s="14"/>
      <c r="I241" s="14"/>
      <c r="J241" s="14"/>
      <c r="K241" s="14"/>
      <c r="L241" s="14"/>
      <c r="M241" s="14"/>
      <c r="N241" s="14"/>
      <c r="O241" s="14"/>
      <c r="P241" s="14"/>
      <c r="Q241" s="14"/>
      <c r="R241" s="14"/>
      <c r="S241" s="14"/>
      <c r="T241" s="14"/>
      <c r="U241" s="14"/>
      <c r="V241" s="14"/>
      <c r="W241" s="14"/>
      <c r="X241" s="14"/>
    </row>
    <row r="242" spans="1:24" ht="15" customHeight="1">
      <c r="A242" s="18"/>
      <c r="B242" s="63"/>
      <c r="C242" s="63"/>
      <c r="D242" s="63"/>
      <c r="E242" s="14"/>
      <c r="F242" s="14"/>
      <c r="G242" s="14"/>
      <c r="H242" s="14"/>
      <c r="I242" s="14"/>
      <c r="J242" s="14"/>
      <c r="K242" s="14"/>
      <c r="L242" s="14"/>
      <c r="M242" s="14"/>
      <c r="N242" s="14"/>
      <c r="O242" s="14"/>
      <c r="P242" s="14"/>
      <c r="Q242" s="14"/>
      <c r="R242" s="14"/>
      <c r="S242" s="14"/>
      <c r="T242" s="14"/>
      <c r="U242" s="14"/>
      <c r="V242" s="14"/>
      <c r="W242" s="14"/>
      <c r="X242" s="14"/>
    </row>
    <row r="243" spans="1:24" ht="15" customHeight="1">
      <c r="A243" s="42" t="s">
        <v>55</v>
      </c>
      <c r="B243" s="962" t="s">
        <v>271</v>
      </c>
      <c r="C243" s="859"/>
      <c r="D243" s="860"/>
      <c r="E243" s="14"/>
      <c r="F243" s="14"/>
      <c r="G243" s="14"/>
      <c r="H243" s="14"/>
      <c r="I243" s="14"/>
      <c r="J243" s="14"/>
      <c r="K243" s="14"/>
      <c r="L243" s="14"/>
      <c r="M243" s="14"/>
      <c r="N243" s="14"/>
      <c r="O243" s="14"/>
      <c r="P243" s="14"/>
      <c r="Q243" s="14"/>
      <c r="R243" s="14"/>
      <c r="S243" s="14"/>
      <c r="T243" s="14"/>
      <c r="U243" s="14"/>
      <c r="V243" s="14"/>
      <c r="W243" s="14"/>
      <c r="X243" s="14"/>
    </row>
    <row r="244" spans="1:24" ht="15" customHeight="1">
      <c r="A244" s="18"/>
      <c r="B244" s="63"/>
      <c r="C244" s="63"/>
      <c r="D244" s="63"/>
      <c r="E244" s="14"/>
      <c r="F244" s="14"/>
      <c r="G244" s="14"/>
      <c r="H244" s="14"/>
      <c r="I244" s="14"/>
      <c r="J244" s="14"/>
      <c r="K244" s="14"/>
      <c r="L244" s="14"/>
      <c r="M244" s="14"/>
      <c r="N244" s="14"/>
      <c r="O244" s="14"/>
      <c r="P244" s="14"/>
      <c r="Q244" s="14"/>
      <c r="R244" s="14"/>
      <c r="S244" s="14"/>
      <c r="T244" s="14"/>
      <c r="U244" s="14"/>
      <c r="V244" s="14"/>
      <c r="W244" s="14"/>
      <c r="X244" s="14"/>
    </row>
    <row r="245" spans="1:24" ht="15" customHeight="1">
      <c r="A245" s="20" t="s">
        <v>57</v>
      </c>
      <c r="B245" s="963">
        <v>44028</v>
      </c>
      <c r="C245" s="859"/>
      <c r="D245" s="860"/>
      <c r="E245" s="14"/>
      <c r="F245" s="14"/>
      <c r="G245" s="14"/>
      <c r="H245" s="14"/>
      <c r="I245" s="14"/>
      <c r="J245" s="14"/>
      <c r="K245" s="14"/>
      <c r="L245" s="14"/>
      <c r="M245" s="14"/>
      <c r="N245" s="14"/>
      <c r="O245" s="14"/>
      <c r="P245" s="14"/>
      <c r="Q245" s="14"/>
      <c r="R245" s="14"/>
      <c r="S245" s="14"/>
      <c r="T245" s="14"/>
      <c r="U245" s="14"/>
      <c r="V245" s="14"/>
      <c r="W245" s="14"/>
      <c r="X245" s="14"/>
    </row>
    <row r="246" spans="1:24" ht="15" customHeight="1">
      <c r="A246" s="20"/>
      <c r="B246" s="63"/>
      <c r="C246" s="63"/>
      <c r="D246" s="63"/>
      <c r="E246" s="14"/>
      <c r="F246" s="14"/>
      <c r="G246" s="14"/>
      <c r="H246" s="14"/>
      <c r="I246" s="14"/>
      <c r="J246" s="14"/>
      <c r="K246" s="14"/>
      <c r="L246" s="14"/>
      <c r="M246" s="14"/>
      <c r="N246" s="14"/>
      <c r="O246" s="14"/>
      <c r="P246" s="14"/>
      <c r="Q246" s="14"/>
      <c r="R246" s="14"/>
      <c r="S246" s="14"/>
      <c r="T246" s="14"/>
      <c r="U246" s="14"/>
      <c r="V246" s="14"/>
      <c r="W246" s="14"/>
      <c r="X246" s="14"/>
    </row>
    <row r="247" spans="1:24" ht="15" customHeight="1">
      <c r="A247" s="43" t="s">
        <v>58</v>
      </c>
      <c r="B247" s="962"/>
      <c r="C247" s="859"/>
      <c r="D247" s="860"/>
      <c r="E247" s="14"/>
      <c r="F247" s="14"/>
      <c r="G247" s="14"/>
      <c r="H247" s="14"/>
      <c r="I247" s="14"/>
      <c r="J247" s="14"/>
      <c r="K247" s="14"/>
      <c r="L247" s="14"/>
      <c r="M247" s="14"/>
      <c r="N247" s="14"/>
      <c r="O247" s="14"/>
      <c r="P247" s="14"/>
      <c r="Q247" s="14"/>
      <c r="R247" s="14"/>
      <c r="S247" s="14"/>
      <c r="T247" s="14"/>
      <c r="U247" s="14"/>
      <c r="V247" s="14"/>
      <c r="W247" s="14"/>
      <c r="X247" s="14"/>
    </row>
    <row r="248" spans="1:24" ht="15" customHeight="1">
      <c r="A248" s="18"/>
      <c r="B248" s="63"/>
      <c r="C248" s="63"/>
      <c r="D248" s="63"/>
      <c r="E248" s="14"/>
      <c r="F248" s="14"/>
      <c r="G248" s="14"/>
      <c r="H248" s="14"/>
      <c r="I248" s="14"/>
      <c r="J248" s="14"/>
      <c r="K248" s="14"/>
      <c r="L248" s="14"/>
      <c r="M248" s="14"/>
      <c r="N248" s="14"/>
      <c r="O248" s="14"/>
      <c r="P248" s="14"/>
      <c r="Q248" s="14"/>
      <c r="R248" s="14"/>
      <c r="S248" s="14"/>
      <c r="T248" s="14"/>
      <c r="U248" s="14"/>
      <c r="V248" s="14"/>
      <c r="W248" s="14"/>
      <c r="X248" s="14"/>
    </row>
    <row r="249" spans="1:24" ht="15" customHeight="1">
      <c r="A249" s="868" t="s">
        <v>60</v>
      </c>
      <c r="B249" s="859"/>
      <c r="C249" s="859"/>
      <c r="D249" s="860"/>
      <c r="E249" s="14"/>
      <c r="F249" s="14"/>
      <c r="G249" s="14"/>
      <c r="H249" s="14"/>
      <c r="I249" s="14"/>
      <c r="J249" s="14"/>
      <c r="K249" s="14"/>
      <c r="L249" s="14"/>
      <c r="M249" s="14"/>
      <c r="N249" s="14"/>
      <c r="O249" s="14"/>
      <c r="P249" s="14"/>
      <c r="Q249" s="14"/>
      <c r="R249" s="14"/>
      <c r="S249" s="14"/>
      <c r="T249" s="14"/>
      <c r="U249" s="14"/>
      <c r="V249" s="14"/>
      <c r="W249" s="14"/>
      <c r="X249" s="14"/>
    </row>
    <row r="250" spans="1:24" ht="15" customHeight="1">
      <c r="A250" s="22" t="s">
        <v>61</v>
      </c>
      <c r="B250" s="22" t="s">
        <v>62</v>
      </c>
      <c r="C250" s="888" t="s">
        <v>63</v>
      </c>
      <c r="D250" s="867"/>
      <c r="E250" s="14"/>
      <c r="F250" s="14"/>
      <c r="G250" s="14"/>
      <c r="H250" s="14"/>
      <c r="I250" s="14"/>
      <c r="J250" s="14"/>
      <c r="K250" s="14"/>
      <c r="L250" s="14"/>
      <c r="M250" s="14"/>
      <c r="N250" s="14"/>
      <c r="O250" s="14"/>
      <c r="P250" s="14"/>
      <c r="Q250" s="14"/>
      <c r="R250" s="14"/>
      <c r="S250" s="14"/>
      <c r="T250" s="14"/>
      <c r="U250" s="14"/>
      <c r="V250" s="14"/>
      <c r="W250" s="14"/>
      <c r="X250" s="14"/>
    </row>
    <row r="251" spans="1:24" ht="15" customHeight="1">
      <c r="A251" s="55" t="s">
        <v>64</v>
      </c>
      <c r="B251" s="24" t="s">
        <v>272</v>
      </c>
      <c r="C251" s="869" t="s">
        <v>273</v>
      </c>
      <c r="D251" s="860"/>
      <c r="E251" s="14"/>
      <c r="F251" s="14"/>
      <c r="G251" s="14"/>
      <c r="H251" s="14"/>
      <c r="I251" s="14"/>
      <c r="J251" s="14"/>
      <c r="K251" s="14"/>
      <c r="L251" s="14"/>
      <c r="M251" s="14"/>
      <c r="N251" s="14"/>
      <c r="O251" s="14"/>
      <c r="P251" s="14"/>
      <c r="Q251" s="14"/>
      <c r="R251" s="14"/>
      <c r="S251" s="14"/>
      <c r="T251" s="14"/>
      <c r="U251" s="14"/>
      <c r="V251" s="14"/>
      <c r="W251" s="14"/>
      <c r="X251" s="14"/>
    </row>
    <row r="252" spans="1:24" ht="15" customHeight="1">
      <c r="A252" s="55" t="s">
        <v>67</v>
      </c>
      <c r="B252" s="25" t="s">
        <v>274</v>
      </c>
      <c r="C252" s="864"/>
      <c r="D252" s="860"/>
      <c r="E252" s="14"/>
      <c r="F252" s="14"/>
      <c r="G252" s="14"/>
      <c r="H252" s="14"/>
      <c r="I252" s="14"/>
      <c r="J252" s="14"/>
      <c r="K252" s="14"/>
      <c r="L252" s="14"/>
      <c r="M252" s="14"/>
      <c r="N252" s="14"/>
      <c r="O252" s="14"/>
      <c r="P252" s="14"/>
      <c r="Q252" s="14"/>
      <c r="R252" s="14"/>
      <c r="S252" s="14"/>
      <c r="T252" s="14"/>
      <c r="U252" s="14"/>
      <c r="V252" s="14"/>
      <c r="W252" s="14"/>
      <c r="X252" s="14"/>
    </row>
    <row r="253" spans="1:24" ht="15" customHeight="1">
      <c r="A253" s="55" t="s">
        <v>20</v>
      </c>
      <c r="B253" s="24" t="s">
        <v>59</v>
      </c>
      <c r="C253" s="864" t="s">
        <v>275</v>
      </c>
      <c r="D253" s="860"/>
      <c r="E253" s="14"/>
      <c r="F253" s="14"/>
      <c r="G253" s="14"/>
      <c r="H253" s="14"/>
      <c r="I253" s="14"/>
      <c r="J253" s="14"/>
      <c r="K253" s="14"/>
      <c r="L253" s="14"/>
      <c r="M253" s="14"/>
      <c r="N253" s="14"/>
      <c r="O253" s="14"/>
      <c r="P253" s="14"/>
      <c r="Q253" s="14"/>
      <c r="R253" s="14"/>
      <c r="S253" s="14"/>
      <c r="T253" s="14"/>
      <c r="U253" s="14"/>
      <c r="V253" s="14"/>
      <c r="W253" s="14"/>
      <c r="X253" s="14"/>
    </row>
    <row r="254" spans="1:24" ht="15" customHeight="1">
      <c r="A254" s="55" t="s">
        <v>72</v>
      </c>
      <c r="B254" s="25" t="s">
        <v>276</v>
      </c>
      <c r="C254" s="864" t="s">
        <v>59</v>
      </c>
      <c r="D254" s="860"/>
      <c r="E254" s="14"/>
      <c r="F254" s="14"/>
      <c r="G254" s="14"/>
      <c r="H254" s="14"/>
      <c r="I254" s="14"/>
      <c r="J254" s="14"/>
      <c r="K254" s="14"/>
      <c r="L254" s="14"/>
      <c r="M254" s="14"/>
      <c r="N254" s="14"/>
      <c r="O254" s="14"/>
      <c r="P254" s="14"/>
      <c r="Q254" s="14"/>
      <c r="R254" s="14"/>
      <c r="S254" s="14"/>
      <c r="T254" s="14"/>
      <c r="U254" s="14"/>
      <c r="V254" s="14"/>
      <c r="W254" s="14"/>
      <c r="X254" s="14"/>
    </row>
    <row r="255" spans="1:24" ht="15" customHeight="1">
      <c r="A255" s="55" t="s">
        <v>74</v>
      </c>
      <c r="B255" s="24" t="s">
        <v>277</v>
      </c>
      <c r="C255" s="864" t="s">
        <v>59</v>
      </c>
      <c r="D255" s="860"/>
      <c r="E255" s="14"/>
      <c r="F255" s="14"/>
      <c r="G255" s="14"/>
      <c r="H255" s="14"/>
      <c r="I255" s="14"/>
      <c r="J255" s="14"/>
      <c r="K255" s="14"/>
      <c r="L255" s="14"/>
      <c r="M255" s="14"/>
      <c r="N255" s="14"/>
      <c r="O255" s="14"/>
      <c r="P255" s="14"/>
      <c r="Q255" s="14"/>
      <c r="R255" s="14"/>
      <c r="S255" s="14"/>
      <c r="T255" s="14"/>
      <c r="U255" s="14"/>
      <c r="V255" s="14"/>
      <c r="W255" s="14"/>
      <c r="X255" s="14"/>
    </row>
    <row r="256" spans="1:24" ht="15" customHeight="1">
      <c r="A256" s="55" t="s">
        <v>77</v>
      </c>
      <c r="B256" s="24" t="s">
        <v>278</v>
      </c>
      <c r="C256" s="869" t="s">
        <v>279</v>
      </c>
      <c r="D256" s="860"/>
      <c r="E256" s="14"/>
      <c r="F256" s="14"/>
      <c r="G256" s="14"/>
      <c r="H256" s="14"/>
      <c r="I256" s="14"/>
      <c r="J256" s="14"/>
      <c r="K256" s="14"/>
      <c r="L256" s="14"/>
      <c r="M256" s="14"/>
      <c r="N256" s="14"/>
      <c r="O256" s="14"/>
      <c r="P256" s="14"/>
      <c r="Q256" s="14"/>
      <c r="R256" s="14"/>
      <c r="S256" s="14"/>
      <c r="T256" s="14"/>
      <c r="U256" s="14"/>
      <c r="V256" s="14"/>
      <c r="W256" s="14"/>
      <c r="X256" s="14"/>
    </row>
    <row r="257" spans="1:24" ht="15" customHeight="1">
      <c r="A257" s="55" t="s">
        <v>79</v>
      </c>
      <c r="B257" s="25" t="s">
        <v>280</v>
      </c>
      <c r="C257" s="864" t="s">
        <v>281</v>
      </c>
      <c r="D257" s="860"/>
      <c r="E257" s="14"/>
      <c r="F257" s="14"/>
      <c r="G257" s="14"/>
      <c r="H257" s="14"/>
      <c r="I257" s="14"/>
      <c r="J257" s="14"/>
      <c r="K257" s="14"/>
      <c r="L257" s="14"/>
      <c r="M257" s="14"/>
      <c r="N257" s="14"/>
      <c r="O257" s="14"/>
      <c r="P257" s="14"/>
      <c r="Q257" s="14"/>
      <c r="R257" s="14"/>
      <c r="S257" s="14"/>
      <c r="T257" s="14"/>
      <c r="U257" s="14"/>
      <c r="V257" s="14"/>
      <c r="W257" s="14"/>
      <c r="X257" s="14"/>
    </row>
    <row r="258" spans="1:24" ht="15" customHeight="1">
      <c r="A258" s="865" t="s">
        <v>82</v>
      </c>
      <c r="B258" s="866"/>
      <c r="C258" s="866"/>
      <c r="D258" s="867"/>
      <c r="E258" s="14"/>
      <c r="F258" s="14"/>
      <c r="G258" s="14"/>
      <c r="H258" s="14"/>
      <c r="I258" s="14"/>
      <c r="J258" s="14"/>
      <c r="K258" s="14"/>
      <c r="L258" s="14"/>
      <c r="M258" s="14"/>
      <c r="N258" s="14"/>
      <c r="O258" s="14"/>
      <c r="P258" s="14"/>
      <c r="Q258" s="14"/>
      <c r="R258" s="14"/>
      <c r="S258" s="14"/>
      <c r="T258" s="14"/>
      <c r="U258" s="14"/>
      <c r="V258" s="14"/>
      <c r="W258" s="14"/>
      <c r="X258" s="14"/>
    </row>
    <row r="259" spans="1:24" ht="15" customHeight="1">
      <c r="A259" s="22" t="s">
        <v>61</v>
      </c>
      <c r="B259" s="28" t="s">
        <v>62</v>
      </c>
      <c r="C259" s="868" t="s">
        <v>63</v>
      </c>
      <c r="D259" s="860"/>
      <c r="E259" s="14"/>
      <c r="F259" s="14"/>
      <c r="G259" s="14"/>
      <c r="H259" s="14"/>
      <c r="I259" s="14"/>
      <c r="J259" s="14"/>
      <c r="K259" s="14"/>
      <c r="L259" s="14"/>
      <c r="M259" s="14"/>
      <c r="N259" s="14"/>
      <c r="O259" s="14"/>
      <c r="P259" s="14"/>
      <c r="Q259" s="14"/>
      <c r="R259" s="14"/>
      <c r="S259" s="14"/>
      <c r="T259" s="14"/>
      <c r="U259" s="14"/>
      <c r="V259" s="14"/>
      <c r="W259" s="14"/>
      <c r="X259" s="14"/>
    </row>
    <row r="260" spans="1:24" ht="15" customHeight="1">
      <c r="A260" s="55" t="s">
        <v>83</v>
      </c>
      <c r="B260" s="29" t="s">
        <v>282</v>
      </c>
      <c r="C260" s="864" t="s">
        <v>59</v>
      </c>
      <c r="D260" s="860"/>
      <c r="E260" s="14"/>
      <c r="F260" s="14"/>
      <c r="G260" s="14"/>
      <c r="H260" s="14"/>
      <c r="I260" s="14"/>
      <c r="J260" s="14"/>
      <c r="K260" s="14"/>
      <c r="L260" s="14"/>
      <c r="M260" s="14"/>
      <c r="N260" s="14"/>
      <c r="O260" s="14"/>
      <c r="P260" s="14"/>
      <c r="Q260" s="14"/>
      <c r="R260" s="14"/>
      <c r="S260" s="14"/>
      <c r="T260" s="14"/>
      <c r="U260" s="14"/>
      <c r="V260" s="14"/>
      <c r="W260" s="14"/>
      <c r="X260" s="14"/>
    </row>
    <row r="261" spans="1:24" ht="15" customHeight="1">
      <c r="A261" s="55" t="s">
        <v>85</v>
      </c>
      <c r="B261" s="30" t="s">
        <v>283</v>
      </c>
      <c r="C261" s="864" t="s">
        <v>284</v>
      </c>
      <c r="D261" s="860"/>
      <c r="E261" s="14"/>
      <c r="F261" s="14"/>
      <c r="G261" s="14"/>
      <c r="H261" s="14"/>
      <c r="I261" s="14"/>
      <c r="J261" s="14"/>
      <c r="K261" s="14"/>
      <c r="L261" s="14"/>
      <c r="M261" s="14"/>
      <c r="N261" s="14"/>
      <c r="O261" s="14"/>
      <c r="P261" s="14"/>
      <c r="Q261" s="14"/>
      <c r="R261" s="14"/>
      <c r="S261" s="14"/>
      <c r="T261" s="14"/>
      <c r="U261" s="14"/>
      <c r="V261" s="14"/>
      <c r="W261" s="14"/>
      <c r="X261" s="14"/>
    </row>
    <row r="262" spans="1:24" ht="15" customHeight="1">
      <c r="A262" s="55" t="s">
        <v>86</v>
      </c>
      <c r="B262" s="29" t="s">
        <v>59</v>
      </c>
      <c r="C262" s="864" t="s">
        <v>59</v>
      </c>
      <c r="D262" s="860"/>
      <c r="E262" s="14"/>
      <c r="F262" s="14"/>
      <c r="G262" s="14"/>
      <c r="H262" s="14"/>
      <c r="I262" s="14"/>
      <c r="J262" s="14"/>
      <c r="K262" s="14"/>
      <c r="L262" s="14"/>
      <c r="M262" s="14"/>
      <c r="N262" s="14"/>
      <c r="O262" s="14"/>
      <c r="P262" s="14"/>
      <c r="Q262" s="14"/>
      <c r="R262" s="14"/>
      <c r="S262" s="14"/>
      <c r="T262" s="14"/>
      <c r="U262" s="14"/>
      <c r="V262" s="14"/>
      <c r="W262" s="14"/>
      <c r="X262" s="14"/>
    </row>
    <row r="263" spans="1:24" ht="15" customHeight="1">
      <c r="A263" s="55" t="s">
        <v>89</v>
      </c>
      <c r="B263" s="29" t="s">
        <v>59</v>
      </c>
      <c r="C263" s="864" t="s">
        <v>59</v>
      </c>
      <c r="D263" s="860"/>
      <c r="E263" s="14"/>
      <c r="F263" s="14"/>
      <c r="G263" s="14"/>
      <c r="H263" s="14"/>
      <c r="I263" s="14"/>
      <c r="J263" s="14"/>
      <c r="K263" s="14"/>
      <c r="L263" s="14"/>
      <c r="M263" s="14"/>
      <c r="N263" s="14"/>
      <c r="O263" s="14"/>
      <c r="P263" s="14"/>
      <c r="Q263" s="14"/>
      <c r="R263" s="14"/>
      <c r="S263" s="14"/>
      <c r="T263" s="14"/>
      <c r="U263" s="14"/>
      <c r="V263" s="14"/>
      <c r="W263" s="14"/>
      <c r="X263" s="14"/>
    </row>
    <row r="264" spans="1:24" ht="15" customHeight="1">
      <c r="A264" s="55" t="s">
        <v>90</v>
      </c>
      <c r="B264" s="29" t="s">
        <v>59</v>
      </c>
      <c r="C264" s="889" t="s">
        <v>285</v>
      </c>
      <c r="D264" s="860"/>
      <c r="E264" s="14"/>
      <c r="F264" s="14"/>
      <c r="G264" s="14"/>
      <c r="H264" s="14"/>
      <c r="I264" s="14"/>
      <c r="J264" s="14"/>
      <c r="K264" s="14"/>
      <c r="L264" s="14"/>
      <c r="M264" s="14"/>
      <c r="N264" s="14"/>
      <c r="O264" s="14"/>
      <c r="P264" s="14"/>
      <c r="Q264" s="14"/>
      <c r="R264" s="14"/>
      <c r="S264" s="14"/>
      <c r="T264" s="14"/>
      <c r="U264" s="14"/>
      <c r="V264" s="14"/>
      <c r="W264" s="14"/>
      <c r="X264" s="14"/>
    </row>
    <row r="265" spans="1:24" ht="15" customHeight="1">
      <c r="A265" s="55" t="s">
        <v>93</v>
      </c>
      <c r="B265" s="59" t="s">
        <v>59</v>
      </c>
      <c r="C265" s="864" t="s">
        <v>286</v>
      </c>
      <c r="D265" s="860"/>
      <c r="E265" s="14"/>
      <c r="F265" s="14"/>
      <c r="G265" s="14"/>
      <c r="H265" s="14"/>
      <c r="I265" s="14"/>
      <c r="J265" s="14"/>
      <c r="K265" s="14"/>
      <c r="L265" s="14"/>
      <c r="M265" s="14"/>
      <c r="N265" s="14"/>
      <c r="O265" s="14"/>
      <c r="P265" s="14"/>
      <c r="Q265" s="14"/>
      <c r="R265" s="14"/>
      <c r="S265" s="14"/>
      <c r="T265" s="14"/>
      <c r="U265" s="14"/>
      <c r="V265" s="14"/>
      <c r="W265" s="14"/>
      <c r="X265" s="14"/>
    </row>
    <row r="266" spans="1:24" ht="15" customHeight="1">
      <c r="A266" s="23" t="s">
        <v>95</v>
      </c>
      <c r="B266" s="30" t="s">
        <v>287</v>
      </c>
      <c r="C266" s="869" t="s">
        <v>288</v>
      </c>
      <c r="D266" s="860"/>
      <c r="E266" s="14"/>
      <c r="F266" s="14"/>
      <c r="G266" s="14"/>
      <c r="H266" s="14"/>
      <c r="I266" s="14"/>
      <c r="J266" s="14"/>
      <c r="K266" s="14"/>
      <c r="L266" s="14"/>
      <c r="M266" s="14"/>
      <c r="N266" s="14"/>
      <c r="O266" s="14"/>
      <c r="P266" s="14"/>
      <c r="Q266" s="14"/>
      <c r="R266" s="14"/>
      <c r="S266" s="14"/>
      <c r="T266" s="14"/>
      <c r="U266" s="14"/>
      <c r="V266" s="14"/>
      <c r="W266" s="14"/>
      <c r="X266" s="14"/>
    </row>
    <row r="267" spans="1:24" ht="15" customHeight="1">
      <c r="A267" s="55" t="s">
        <v>79</v>
      </c>
      <c r="B267" s="59" t="s">
        <v>59</v>
      </c>
      <c r="C267" s="864" t="s">
        <v>59</v>
      </c>
      <c r="D267" s="860"/>
      <c r="E267" s="14"/>
      <c r="F267" s="14"/>
      <c r="G267" s="14"/>
      <c r="H267" s="14"/>
      <c r="I267" s="14"/>
      <c r="J267" s="14"/>
      <c r="K267" s="14"/>
      <c r="L267" s="14"/>
      <c r="M267" s="14"/>
      <c r="N267" s="14"/>
      <c r="O267" s="14"/>
      <c r="P267" s="14"/>
      <c r="Q267" s="14"/>
      <c r="R267" s="14"/>
      <c r="S267" s="14"/>
      <c r="T267" s="14"/>
      <c r="U267" s="14"/>
      <c r="V267" s="14"/>
      <c r="W267" s="14"/>
      <c r="X267" s="14"/>
    </row>
    <row r="268" spans="1:24" ht="15" customHeight="1">
      <c r="A268" s="886" t="s">
        <v>97</v>
      </c>
      <c r="B268" s="866"/>
      <c r="C268" s="866"/>
      <c r="D268" s="867"/>
      <c r="E268" s="14"/>
      <c r="F268" s="14"/>
      <c r="G268" s="14"/>
      <c r="H268" s="14"/>
      <c r="I268" s="14"/>
      <c r="J268" s="14"/>
      <c r="K268" s="14"/>
      <c r="L268" s="14"/>
      <c r="M268" s="14"/>
      <c r="N268" s="14"/>
      <c r="O268" s="14"/>
      <c r="P268" s="14"/>
      <c r="Q268" s="14"/>
      <c r="R268" s="14"/>
      <c r="S268" s="14"/>
      <c r="T268" s="14"/>
      <c r="U268" s="14"/>
      <c r="V268" s="14"/>
      <c r="W268" s="14"/>
      <c r="X268" s="14"/>
    </row>
    <row r="269" spans="1:24" ht="15" customHeight="1">
      <c r="A269" s="22" t="s">
        <v>61</v>
      </c>
      <c r="B269" s="32" t="s">
        <v>98</v>
      </c>
      <c r="C269" s="887" t="s">
        <v>99</v>
      </c>
      <c r="D269" s="860"/>
      <c r="E269" s="14"/>
      <c r="F269" s="14"/>
      <c r="G269" s="14"/>
      <c r="H269" s="14"/>
      <c r="I269" s="14"/>
      <c r="J269" s="14"/>
      <c r="K269" s="14"/>
      <c r="L269" s="14"/>
      <c r="M269" s="14"/>
      <c r="N269" s="14"/>
      <c r="O269" s="14"/>
      <c r="P269" s="14"/>
      <c r="Q269" s="14"/>
      <c r="R269" s="14"/>
      <c r="S269" s="14"/>
      <c r="T269" s="14"/>
      <c r="U269" s="14"/>
      <c r="V269" s="14"/>
      <c r="W269" s="14"/>
      <c r="X269" s="14"/>
    </row>
    <row r="270" spans="1:24" ht="15" customHeight="1">
      <c r="A270" s="55" t="s">
        <v>100</v>
      </c>
      <c r="B270" s="34" t="s">
        <v>59</v>
      </c>
      <c r="C270" s="864" t="s">
        <v>289</v>
      </c>
      <c r="D270" s="860"/>
      <c r="E270" s="14"/>
      <c r="F270" s="14"/>
      <c r="G270" s="14"/>
      <c r="H270" s="14"/>
      <c r="I270" s="14"/>
      <c r="J270" s="14"/>
      <c r="K270" s="14"/>
      <c r="L270" s="14"/>
      <c r="M270" s="14"/>
      <c r="N270" s="14"/>
      <c r="O270" s="14"/>
      <c r="P270" s="14"/>
      <c r="Q270" s="14"/>
      <c r="R270" s="14"/>
      <c r="S270" s="14"/>
      <c r="T270" s="14"/>
      <c r="U270" s="14"/>
      <c r="V270" s="14"/>
      <c r="W270" s="14"/>
      <c r="X270" s="14"/>
    </row>
    <row r="271" spans="1:24" ht="15" customHeight="1">
      <c r="A271" s="55" t="s">
        <v>103</v>
      </c>
      <c r="B271" s="34" t="s">
        <v>59</v>
      </c>
      <c r="C271" s="864" t="s">
        <v>290</v>
      </c>
      <c r="D271" s="860"/>
      <c r="E271" s="14"/>
      <c r="F271" s="14"/>
      <c r="G271" s="14"/>
      <c r="H271" s="14"/>
      <c r="I271" s="14"/>
      <c r="J271" s="14"/>
      <c r="K271" s="14"/>
      <c r="L271" s="14"/>
      <c r="M271" s="14"/>
      <c r="N271" s="14"/>
      <c r="O271" s="14"/>
      <c r="P271" s="14"/>
      <c r="Q271" s="14"/>
      <c r="R271" s="14"/>
      <c r="S271" s="14"/>
      <c r="T271" s="14"/>
      <c r="U271" s="14"/>
      <c r="V271" s="14"/>
      <c r="W271" s="14"/>
      <c r="X271" s="14"/>
    </row>
    <row r="272" spans="1:24" ht="15" customHeight="1">
      <c r="A272" s="55" t="s">
        <v>106</v>
      </c>
      <c r="B272" s="34" t="s">
        <v>291</v>
      </c>
      <c r="C272" s="869" t="s">
        <v>292</v>
      </c>
      <c r="D272" s="860"/>
      <c r="E272" s="14"/>
      <c r="F272" s="14"/>
      <c r="G272" s="14"/>
      <c r="H272" s="14"/>
      <c r="I272" s="14"/>
      <c r="J272" s="14"/>
      <c r="K272" s="14"/>
      <c r="L272" s="14"/>
      <c r="M272" s="14"/>
      <c r="N272" s="14"/>
      <c r="O272" s="14"/>
      <c r="P272" s="14"/>
      <c r="Q272" s="14"/>
      <c r="R272" s="14"/>
      <c r="S272" s="14"/>
      <c r="T272" s="14"/>
      <c r="U272" s="14"/>
      <c r="V272" s="14"/>
      <c r="W272" s="14"/>
      <c r="X272" s="14"/>
    </row>
    <row r="273" spans="1:24" ht="15" customHeight="1">
      <c r="A273" s="55" t="s">
        <v>108</v>
      </c>
      <c r="B273" s="34" t="s">
        <v>59</v>
      </c>
      <c r="C273" s="864" t="s">
        <v>59</v>
      </c>
      <c r="D273" s="860"/>
      <c r="E273" s="14"/>
      <c r="F273" s="14"/>
      <c r="G273" s="14"/>
      <c r="H273" s="14"/>
      <c r="I273" s="14"/>
      <c r="J273" s="14"/>
      <c r="K273" s="14"/>
      <c r="L273" s="14"/>
      <c r="M273" s="14"/>
      <c r="N273" s="14"/>
      <c r="O273" s="14"/>
      <c r="P273" s="14"/>
      <c r="Q273" s="14"/>
      <c r="R273" s="14"/>
      <c r="S273" s="14"/>
      <c r="T273" s="14"/>
      <c r="U273" s="14"/>
      <c r="V273" s="14"/>
      <c r="W273" s="14"/>
      <c r="X273" s="14"/>
    </row>
    <row r="274" spans="1:24" ht="15" customHeight="1">
      <c r="A274" s="55" t="s">
        <v>110</v>
      </c>
      <c r="B274" s="34" t="s">
        <v>59</v>
      </c>
      <c r="C274" s="869" t="s">
        <v>293</v>
      </c>
      <c r="D274" s="860"/>
      <c r="E274" s="14"/>
      <c r="F274" s="14"/>
      <c r="G274" s="14"/>
      <c r="H274" s="14"/>
      <c r="I274" s="14"/>
      <c r="J274" s="14"/>
      <c r="K274" s="14"/>
      <c r="L274" s="14"/>
      <c r="M274" s="14"/>
      <c r="N274" s="14"/>
      <c r="O274" s="14"/>
      <c r="P274" s="14"/>
      <c r="Q274" s="14"/>
      <c r="R274" s="14"/>
      <c r="S274" s="14"/>
      <c r="T274" s="14"/>
      <c r="U274" s="14"/>
      <c r="V274" s="14"/>
      <c r="W274" s="14"/>
      <c r="X274" s="14"/>
    </row>
    <row r="275" spans="1:24" ht="15" customHeight="1">
      <c r="A275" s="55" t="s">
        <v>112</v>
      </c>
      <c r="B275" s="34" t="s">
        <v>59</v>
      </c>
      <c r="C275" s="869" t="s">
        <v>294</v>
      </c>
      <c r="D275" s="860"/>
      <c r="E275" s="14"/>
      <c r="F275" s="14"/>
      <c r="G275" s="14"/>
      <c r="H275" s="14"/>
      <c r="I275" s="14"/>
      <c r="J275" s="14"/>
      <c r="K275" s="14"/>
      <c r="L275" s="14"/>
      <c r="M275" s="14"/>
      <c r="N275" s="14"/>
      <c r="O275" s="14"/>
      <c r="P275" s="14"/>
      <c r="Q275" s="14"/>
      <c r="R275" s="14"/>
      <c r="S275" s="14"/>
      <c r="T275" s="14"/>
      <c r="U275" s="14"/>
      <c r="V275" s="14"/>
      <c r="W275" s="14"/>
      <c r="X275" s="14"/>
    </row>
    <row r="276" spans="1:24" ht="15" customHeight="1">
      <c r="A276" s="55" t="s">
        <v>79</v>
      </c>
      <c r="B276" s="34" t="s">
        <v>59</v>
      </c>
      <c r="C276" s="864" t="s">
        <v>59</v>
      </c>
      <c r="D276" s="860"/>
      <c r="E276" s="14"/>
      <c r="F276" s="14"/>
      <c r="G276" s="14"/>
      <c r="H276" s="14"/>
      <c r="I276" s="14"/>
      <c r="J276" s="14"/>
      <c r="K276" s="14"/>
      <c r="L276" s="14"/>
      <c r="M276" s="14"/>
      <c r="N276" s="14"/>
      <c r="O276" s="14"/>
      <c r="P276" s="14"/>
      <c r="Q276" s="14"/>
      <c r="R276" s="14"/>
      <c r="S276" s="14"/>
      <c r="T276" s="14"/>
      <c r="U276" s="14"/>
      <c r="V276" s="14"/>
      <c r="W276" s="14"/>
      <c r="X276" s="14"/>
    </row>
    <row r="277" spans="1:24" ht="15" customHeight="1">
      <c r="A277" s="57"/>
      <c r="B277" s="57"/>
      <c r="C277" s="57"/>
      <c r="D277" s="57"/>
      <c r="E277" s="57"/>
      <c r="F277" s="14"/>
      <c r="G277" s="14"/>
      <c r="H277" s="14"/>
      <c r="I277" s="14"/>
      <c r="J277" s="14"/>
      <c r="K277" s="14"/>
      <c r="L277" s="14"/>
      <c r="M277" s="14"/>
      <c r="N277" s="14"/>
      <c r="O277" s="14"/>
      <c r="P277" s="14"/>
      <c r="Q277" s="14"/>
      <c r="R277" s="14"/>
      <c r="S277" s="14"/>
      <c r="T277" s="14"/>
      <c r="U277" s="14"/>
      <c r="V277" s="14"/>
      <c r="W277" s="14"/>
      <c r="X277" s="14"/>
    </row>
    <row r="278" spans="1:24" ht="15" customHeight="1">
      <c r="A278" s="870"/>
      <c r="B278" s="873" t="s">
        <v>51</v>
      </c>
      <c r="C278" s="874"/>
      <c r="D278" s="16" t="s">
        <v>52</v>
      </c>
      <c r="E278" s="14"/>
      <c r="F278" s="14"/>
      <c r="G278" s="14"/>
      <c r="H278" s="14"/>
      <c r="I278" s="14"/>
      <c r="J278" s="14"/>
      <c r="K278" s="14"/>
      <c r="L278" s="14"/>
      <c r="M278" s="14"/>
      <c r="N278" s="14"/>
      <c r="O278" s="14"/>
      <c r="P278" s="14"/>
      <c r="Q278" s="14"/>
      <c r="R278" s="14"/>
      <c r="S278" s="14"/>
      <c r="T278" s="14"/>
      <c r="U278" s="14"/>
      <c r="V278" s="14"/>
      <c r="W278" s="14"/>
      <c r="X278" s="14"/>
    </row>
    <row r="279" spans="1:24" ht="15" customHeight="1">
      <c r="A279" s="871"/>
      <c r="B279" s="875"/>
      <c r="C279" s="876"/>
      <c r="D279" s="16" t="s">
        <v>53</v>
      </c>
      <c r="E279" s="14"/>
      <c r="F279" s="14"/>
      <c r="G279" s="14"/>
      <c r="H279" s="14"/>
      <c r="I279" s="14"/>
      <c r="J279" s="14"/>
      <c r="K279" s="14"/>
      <c r="L279" s="14"/>
      <c r="M279" s="14"/>
      <c r="N279" s="14"/>
      <c r="O279" s="14"/>
      <c r="P279" s="14"/>
      <c r="Q279" s="14"/>
      <c r="R279" s="14"/>
      <c r="S279" s="14"/>
      <c r="T279" s="14"/>
      <c r="U279" s="14"/>
      <c r="V279" s="14"/>
      <c r="W279" s="14"/>
      <c r="X279" s="14"/>
    </row>
    <row r="280" spans="1:24" ht="15" customHeight="1">
      <c r="A280" s="872"/>
      <c r="B280" s="877"/>
      <c r="C280" s="878"/>
      <c r="D280" s="16" t="s">
        <v>54</v>
      </c>
      <c r="E280" s="14"/>
      <c r="F280" s="14"/>
      <c r="G280" s="14"/>
      <c r="H280" s="14"/>
      <c r="I280" s="14"/>
      <c r="J280" s="14"/>
      <c r="K280" s="14"/>
      <c r="L280" s="14"/>
      <c r="M280" s="14"/>
      <c r="N280" s="14"/>
      <c r="O280" s="14"/>
      <c r="P280" s="14"/>
      <c r="Q280" s="14"/>
      <c r="R280" s="14"/>
      <c r="S280" s="14"/>
      <c r="T280" s="14"/>
      <c r="U280" s="14"/>
      <c r="V280" s="14"/>
      <c r="W280" s="14"/>
      <c r="X280" s="14"/>
    </row>
    <row r="281" spans="1:24" ht="15" customHeight="1">
      <c r="A281" s="18"/>
      <c r="B281" s="18"/>
      <c r="C281" s="18"/>
      <c r="D281" s="18"/>
      <c r="E281" s="14"/>
      <c r="F281" s="14"/>
      <c r="G281" s="14"/>
      <c r="H281" s="14"/>
      <c r="I281" s="14"/>
      <c r="J281" s="14"/>
      <c r="K281" s="14"/>
      <c r="L281" s="14"/>
      <c r="M281" s="14"/>
      <c r="N281" s="14"/>
      <c r="O281" s="14"/>
      <c r="P281" s="14"/>
      <c r="Q281" s="14"/>
      <c r="R281" s="14"/>
      <c r="S281" s="14"/>
      <c r="T281" s="14"/>
      <c r="U281" s="14"/>
      <c r="V281" s="14"/>
      <c r="W281" s="14"/>
      <c r="X281" s="14"/>
    </row>
    <row r="282" spans="1:24" ht="15" customHeight="1">
      <c r="A282" s="42" t="s">
        <v>55</v>
      </c>
      <c r="B282" s="957" t="s">
        <v>295</v>
      </c>
      <c r="C282" s="880"/>
      <c r="D282" s="881"/>
      <c r="E282" s="14"/>
      <c r="F282" s="14"/>
      <c r="G282" s="14"/>
      <c r="H282" s="14"/>
      <c r="I282" s="14"/>
      <c r="J282" s="14"/>
      <c r="K282" s="14"/>
      <c r="L282" s="14"/>
      <c r="M282" s="14"/>
      <c r="N282" s="14"/>
      <c r="O282" s="14"/>
      <c r="P282" s="14"/>
      <c r="Q282" s="14"/>
      <c r="R282" s="14"/>
      <c r="S282" s="14"/>
      <c r="T282" s="14"/>
      <c r="U282" s="14"/>
      <c r="V282" s="14"/>
      <c r="W282" s="14"/>
      <c r="X282" s="14"/>
    </row>
    <row r="283" spans="1:24" ht="15" customHeight="1">
      <c r="A283" s="18"/>
      <c r="B283" s="18"/>
      <c r="C283" s="18"/>
      <c r="D283" s="18"/>
      <c r="E283" s="14"/>
      <c r="F283" s="14"/>
      <c r="G283" s="14"/>
      <c r="H283" s="14"/>
      <c r="I283" s="14"/>
      <c r="J283" s="14"/>
      <c r="K283" s="14"/>
      <c r="L283" s="14"/>
      <c r="M283" s="14"/>
      <c r="N283" s="14"/>
      <c r="O283" s="14"/>
      <c r="P283" s="14"/>
      <c r="Q283" s="14"/>
      <c r="R283" s="14"/>
      <c r="S283" s="14"/>
      <c r="T283" s="14"/>
      <c r="U283" s="14"/>
      <c r="V283" s="14"/>
      <c r="W283" s="14"/>
      <c r="X283" s="14"/>
    </row>
    <row r="284" spans="1:24" ht="15" customHeight="1">
      <c r="A284" s="20" t="s">
        <v>57</v>
      </c>
      <c r="B284" s="901">
        <v>43999</v>
      </c>
      <c r="C284" s="883"/>
      <c r="D284" s="883"/>
      <c r="E284" s="14"/>
      <c r="F284" s="14"/>
      <c r="G284" s="14"/>
      <c r="H284" s="14"/>
      <c r="I284" s="14"/>
      <c r="J284" s="14"/>
      <c r="K284" s="14"/>
      <c r="L284" s="14"/>
      <c r="M284" s="14"/>
      <c r="N284" s="14"/>
      <c r="O284" s="14"/>
      <c r="P284" s="14"/>
      <c r="Q284" s="14"/>
      <c r="R284" s="14"/>
      <c r="S284" s="14"/>
      <c r="T284" s="14"/>
      <c r="U284" s="14"/>
      <c r="V284" s="14"/>
      <c r="W284" s="14"/>
      <c r="X284" s="14"/>
    </row>
    <row r="285" spans="1:24" ht="15" customHeight="1">
      <c r="A285" s="20"/>
      <c r="B285" s="18"/>
      <c r="C285" s="18"/>
      <c r="D285" s="18"/>
      <c r="E285" s="14"/>
      <c r="F285" s="14"/>
      <c r="G285" s="14"/>
      <c r="H285" s="14"/>
      <c r="I285" s="14"/>
      <c r="J285" s="14"/>
      <c r="K285" s="14"/>
      <c r="L285" s="14"/>
      <c r="M285" s="14"/>
      <c r="N285" s="14"/>
      <c r="O285" s="14"/>
      <c r="P285" s="14"/>
      <c r="Q285" s="14"/>
      <c r="R285" s="14"/>
      <c r="S285" s="14"/>
      <c r="T285" s="14"/>
      <c r="U285" s="14"/>
      <c r="V285" s="14"/>
      <c r="W285" s="14"/>
      <c r="X285" s="14"/>
    </row>
    <row r="286" spans="1:24" ht="15" customHeight="1">
      <c r="A286" s="43" t="s">
        <v>58</v>
      </c>
      <c r="B286" s="879" t="s">
        <v>59</v>
      </c>
      <c r="C286" s="880"/>
      <c r="D286" s="881"/>
      <c r="E286" s="14"/>
      <c r="F286" s="14"/>
      <c r="G286" s="14"/>
      <c r="H286" s="14"/>
      <c r="I286" s="14"/>
      <c r="J286" s="14"/>
      <c r="K286" s="14"/>
      <c r="L286" s="14"/>
      <c r="M286" s="14"/>
      <c r="N286" s="14"/>
      <c r="O286" s="14"/>
      <c r="P286" s="14"/>
      <c r="Q286" s="14"/>
      <c r="R286" s="14"/>
      <c r="S286" s="14"/>
      <c r="T286" s="14"/>
      <c r="U286" s="14"/>
      <c r="V286" s="14"/>
      <c r="W286" s="14"/>
      <c r="X286" s="14"/>
    </row>
    <row r="287" spans="1:24" ht="15" customHeight="1">
      <c r="A287" s="18"/>
      <c r="B287" s="18"/>
      <c r="C287" s="18"/>
      <c r="D287" s="18"/>
      <c r="E287" s="14"/>
      <c r="F287" s="14"/>
      <c r="G287" s="14"/>
      <c r="H287" s="14"/>
      <c r="I287" s="14"/>
      <c r="J287" s="14"/>
      <c r="K287" s="14"/>
      <c r="L287" s="14"/>
      <c r="M287" s="14"/>
      <c r="N287" s="14"/>
      <c r="O287" s="14"/>
      <c r="P287" s="14"/>
      <c r="Q287" s="14"/>
      <c r="R287" s="14"/>
      <c r="S287" s="14"/>
      <c r="T287" s="14"/>
      <c r="U287" s="14"/>
      <c r="V287" s="14"/>
      <c r="W287" s="14"/>
      <c r="X287" s="14"/>
    </row>
    <row r="288" spans="1:24" ht="15" customHeight="1">
      <c r="A288" s="868" t="s">
        <v>60</v>
      </c>
      <c r="B288" s="859"/>
      <c r="C288" s="859"/>
      <c r="D288" s="860"/>
      <c r="E288" s="14"/>
      <c r="F288" s="14"/>
      <c r="G288" s="14"/>
      <c r="H288" s="14"/>
      <c r="I288" s="14"/>
      <c r="J288" s="14"/>
      <c r="K288" s="14"/>
      <c r="L288" s="14"/>
      <c r="M288" s="14"/>
      <c r="N288" s="14"/>
      <c r="O288" s="14"/>
      <c r="P288" s="14"/>
      <c r="Q288" s="14"/>
      <c r="R288" s="14"/>
      <c r="S288" s="14"/>
      <c r="T288" s="14"/>
      <c r="U288" s="14"/>
      <c r="V288" s="14"/>
      <c r="W288" s="14"/>
      <c r="X288" s="14"/>
    </row>
    <row r="289" spans="1:24" ht="15" customHeight="1">
      <c r="A289" s="22" t="s">
        <v>61</v>
      </c>
      <c r="B289" s="22" t="s">
        <v>62</v>
      </c>
      <c r="C289" s="888" t="s">
        <v>63</v>
      </c>
      <c r="D289" s="867"/>
      <c r="E289" s="14"/>
      <c r="F289" s="14"/>
      <c r="G289" s="14"/>
      <c r="H289" s="14"/>
      <c r="I289" s="14"/>
      <c r="J289" s="14"/>
      <c r="K289" s="14"/>
      <c r="L289" s="14"/>
      <c r="M289" s="14"/>
      <c r="N289" s="14"/>
      <c r="O289" s="14"/>
      <c r="P289" s="14"/>
      <c r="Q289" s="14"/>
      <c r="R289" s="14"/>
      <c r="S289" s="14"/>
      <c r="T289" s="14"/>
      <c r="U289" s="14"/>
      <c r="V289" s="14"/>
      <c r="W289" s="14"/>
      <c r="X289" s="14"/>
    </row>
    <row r="290" spans="1:24" ht="15" customHeight="1">
      <c r="A290" s="55" t="s">
        <v>64</v>
      </c>
      <c r="B290" s="25" t="s">
        <v>59</v>
      </c>
      <c r="C290" s="864" t="s">
        <v>296</v>
      </c>
      <c r="D290" s="860"/>
      <c r="E290" s="14"/>
      <c r="F290" s="14"/>
      <c r="G290" s="14"/>
      <c r="H290" s="14"/>
      <c r="I290" s="14"/>
      <c r="J290" s="14"/>
      <c r="K290" s="14"/>
      <c r="L290" s="14"/>
      <c r="M290" s="14"/>
      <c r="N290" s="14"/>
      <c r="O290" s="14"/>
      <c r="P290" s="14"/>
      <c r="Q290" s="14"/>
      <c r="R290" s="14"/>
      <c r="S290" s="14"/>
      <c r="T290" s="14"/>
      <c r="U290" s="14"/>
      <c r="V290" s="14"/>
      <c r="W290" s="14"/>
      <c r="X290" s="14"/>
    </row>
    <row r="291" spans="1:24" ht="15" customHeight="1">
      <c r="A291" s="55" t="s">
        <v>67</v>
      </c>
      <c r="B291" s="27" t="s">
        <v>297</v>
      </c>
      <c r="C291" s="864" t="s">
        <v>298</v>
      </c>
      <c r="D291" s="860"/>
      <c r="E291" s="14"/>
      <c r="F291" s="14"/>
      <c r="G291" s="14"/>
      <c r="H291" s="14"/>
      <c r="I291" s="14"/>
      <c r="J291" s="14"/>
      <c r="K291" s="14"/>
      <c r="L291" s="14"/>
      <c r="M291" s="14"/>
      <c r="N291" s="14"/>
      <c r="O291" s="14"/>
      <c r="P291" s="14"/>
      <c r="Q291" s="14"/>
      <c r="R291" s="14"/>
      <c r="S291" s="14"/>
      <c r="T291" s="14"/>
      <c r="U291" s="14"/>
      <c r="V291" s="14"/>
      <c r="W291" s="14"/>
      <c r="X291" s="14"/>
    </row>
    <row r="292" spans="1:24" ht="15" customHeight="1">
      <c r="A292" s="55" t="s">
        <v>20</v>
      </c>
      <c r="B292" s="24" t="s">
        <v>299</v>
      </c>
      <c r="C292" s="864" t="s">
        <v>300</v>
      </c>
      <c r="D292" s="860"/>
      <c r="E292" s="14"/>
      <c r="F292" s="14"/>
      <c r="G292" s="14"/>
      <c r="H292" s="14"/>
      <c r="I292" s="14"/>
      <c r="J292" s="14"/>
      <c r="K292" s="14"/>
      <c r="L292" s="14"/>
      <c r="M292" s="14"/>
      <c r="N292" s="14"/>
      <c r="O292" s="14"/>
      <c r="P292" s="14"/>
      <c r="Q292" s="14"/>
      <c r="R292" s="14"/>
      <c r="S292" s="14"/>
      <c r="T292" s="14"/>
      <c r="U292" s="14"/>
      <c r="V292" s="14"/>
      <c r="W292" s="14"/>
      <c r="X292" s="14"/>
    </row>
    <row r="293" spans="1:24" ht="15" customHeight="1">
      <c r="A293" s="55" t="s">
        <v>72</v>
      </c>
      <c r="B293" s="24" t="s">
        <v>301</v>
      </c>
      <c r="C293" s="864" t="s">
        <v>302</v>
      </c>
      <c r="D293" s="860"/>
      <c r="E293" s="14"/>
      <c r="F293" s="14"/>
      <c r="G293" s="14"/>
      <c r="H293" s="14"/>
      <c r="I293" s="14"/>
      <c r="J293" s="14"/>
      <c r="K293" s="14"/>
      <c r="L293" s="14"/>
      <c r="M293" s="14"/>
      <c r="N293" s="14"/>
      <c r="O293" s="14"/>
      <c r="P293" s="14"/>
      <c r="Q293" s="14"/>
      <c r="R293" s="14"/>
      <c r="S293" s="14"/>
      <c r="T293" s="14"/>
      <c r="U293" s="14"/>
      <c r="V293" s="14"/>
      <c r="W293" s="14"/>
      <c r="X293" s="14"/>
    </row>
    <row r="294" spans="1:24" ht="15" customHeight="1">
      <c r="A294" s="55" t="s">
        <v>74</v>
      </c>
      <c r="B294" s="24" t="s">
        <v>303</v>
      </c>
      <c r="C294" s="864" t="s">
        <v>304</v>
      </c>
      <c r="D294" s="860"/>
      <c r="E294" s="14"/>
      <c r="F294" s="14"/>
      <c r="G294" s="14"/>
      <c r="H294" s="14"/>
      <c r="I294" s="14"/>
      <c r="J294" s="14"/>
      <c r="K294" s="14"/>
      <c r="L294" s="14"/>
      <c r="M294" s="14"/>
      <c r="N294" s="14"/>
      <c r="O294" s="14"/>
      <c r="P294" s="14"/>
      <c r="Q294" s="14"/>
      <c r="R294" s="14"/>
      <c r="S294" s="14"/>
      <c r="T294" s="14"/>
      <c r="U294" s="14"/>
      <c r="V294" s="14"/>
      <c r="W294" s="14"/>
      <c r="X294" s="14"/>
    </row>
    <row r="295" spans="1:24" ht="15" customHeight="1">
      <c r="A295" s="55" t="s">
        <v>77</v>
      </c>
      <c r="B295" s="26" t="s">
        <v>59</v>
      </c>
      <c r="C295" s="864" t="s">
        <v>59</v>
      </c>
      <c r="D295" s="860"/>
      <c r="E295" s="14"/>
      <c r="F295" s="14"/>
      <c r="G295" s="14"/>
      <c r="H295" s="14"/>
      <c r="I295" s="14"/>
      <c r="J295" s="14"/>
      <c r="K295" s="14"/>
      <c r="L295" s="14"/>
      <c r="M295" s="14"/>
      <c r="N295" s="14"/>
      <c r="O295" s="14"/>
      <c r="P295" s="14"/>
      <c r="Q295" s="14"/>
      <c r="R295" s="14"/>
      <c r="S295" s="14"/>
      <c r="T295" s="14"/>
      <c r="U295" s="14"/>
      <c r="V295" s="14"/>
      <c r="W295" s="14"/>
      <c r="X295" s="14"/>
    </row>
    <row r="296" spans="1:24" ht="15" customHeight="1">
      <c r="A296" s="55" t="s">
        <v>79</v>
      </c>
      <c r="B296" s="47" t="s">
        <v>305</v>
      </c>
      <c r="C296" s="864" t="s">
        <v>306</v>
      </c>
      <c r="D296" s="860"/>
      <c r="E296" s="14"/>
      <c r="F296" s="14"/>
      <c r="G296" s="14"/>
      <c r="H296" s="14"/>
      <c r="I296" s="14"/>
      <c r="J296" s="14"/>
      <c r="K296" s="14"/>
      <c r="L296" s="14"/>
      <c r="M296" s="14"/>
      <c r="N296" s="14"/>
      <c r="O296" s="14"/>
      <c r="P296" s="14"/>
      <c r="Q296" s="14"/>
      <c r="R296" s="14"/>
      <c r="S296" s="14"/>
      <c r="T296" s="14"/>
      <c r="U296" s="14"/>
      <c r="V296" s="14"/>
      <c r="W296" s="14"/>
      <c r="X296" s="14"/>
    </row>
    <row r="297" spans="1:24" ht="15" customHeight="1">
      <c r="A297" s="865" t="s">
        <v>82</v>
      </c>
      <c r="B297" s="866"/>
      <c r="C297" s="866"/>
      <c r="D297" s="867"/>
      <c r="E297" s="14"/>
      <c r="F297" s="14"/>
      <c r="G297" s="14"/>
      <c r="H297" s="14"/>
      <c r="I297" s="14"/>
      <c r="J297" s="14"/>
      <c r="K297" s="14"/>
      <c r="L297" s="14"/>
      <c r="M297" s="14"/>
      <c r="N297" s="14"/>
      <c r="O297" s="14"/>
      <c r="P297" s="14"/>
      <c r="Q297" s="14"/>
      <c r="R297" s="14"/>
      <c r="S297" s="14"/>
      <c r="T297" s="14"/>
      <c r="U297" s="14"/>
      <c r="V297" s="14"/>
      <c r="W297" s="14"/>
      <c r="X297" s="14"/>
    </row>
    <row r="298" spans="1:24" ht="15" customHeight="1">
      <c r="A298" s="22" t="s">
        <v>61</v>
      </c>
      <c r="B298" s="28" t="s">
        <v>62</v>
      </c>
      <c r="C298" s="868" t="s">
        <v>63</v>
      </c>
      <c r="D298" s="860"/>
      <c r="E298" s="14"/>
      <c r="F298" s="14"/>
      <c r="G298" s="14"/>
      <c r="H298" s="14"/>
      <c r="I298" s="14"/>
      <c r="J298" s="14"/>
      <c r="K298" s="14"/>
      <c r="L298" s="14"/>
      <c r="M298" s="14"/>
      <c r="N298" s="14"/>
      <c r="O298" s="14"/>
      <c r="P298" s="14"/>
      <c r="Q298" s="14"/>
      <c r="R298" s="14"/>
      <c r="S298" s="14"/>
      <c r="T298" s="14"/>
      <c r="U298" s="14"/>
      <c r="V298" s="14"/>
      <c r="W298" s="14"/>
      <c r="X298" s="14"/>
    </row>
    <row r="299" spans="1:24" ht="15" customHeight="1">
      <c r="A299" s="55" t="s">
        <v>83</v>
      </c>
      <c r="B299" s="29" t="s">
        <v>59</v>
      </c>
      <c r="C299" s="864" t="s">
        <v>59</v>
      </c>
      <c r="D299" s="860"/>
      <c r="E299" s="14"/>
      <c r="F299" s="14"/>
      <c r="G299" s="14"/>
      <c r="H299" s="14"/>
      <c r="I299" s="14"/>
      <c r="J299" s="14"/>
      <c r="K299" s="14"/>
      <c r="L299" s="14"/>
      <c r="M299" s="14"/>
      <c r="N299" s="14"/>
      <c r="O299" s="14"/>
      <c r="P299" s="14"/>
      <c r="Q299" s="14"/>
      <c r="R299" s="14"/>
      <c r="S299" s="14"/>
      <c r="T299" s="14"/>
      <c r="U299" s="14"/>
      <c r="V299" s="14"/>
      <c r="W299" s="14"/>
      <c r="X299" s="14"/>
    </row>
    <row r="300" spans="1:24" ht="15" customHeight="1">
      <c r="A300" s="55" t="s">
        <v>85</v>
      </c>
      <c r="B300" s="46" t="s">
        <v>307</v>
      </c>
      <c r="C300" s="864" t="s">
        <v>308</v>
      </c>
      <c r="D300" s="860"/>
      <c r="E300" s="14"/>
      <c r="F300" s="14"/>
      <c r="G300" s="14"/>
      <c r="H300" s="14"/>
      <c r="I300" s="14"/>
      <c r="J300" s="14"/>
      <c r="K300" s="14"/>
      <c r="L300" s="14"/>
      <c r="M300" s="14"/>
      <c r="N300" s="14"/>
      <c r="O300" s="14"/>
      <c r="P300" s="14"/>
      <c r="Q300" s="14"/>
      <c r="R300" s="14"/>
      <c r="S300" s="14"/>
      <c r="T300" s="14"/>
      <c r="U300" s="14"/>
      <c r="V300" s="14"/>
      <c r="W300" s="14"/>
      <c r="X300" s="14"/>
    </row>
    <row r="301" spans="1:24" ht="15" customHeight="1">
      <c r="A301" s="55" t="s">
        <v>86</v>
      </c>
      <c r="B301" s="29" t="s">
        <v>59</v>
      </c>
      <c r="C301" s="864" t="s">
        <v>59</v>
      </c>
      <c r="D301" s="860"/>
      <c r="E301" s="14"/>
      <c r="F301" s="14"/>
      <c r="G301" s="14"/>
      <c r="H301" s="14"/>
      <c r="I301" s="14"/>
      <c r="J301" s="14"/>
      <c r="K301" s="14"/>
      <c r="L301" s="14"/>
      <c r="M301" s="14"/>
      <c r="N301" s="14"/>
      <c r="O301" s="14"/>
      <c r="P301" s="14"/>
      <c r="Q301" s="14"/>
      <c r="R301" s="14"/>
      <c r="S301" s="14"/>
      <c r="T301" s="14"/>
      <c r="U301" s="14"/>
      <c r="V301" s="14"/>
      <c r="W301" s="14"/>
      <c r="X301" s="14"/>
    </row>
    <row r="302" spans="1:24" ht="15" customHeight="1">
      <c r="A302" s="55" t="s">
        <v>89</v>
      </c>
      <c r="B302" s="29" t="s">
        <v>309</v>
      </c>
      <c r="C302" s="864" t="s">
        <v>59</v>
      </c>
      <c r="D302" s="860"/>
      <c r="E302" s="14"/>
      <c r="F302" s="14"/>
      <c r="G302" s="14"/>
      <c r="H302" s="14"/>
      <c r="I302" s="14"/>
      <c r="J302" s="14"/>
      <c r="K302" s="14"/>
      <c r="L302" s="14"/>
      <c r="M302" s="14"/>
      <c r="N302" s="14"/>
      <c r="O302" s="14"/>
      <c r="P302" s="14"/>
      <c r="Q302" s="14"/>
      <c r="R302" s="14"/>
      <c r="S302" s="14"/>
      <c r="T302" s="14"/>
      <c r="U302" s="14"/>
      <c r="V302" s="14"/>
      <c r="W302" s="14"/>
      <c r="X302" s="14"/>
    </row>
    <row r="303" spans="1:24" ht="15" customHeight="1">
      <c r="A303" s="55" t="s">
        <v>90</v>
      </c>
      <c r="B303" s="29" t="s">
        <v>310</v>
      </c>
      <c r="C303" s="864" t="s">
        <v>59</v>
      </c>
      <c r="D303" s="860"/>
      <c r="E303" s="14"/>
      <c r="F303" s="14"/>
      <c r="G303" s="14"/>
      <c r="H303" s="14"/>
      <c r="I303" s="14"/>
      <c r="J303" s="14"/>
      <c r="K303" s="14"/>
      <c r="L303" s="14"/>
      <c r="M303" s="14"/>
      <c r="N303" s="14"/>
      <c r="O303" s="14"/>
      <c r="P303" s="14"/>
      <c r="Q303" s="14"/>
      <c r="R303" s="14"/>
      <c r="S303" s="14"/>
      <c r="T303" s="14"/>
      <c r="U303" s="14"/>
      <c r="V303" s="14"/>
      <c r="W303" s="14"/>
      <c r="X303" s="14"/>
    </row>
    <row r="304" spans="1:24" ht="15" customHeight="1">
      <c r="A304" s="55" t="s">
        <v>93</v>
      </c>
      <c r="B304" s="59" t="s">
        <v>59</v>
      </c>
      <c r="C304" s="864" t="s">
        <v>311</v>
      </c>
      <c r="D304" s="860"/>
      <c r="E304" s="14"/>
      <c r="F304" s="14"/>
      <c r="G304" s="14"/>
      <c r="H304" s="14"/>
      <c r="I304" s="14"/>
      <c r="J304" s="14"/>
      <c r="K304" s="14"/>
      <c r="L304" s="14"/>
      <c r="M304" s="14"/>
      <c r="N304" s="14"/>
      <c r="O304" s="14"/>
      <c r="P304" s="14"/>
      <c r="Q304" s="14"/>
      <c r="R304" s="14"/>
      <c r="S304" s="14"/>
      <c r="T304" s="14"/>
      <c r="U304" s="14"/>
      <c r="V304" s="14"/>
      <c r="W304" s="14"/>
      <c r="X304" s="14"/>
    </row>
    <row r="305" spans="1:24" ht="15" customHeight="1">
      <c r="A305" s="23" t="s">
        <v>95</v>
      </c>
      <c r="B305" s="59" t="s">
        <v>59</v>
      </c>
      <c r="C305" s="864" t="s">
        <v>59</v>
      </c>
      <c r="D305" s="860"/>
      <c r="E305" s="14"/>
      <c r="F305" s="14"/>
      <c r="G305" s="14"/>
      <c r="H305" s="14"/>
      <c r="I305" s="14"/>
      <c r="J305" s="14"/>
      <c r="K305" s="14"/>
      <c r="L305" s="14"/>
      <c r="M305" s="14"/>
      <c r="N305" s="14"/>
      <c r="O305" s="14"/>
      <c r="P305" s="14"/>
      <c r="Q305" s="14"/>
      <c r="R305" s="14"/>
      <c r="S305" s="14"/>
      <c r="T305" s="14"/>
      <c r="U305" s="14"/>
      <c r="V305" s="14"/>
      <c r="W305" s="14"/>
      <c r="X305" s="14"/>
    </row>
    <row r="306" spans="1:24" ht="15" customHeight="1">
      <c r="A306" s="55" t="s">
        <v>79</v>
      </c>
      <c r="B306" s="46" t="s">
        <v>312</v>
      </c>
      <c r="C306" s="864" t="s">
        <v>59</v>
      </c>
      <c r="D306" s="860"/>
      <c r="E306" s="14"/>
      <c r="F306" s="14"/>
      <c r="G306" s="14"/>
      <c r="H306" s="14"/>
      <c r="I306" s="14"/>
      <c r="J306" s="14"/>
      <c r="K306" s="14"/>
      <c r="L306" s="14"/>
      <c r="M306" s="14"/>
      <c r="N306" s="14"/>
      <c r="O306" s="14"/>
      <c r="P306" s="14"/>
      <c r="Q306" s="14"/>
      <c r="R306" s="14"/>
      <c r="S306" s="14"/>
      <c r="T306" s="14"/>
      <c r="U306" s="14"/>
      <c r="V306" s="14"/>
      <c r="W306" s="14"/>
      <c r="X306" s="14"/>
    </row>
    <row r="307" spans="1:24" ht="15" customHeight="1">
      <c r="A307" s="886" t="s">
        <v>97</v>
      </c>
      <c r="B307" s="866"/>
      <c r="C307" s="866"/>
      <c r="D307" s="867"/>
      <c r="E307" s="14"/>
      <c r="F307" s="14"/>
      <c r="G307" s="14"/>
      <c r="H307" s="14"/>
      <c r="I307" s="14"/>
      <c r="J307" s="14"/>
      <c r="K307" s="14"/>
      <c r="L307" s="14"/>
      <c r="M307" s="14"/>
      <c r="N307" s="14"/>
      <c r="O307" s="14"/>
      <c r="P307" s="14"/>
      <c r="Q307" s="14"/>
      <c r="R307" s="14"/>
      <c r="S307" s="14"/>
      <c r="T307" s="14"/>
      <c r="U307" s="14"/>
      <c r="V307" s="14"/>
      <c r="W307" s="14"/>
      <c r="X307" s="14"/>
    </row>
    <row r="308" spans="1:24" ht="15" customHeight="1">
      <c r="A308" s="22" t="s">
        <v>61</v>
      </c>
      <c r="B308" s="32" t="s">
        <v>98</v>
      </c>
      <c r="C308" s="887" t="s">
        <v>99</v>
      </c>
      <c r="D308" s="860"/>
      <c r="E308" s="14"/>
      <c r="F308" s="14"/>
      <c r="G308" s="14"/>
      <c r="H308" s="14"/>
      <c r="I308" s="14"/>
      <c r="J308" s="14"/>
      <c r="K308" s="14"/>
      <c r="L308" s="14"/>
      <c r="M308" s="14"/>
      <c r="N308" s="14"/>
      <c r="O308" s="14"/>
      <c r="P308" s="14"/>
      <c r="Q308" s="14"/>
      <c r="R308" s="14"/>
      <c r="S308" s="14"/>
      <c r="T308" s="14"/>
      <c r="U308" s="14"/>
      <c r="V308" s="14"/>
      <c r="W308" s="14"/>
      <c r="X308" s="14"/>
    </row>
    <row r="309" spans="1:24" ht="15" customHeight="1">
      <c r="A309" s="55" t="s">
        <v>100</v>
      </c>
      <c r="B309" s="33" t="s">
        <v>313</v>
      </c>
      <c r="C309" s="864" t="s">
        <v>314</v>
      </c>
      <c r="D309" s="860"/>
      <c r="E309" s="14"/>
      <c r="F309" s="14"/>
      <c r="G309" s="14"/>
      <c r="H309" s="14"/>
      <c r="I309" s="14"/>
      <c r="J309" s="14"/>
      <c r="K309" s="14"/>
      <c r="L309" s="14"/>
      <c r="M309" s="14"/>
      <c r="N309" s="14"/>
      <c r="O309" s="14"/>
      <c r="P309" s="14"/>
      <c r="Q309" s="14"/>
      <c r="R309" s="14"/>
      <c r="S309" s="14"/>
      <c r="T309" s="14"/>
      <c r="U309" s="14"/>
      <c r="V309" s="14"/>
      <c r="W309" s="14"/>
      <c r="X309" s="14"/>
    </row>
    <row r="310" spans="1:24" ht="15" customHeight="1">
      <c r="A310" s="55" t="s">
        <v>103</v>
      </c>
      <c r="B310" s="34" t="s">
        <v>315</v>
      </c>
      <c r="C310" s="864" t="s">
        <v>316</v>
      </c>
      <c r="D310" s="860"/>
      <c r="E310" s="14"/>
      <c r="F310" s="14"/>
      <c r="G310" s="14"/>
      <c r="H310" s="14"/>
      <c r="I310" s="14"/>
      <c r="J310" s="14"/>
      <c r="K310" s="14"/>
      <c r="L310" s="14"/>
      <c r="M310" s="14"/>
      <c r="N310" s="14"/>
      <c r="O310" s="14"/>
      <c r="P310" s="14"/>
      <c r="Q310" s="14"/>
      <c r="R310" s="14"/>
      <c r="S310" s="14"/>
      <c r="T310" s="14"/>
      <c r="U310" s="14"/>
      <c r="V310" s="14"/>
      <c r="W310" s="14"/>
      <c r="X310" s="14"/>
    </row>
    <row r="311" spans="1:24" ht="15" customHeight="1">
      <c r="A311" s="55" t="s">
        <v>106</v>
      </c>
      <c r="B311" s="34" t="s">
        <v>59</v>
      </c>
      <c r="C311" s="864" t="s">
        <v>317</v>
      </c>
      <c r="D311" s="860"/>
      <c r="E311" s="14"/>
      <c r="F311" s="14"/>
      <c r="G311" s="14"/>
      <c r="H311" s="14"/>
      <c r="I311" s="14"/>
      <c r="J311" s="14"/>
      <c r="K311" s="14"/>
      <c r="L311" s="14"/>
      <c r="M311" s="14"/>
      <c r="N311" s="14"/>
      <c r="O311" s="14"/>
      <c r="P311" s="14"/>
      <c r="Q311" s="14"/>
      <c r="R311" s="14"/>
      <c r="S311" s="14"/>
      <c r="T311" s="14"/>
      <c r="U311" s="14"/>
      <c r="V311" s="14"/>
      <c r="W311" s="14"/>
      <c r="X311" s="14"/>
    </row>
    <row r="312" spans="1:24" ht="15" customHeight="1">
      <c r="A312" s="55" t="s">
        <v>108</v>
      </c>
      <c r="B312" s="34" t="s">
        <v>318</v>
      </c>
      <c r="C312" s="864" t="s">
        <v>319</v>
      </c>
      <c r="D312" s="860"/>
      <c r="E312" s="14"/>
      <c r="F312" s="14"/>
      <c r="G312" s="14"/>
      <c r="H312" s="14"/>
      <c r="I312" s="14"/>
      <c r="J312" s="14"/>
      <c r="K312" s="14"/>
      <c r="L312" s="14"/>
      <c r="M312" s="14"/>
      <c r="N312" s="14"/>
      <c r="O312" s="14"/>
      <c r="P312" s="14"/>
      <c r="Q312" s="14"/>
      <c r="R312" s="14"/>
      <c r="S312" s="14"/>
      <c r="T312" s="14"/>
      <c r="U312" s="14"/>
      <c r="V312" s="14"/>
      <c r="W312" s="14"/>
      <c r="X312" s="14"/>
    </row>
    <row r="313" spans="1:24" ht="15" customHeight="1">
      <c r="A313" s="55" t="s">
        <v>110</v>
      </c>
      <c r="B313" s="34" t="s">
        <v>320</v>
      </c>
      <c r="C313" s="864" t="s">
        <v>321</v>
      </c>
      <c r="D313" s="860"/>
      <c r="E313" s="14"/>
      <c r="F313" s="14"/>
      <c r="G313" s="14"/>
      <c r="H313" s="14"/>
      <c r="I313" s="14"/>
      <c r="J313" s="14"/>
      <c r="K313" s="14"/>
      <c r="L313" s="14"/>
      <c r="M313" s="14"/>
      <c r="N313" s="14"/>
      <c r="O313" s="14"/>
      <c r="P313" s="14"/>
      <c r="Q313" s="14"/>
      <c r="R313" s="14"/>
      <c r="S313" s="14"/>
      <c r="T313" s="14"/>
      <c r="U313" s="14"/>
      <c r="V313" s="14"/>
      <c r="W313" s="14"/>
      <c r="X313" s="14"/>
    </row>
    <row r="314" spans="1:24" ht="15" customHeight="1">
      <c r="A314" s="55" t="s">
        <v>112</v>
      </c>
      <c r="B314" s="34" t="s">
        <v>59</v>
      </c>
      <c r="C314" s="864" t="s">
        <v>59</v>
      </c>
      <c r="D314" s="860"/>
      <c r="E314" s="14"/>
      <c r="F314" s="14"/>
      <c r="G314" s="14"/>
      <c r="H314" s="14"/>
      <c r="I314" s="14"/>
      <c r="J314" s="14"/>
      <c r="K314" s="14"/>
      <c r="L314" s="14"/>
      <c r="M314" s="14"/>
      <c r="N314" s="14"/>
      <c r="O314" s="14"/>
      <c r="P314" s="14"/>
      <c r="Q314" s="14"/>
      <c r="R314" s="14"/>
      <c r="S314" s="14"/>
      <c r="T314" s="14"/>
      <c r="U314" s="14"/>
      <c r="V314" s="14"/>
      <c r="W314" s="14"/>
      <c r="X314" s="14"/>
    </row>
    <row r="315" spans="1:24" ht="15" customHeight="1">
      <c r="A315" s="55" t="s">
        <v>79</v>
      </c>
      <c r="B315" s="34" t="s">
        <v>322</v>
      </c>
      <c r="C315" s="864" t="s">
        <v>323</v>
      </c>
      <c r="D315" s="860"/>
      <c r="E315" s="14"/>
      <c r="F315" s="14"/>
      <c r="G315" s="14"/>
      <c r="H315" s="14"/>
      <c r="I315" s="14"/>
      <c r="J315" s="14"/>
      <c r="K315" s="14"/>
      <c r="L315" s="14"/>
      <c r="M315" s="14"/>
      <c r="N315" s="14"/>
      <c r="O315" s="14"/>
      <c r="P315" s="14"/>
      <c r="Q315" s="14"/>
      <c r="R315" s="14"/>
      <c r="S315" s="14"/>
      <c r="T315" s="14"/>
      <c r="U315" s="14"/>
      <c r="V315" s="14"/>
      <c r="W315" s="14"/>
      <c r="X315" s="14"/>
    </row>
    <row r="316" spans="1:24" ht="15" customHeight="1">
      <c r="A316" s="57"/>
      <c r="B316" s="57"/>
      <c r="C316" s="57"/>
      <c r="D316" s="57"/>
      <c r="E316" s="57"/>
      <c r="F316" s="14"/>
      <c r="G316" s="14"/>
      <c r="H316" s="14"/>
      <c r="I316" s="14"/>
      <c r="J316" s="14"/>
      <c r="K316" s="14"/>
      <c r="L316" s="14"/>
      <c r="M316" s="14"/>
      <c r="N316" s="14"/>
      <c r="O316" s="14"/>
      <c r="P316" s="14"/>
      <c r="Q316" s="14"/>
      <c r="R316" s="14"/>
      <c r="S316" s="14"/>
      <c r="T316" s="14"/>
      <c r="U316" s="14"/>
      <c r="V316" s="14"/>
      <c r="W316" s="14"/>
      <c r="X316" s="14"/>
    </row>
    <row r="317" spans="1:24" ht="15" customHeight="1">
      <c r="A317" s="870"/>
      <c r="B317" s="873" t="s">
        <v>51</v>
      </c>
      <c r="C317" s="874"/>
      <c r="D317" s="16" t="s">
        <v>52</v>
      </c>
      <c r="E317" s="14"/>
      <c r="F317" s="14"/>
      <c r="G317" s="14"/>
      <c r="H317" s="14"/>
      <c r="I317" s="14"/>
      <c r="J317" s="14"/>
      <c r="K317" s="14"/>
      <c r="L317" s="14"/>
      <c r="M317" s="14"/>
      <c r="N317" s="14"/>
      <c r="O317" s="14"/>
      <c r="P317" s="14"/>
      <c r="Q317" s="14"/>
      <c r="R317" s="14"/>
      <c r="S317" s="14"/>
      <c r="T317" s="14"/>
      <c r="U317" s="14"/>
      <c r="V317" s="14"/>
      <c r="W317" s="14"/>
      <c r="X317" s="14"/>
    </row>
    <row r="318" spans="1:24" ht="15" customHeight="1">
      <c r="A318" s="871"/>
      <c r="B318" s="875"/>
      <c r="C318" s="876"/>
      <c r="D318" s="16" t="s">
        <v>53</v>
      </c>
      <c r="E318" s="14"/>
      <c r="F318" s="14"/>
      <c r="G318" s="14"/>
      <c r="H318" s="14"/>
      <c r="I318" s="14"/>
      <c r="J318" s="14"/>
      <c r="K318" s="14"/>
      <c r="L318" s="14"/>
      <c r="M318" s="14"/>
      <c r="N318" s="14"/>
      <c r="O318" s="14"/>
      <c r="P318" s="14"/>
      <c r="Q318" s="14"/>
      <c r="R318" s="14"/>
      <c r="S318" s="14"/>
      <c r="T318" s="14"/>
      <c r="U318" s="14"/>
      <c r="V318" s="14"/>
      <c r="W318" s="14"/>
      <c r="X318" s="14"/>
    </row>
    <row r="319" spans="1:24" ht="15" customHeight="1">
      <c r="A319" s="872"/>
      <c r="B319" s="877"/>
      <c r="C319" s="878"/>
      <c r="D319" s="16" t="s">
        <v>54</v>
      </c>
      <c r="E319" s="14"/>
      <c r="F319" s="14"/>
      <c r="G319" s="14"/>
      <c r="H319" s="14"/>
      <c r="I319" s="14"/>
      <c r="J319" s="14"/>
      <c r="K319" s="14"/>
      <c r="L319" s="14"/>
      <c r="M319" s="14"/>
      <c r="N319" s="14"/>
      <c r="O319" s="14"/>
      <c r="P319" s="14"/>
      <c r="Q319" s="14"/>
      <c r="R319" s="14"/>
      <c r="S319" s="14"/>
      <c r="T319" s="14"/>
      <c r="U319" s="14"/>
      <c r="V319" s="14"/>
      <c r="W319" s="14"/>
      <c r="X319" s="14"/>
    </row>
    <row r="320" spans="1:24" ht="15" customHeight="1">
      <c r="A320" s="18"/>
      <c r="B320" s="18"/>
      <c r="C320" s="18"/>
      <c r="D320" s="18"/>
      <c r="E320" s="14"/>
      <c r="F320" s="14"/>
      <c r="G320" s="14"/>
      <c r="H320" s="14"/>
      <c r="I320" s="14"/>
      <c r="J320" s="14"/>
      <c r="K320" s="14"/>
      <c r="L320" s="14"/>
      <c r="M320" s="14"/>
      <c r="N320" s="14"/>
      <c r="O320" s="14"/>
      <c r="P320" s="14"/>
      <c r="Q320" s="14"/>
      <c r="R320" s="14"/>
      <c r="S320" s="14"/>
      <c r="T320" s="14"/>
      <c r="U320" s="14"/>
      <c r="V320" s="14"/>
      <c r="W320" s="14"/>
      <c r="X320" s="14"/>
    </row>
    <row r="321" spans="1:24" ht="15" customHeight="1">
      <c r="A321" s="18"/>
      <c r="B321" s="18"/>
      <c r="C321" s="18"/>
      <c r="D321" s="18"/>
      <c r="E321" s="14"/>
      <c r="F321" s="14"/>
      <c r="G321" s="14"/>
      <c r="H321" s="14"/>
      <c r="I321" s="14"/>
      <c r="J321" s="14"/>
      <c r="K321" s="14"/>
      <c r="L321" s="14"/>
      <c r="M321" s="14"/>
      <c r="N321" s="14"/>
      <c r="O321" s="14"/>
      <c r="P321" s="14"/>
      <c r="Q321" s="14"/>
      <c r="R321" s="14"/>
      <c r="S321" s="14"/>
      <c r="T321" s="14"/>
      <c r="U321" s="14"/>
      <c r="V321" s="14"/>
      <c r="W321" s="14"/>
      <c r="X321" s="14"/>
    </row>
    <row r="322" spans="1:24" ht="15" customHeight="1">
      <c r="A322" s="42" t="s">
        <v>55</v>
      </c>
      <c r="B322" s="879" t="s">
        <v>324</v>
      </c>
      <c r="C322" s="880"/>
      <c r="D322" s="881"/>
      <c r="E322" s="14"/>
      <c r="F322" s="14"/>
      <c r="G322" s="14"/>
      <c r="H322" s="14"/>
      <c r="I322" s="14"/>
      <c r="J322" s="14"/>
      <c r="K322" s="14"/>
      <c r="L322" s="14"/>
      <c r="M322" s="14"/>
      <c r="N322" s="14"/>
      <c r="O322" s="14"/>
      <c r="P322" s="14"/>
      <c r="Q322" s="14"/>
      <c r="R322" s="14"/>
      <c r="S322" s="14"/>
      <c r="T322" s="14"/>
      <c r="U322" s="14"/>
      <c r="V322" s="14"/>
      <c r="W322" s="14"/>
      <c r="X322" s="14"/>
    </row>
    <row r="323" spans="1:24" ht="15" customHeight="1">
      <c r="A323" s="18"/>
      <c r="B323" s="18"/>
      <c r="C323" s="18"/>
      <c r="D323" s="18"/>
      <c r="E323" s="14"/>
      <c r="F323" s="14"/>
      <c r="G323" s="14"/>
      <c r="H323" s="14"/>
      <c r="I323" s="14"/>
      <c r="J323" s="14"/>
      <c r="K323" s="14"/>
      <c r="L323" s="14"/>
      <c r="M323" s="14"/>
      <c r="N323" s="14"/>
      <c r="O323" s="14"/>
      <c r="P323" s="14"/>
      <c r="Q323" s="14"/>
      <c r="R323" s="14"/>
      <c r="S323" s="14"/>
      <c r="T323" s="14"/>
      <c r="U323" s="14"/>
      <c r="V323" s="14"/>
      <c r="W323" s="14"/>
      <c r="X323" s="14"/>
    </row>
    <row r="324" spans="1:24" ht="15" customHeight="1">
      <c r="A324" s="20" t="s">
        <v>57</v>
      </c>
      <c r="B324" s="949">
        <v>44384</v>
      </c>
      <c r="C324" s="883"/>
      <c r="D324" s="883"/>
      <c r="E324" s="14"/>
      <c r="F324" s="14"/>
      <c r="G324" s="14"/>
      <c r="H324" s="14"/>
      <c r="I324" s="14"/>
      <c r="J324" s="14"/>
      <c r="K324" s="14"/>
      <c r="L324" s="14"/>
      <c r="M324" s="14"/>
      <c r="N324" s="14"/>
      <c r="O324" s="14"/>
      <c r="P324" s="14"/>
      <c r="Q324" s="14"/>
      <c r="R324" s="14"/>
      <c r="S324" s="14"/>
      <c r="T324" s="14"/>
      <c r="U324" s="14"/>
      <c r="V324" s="14"/>
      <c r="W324" s="14"/>
      <c r="X324" s="14"/>
    </row>
    <row r="325" spans="1:24" ht="15" customHeight="1">
      <c r="A325" s="20"/>
      <c r="B325" s="18"/>
      <c r="C325" s="18"/>
      <c r="D325" s="18"/>
      <c r="E325" s="14"/>
      <c r="F325" s="14"/>
      <c r="G325" s="14"/>
      <c r="H325" s="14"/>
      <c r="I325" s="14"/>
      <c r="J325" s="14"/>
      <c r="K325" s="14"/>
      <c r="L325" s="14"/>
      <c r="M325" s="14"/>
      <c r="N325" s="14"/>
      <c r="O325" s="14"/>
      <c r="P325" s="14"/>
      <c r="Q325" s="14"/>
      <c r="R325" s="14"/>
      <c r="S325" s="14"/>
      <c r="T325" s="14"/>
      <c r="U325" s="14"/>
      <c r="V325" s="14"/>
      <c r="W325" s="14"/>
      <c r="X325" s="14"/>
    </row>
    <row r="326" spans="1:24" ht="15" customHeight="1">
      <c r="A326" s="43" t="s">
        <v>58</v>
      </c>
      <c r="B326" s="879"/>
      <c r="C326" s="880"/>
      <c r="D326" s="881"/>
      <c r="E326" s="14"/>
      <c r="F326" s="14"/>
      <c r="G326" s="14"/>
      <c r="H326" s="14"/>
      <c r="I326" s="14"/>
      <c r="J326" s="14"/>
      <c r="K326" s="14"/>
      <c r="L326" s="14"/>
      <c r="M326" s="14"/>
      <c r="N326" s="14"/>
      <c r="O326" s="14"/>
      <c r="P326" s="14"/>
      <c r="Q326" s="14"/>
      <c r="R326" s="14"/>
      <c r="S326" s="14"/>
      <c r="T326" s="14"/>
      <c r="U326" s="14"/>
      <c r="V326" s="14"/>
      <c r="W326" s="14"/>
      <c r="X326" s="14"/>
    </row>
    <row r="327" spans="1:24" ht="15" customHeight="1">
      <c r="A327" s="18"/>
      <c r="B327" s="18"/>
      <c r="C327" s="18"/>
      <c r="D327" s="18"/>
      <c r="E327" s="14"/>
      <c r="F327" s="14"/>
      <c r="G327" s="14"/>
      <c r="H327" s="14"/>
      <c r="I327" s="14"/>
      <c r="J327" s="14"/>
      <c r="K327" s="14"/>
      <c r="L327" s="14"/>
      <c r="M327" s="14"/>
      <c r="N327" s="14"/>
      <c r="O327" s="14"/>
      <c r="P327" s="14"/>
      <c r="Q327" s="14"/>
      <c r="R327" s="14"/>
      <c r="S327" s="14"/>
      <c r="T327" s="14"/>
      <c r="U327" s="14"/>
      <c r="V327" s="14"/>
      <c r="W327" s="14"/>
      <c r="X327" s="14"/>
    </row>
    <row r="328" spans="1:24" ht="15" customHeight="1">
      <c r="A328" s="868" t="s">
        <v>60</v>
      </c>
      <c r="B328" s="859"/>
      <c r="C328" s="859"/>
      <c r="D328" s="860"/>
      <c r="E328" s="14"/>
      <c r="F328" s="14"/>
      <c r="G328" s="14"/>
      <c r="H328" s="14"/>
      <c r="I328" s="14"/>
      <c r="J328" s="14"/>
      <c r="K328" s="14"/>
      <c r="L328" s="14"/>
      <c r="M328" s="14"/>
      <c r="N328" s="14"/>
      <c r="O328" s="14"/>
      <c r="P328" s="14"/>
      <c r="Q328" s="14"/>
      <c r="R328" s="14"/>
      <c r="S328" s="14"/>
      <c r="T328" s="14"/>
      <c r="U328" s="14"/>
      <c r="V328" s="14"/>
      <c r="W328" s="14"/>
      <c r="X328" s="14"/>
    </row>
    <row r="329" spans="1:24" ht="15" customHeight="1">
      <c r="A329" s="22" t="s">
        <v>61</v>
      </c>
      <c r="B329" s="22" t="s">
        <v>62</v>
      </c>
      <c r="C329" s="888" t="s">
        <v>63</v>
      </c>
      <c r="D329" s="867"/>
      <c r="E329" s="14"/>
      <c r="F329" s="14"/>
      <c r="G329" s="14"/>
      <c r="H329" s="14"/>
      <c r="I329" s="14"/>
      <c r="J329" s="14"/>
      <c r="K329" s="14"/>
      <c r="L329" s="14"/>
      <c r="M329" s="14"/>
      <c r="N329" s="14"/>
      <c r="O329" s="14"/>
      <c r="P329" s="14"/>
      <c r="Q329" s="14"/>
      <c r="R329" s="14"/>
      <c r="S329" s="14"/>
      <c r="T329" s="14"/>
      <c r="U329" s="14"/>
      <c r="V329" s="14"/>
      <c r="W329" s="14"/>
      <c r="X329" s="14"/>
    </row>
    <row r="330" spans="1:24" ht="15" customHeight="1">
      <c r="A330" s="55" t="s">
        <v>64</v>
      </c>
      <c r="B330" s="24" t="s">
        <v>325</v>
      </c>
      <c r="C330" s="864" t="s">
        <v>326</v>
      </c>
      <c r="D330" s="860"/>
      <c r="E330" s="14"/>
      <c r="F330" s="14"/>
      <c r="G330" s="14"/>
      <c r="H330" s="14"/>
      <c r="I330" s="14"/>
      <c r="J330" s="14"/>
      <c r="K330" s="14"/>
      <c r="L330" s="14"/>
      <c r="M330" s="14"/>
      <c r="N330" s="14"/>
      <c r="O330" s="14"/>
      <c r="P330" s="14"/>
      <c r="Q330" s="14"/>
      <c r="R330" s="14"/>
      <c r="S330" s="14"/>
      <c r="T330" s="14"/>
      <c r="U330" s="14"/>
      <c r="V330" s="14"/>
      <c r="W330" s="14"/>
      <c r="X330" s="14"/>
    </row>
    <row r="331" spans="1:24" ht="15" customHeight="1">
      <c r="A331" s="55" t="s">
        <v>67</v>
      </c>
      <c r="B331" s="27" t="s">
        <v>327</v>
      </c>
      <c r="C331" s="864" t="s">
        <v>328</v>
      </c>
      <c r="D331" s="860"/>
      <c r="E331" s="64"/>
      <c r="F331" s="14"/>
      <c r="G331" s="14"/>
      <c r="H331" s="14"/>
      <c r="I331" s="14"/>
      <c r="J331" s="14"/>
      <c r="K331" s="14"/>
      <c r="L331" s="14"/>
      <c r="M331" s="14"/>
      <c r="N331" s="14"/>
      <c r="O331" s="14"/>
      <c r="P331" s="14"/>
      <c r="Q331" s="14"/>
      <c r="R331" s="14"/>
      <c r="S331" s="14"/>
      <c r="T331" s="14"/>
      <c r="U331" s="14"/>
      <c r="V331" s="14"/>
      <c r="W331" s="14"/>
      <c r="X331" s="14"/>
    </row>
    <row r="332" spans="1:24" ht="15" customHeight="1">
      <c r="A332" s="55" t="s">
        <v>20</v>
      </c>
      <c r="B332" s="24" t="s">
        <v>329</v>
      </c>
      <c r="C332" s="864" t="s">
        <v>330</v>
      </c>
      <c r="D332" s="860"/>
      <c r="E332" s="14"/>
      <c r="F332" s="14"/>
      <c r="G332" s="14"/>
      <c r="H332" s="14"/>
      <c r="I332" s="14"/>
      <c r="J332" s="14"/>
      <c r="K332" s="14"/>
      <c r="L332" s="14"/>
      <c r="M332" s="14"/>
      <c r="N332" s="14"/>
      <c r="O332" s="14"/>
      <c r="P332" s="14"/>
      <c r="Q332" s="14"/>
      <c r="R332" s="14"/>
      <c r="S332" s="14"/>
      <c r="T332" s="14"/>
      <c r="U332" s="14"/>
      <c r="V332" s="14"/>
      <c r="W332" s="14"/>
      <c r="X332" s="14"/>
    </row>
    <row r="333" spans="1:24" ht="15" customHeight="1">
      <c r="A333" s="55" t="s">
        <v>72</v>
      </c>
      <c r="B333" s="24" t="s">
        <v>331</v>
      </c>
      <c r="C333" s="864" t="s">
        <v>332</v>
      </c>
      <c r="D333" s="860"/>
      <c r="E333" s="14"/>
      <c r="F333" s="14"/>
      <c r="G333" s="14"/>
      <c r="H333" s="14"/>
      <c r="I333" s="14"/>
      <c r="J333" s="14"/>
      <c r="K333" s="14"/>
      <c r="L333" s="14"/>
      <c r="M333" s="14"/>
      <c r="N333" s="14"/>
      <c r="O333" s="14"/>
      <c r="P333" s="14"/>
      <c r="Q333" s="14"/>
      <c r="R333" s="14"/>
      <c r="S333" s="14"/>
      <c r="T333" s="14"/>
      <c r="U333" s="14"/>
      <c r="V333" s="14"/>
      <c r="W333" s="14"/>
      <c r="X333" s="14"/>
    </row>
    <row r="334" spans="1:24" ht="15" customHeight="1">
      <c r="A334" s="55" t="s">
        <v>74</v>
      </c>
      <c r="B334" s="24" t="s">
        <v>333</v>
      </c>
      <c r="C334" s="864" t="s">
        <v>334</v>
      </c>
      <c r="D334" s="860"/>
      <c r="E334" s="14"/>
      <c r="F334" s="14"/>
      <c r="G334" s="14"/>
      <c r="H334" s="14"/>
      <c r="I334" s="14"/>
      <c r="J334" s="14"/>
      <c r="K334" s="14"/>
      <c r="L334" s="14"/>
      <c r="M334" s="14"/>
      <c r="N334" s="14"/>
      <c r="O334" s="14"/>
      <c r="P334" s="14"/>
      <c r="Q334" s="14"/>
      <c r="R334" s="14"/>
      <c r="S334" s="14"/>
      <c r="T334" s="14"/>
      <c r="U334" s="14"/>
      <c r="V334" s="14"/>
      <c r="W334" s="14"/>
      <c r="X334" s="14"/>
    </row>
    <row r="335" spans="1:24" ht="15" customHeight="1">
      <c r="A335" s="55" t="s">
        <v>77</v>
      </c>
      <c r="B335" s="26" t="s">
        <v>59</v>
      </c>
      <c r="C335" s="864" t="s">
        <v>335</v>
      </c>
      <c r="D335" s="860"/>
      <c r="E335" s="14"/>
      <c r="F335" s="14"/>
      <c r="G335" s="14"/>
      <c r="H335" s="14"/>
      <c r="I335" s="14"/>
      <c r="J335" s="14"/>
      <c r="K335" s="14"/>
      <c r="L335" s="14"/>
      <c r="M335" s="14"/>
      <c r="N335" s="14"/>
      <c r="O335" s="14"/>
      <c r="P335" s="14"/>
      <c r="Q335" s="14"/>
      <c r="R335" s="14"/>
      <c r="S335" s="14"/>
      <c r="T335" s="14"/>
      <c r="U335" s="14"/>
      <c r="V335" s="14"/>
      <c r="W335" s="14"/>
      <c r="X335" s="14"/>
    </row>
    <row r="336" spans="1:24" ht="15" customHeight="1">
      <c r="A336" s="55" t="s">
        <v>79</v>
      </c>
      <c r="B336" s="27" t="s">
        <v>336</v>
      </c>
      <c r="C336" s="864" t="s">
        <v>255</v>
      </c>
      <c r="D336" s="860"/>
      <c r="E336" s="14"/>
      <c r="F336" s="14"/>
      <c r="G336" s="14"/>
      <c r="H336" s="14"/>
      <c r="I336" s="14"/>
      <c r="J336" s="14"/>
      <c r="K336" s="14"/>
      <c r="L336" s="14"/>
      <c r="M336" s="14"/>
      <c r="N336" s="14"/>
      <c r="O336" s="14"/>
      <c r="P336" s="14"/>
      <c r="Q336" s="14"/>
      <c r="R336" s="14"/>
      <c r="S336" s="14"/>
      <c r="T336" s="14"/>
      <c r="U336" s="14"/>
      <c r="V336" s="14"/>
      <c r="W336" s="14"/>
      <c r="X336" s="14"/>
    </row>
    <row r="337" spans="1:24" ht="15" customHeight="1">
      <c r="A337" s="865" t="s">
        <v>82</v>
      </c>
      <c r="B337" s="866"/>
      <c r="C337" s="866"/>
      <c r="D337" s="867"/>
      <c r="E337" s="14"/>
      <c r="F337" s="14"/>
      <c r="G337" s="14"/>
      <c r="H337" s="14"/>
      <c r="I337" s="14"/>
      <c r="J337" s="14"/>
      <c r="K337" s="14"/>
      <c r="L337" s="14"/>
      <c r="M337" s="14"/>
      <c r="N337" s="14"/>
      <c r="O337" s="14"/>
      <c r="P337" s="14"/>
      <c r="Q337" s="14"/>
      <c r="R337" s="14"/>
      <c r="S337" s="14"/>
      <c r="T337" s="14"/>
      <c r="U337" s="14"/>
      <c r="V337" s="14"/>
      <c r="W337" s="14"/>
      <c r="X337" s="14"/>
    </row>
    <row r="338" spans="1:24" ht="15" customHeight="1">
      <c r="A338" s="49" t="s">
        <v>61</v>
      </c>
      <c r="B338" s="50" t="s">
        <v>62</v>
      </c>
      <c r="C338" s="888" t="s">
        <v>63</v>
      </c>
      <c r="D338" s="867"/>
      <c r="E338" s="14"/>
      <c r="F338" s="14"/>
      <c r="G338" s="14"/>
      <c r="H338" s="14"/>
      <c r="I338" s="14"/>
      <c r="J338" s="14"/>
      <c r="K338" s="14"/>
      <c r="L338" s="14"/>
      <c r="M338" s="14"/>
      <c r="N338" s="14"/>
      <c r="O338" s="14"/>
      <c r="P338" s="14"/>
      <c r="Q338" s="14"/>
      <c r="R338" s="14"/>
      <c r="S338" s="14"/>
      <c r="T338" s="14"/>
      <c r="U338" s="14"/>
      <c r="V338" s="14"/>
      <c r="W338" s="14"/>
      <c r="X338" s="14"/>
    </row>
    <row r="339" spans="1:24" ht="15" customHeight="1">
      <c r="A339" s="55" t="s">
        <v>83</v>
      </c>
      <c r="B339" s="29" t="s">
        <v>337</v>
      </c>
      <c r="C339" s="864" t="s">
        <v>338</v>
      </c>
      <c r="D339" s="860"/>
      <c r="E339" s="14"/>
      <c r="F339" s="14"/>
      <c r="G339" s="14"/>
      <c r="H339" s="14"/>
      <c r="I339" s="14"/>
      <c r="J339" s="14"/>
      <c r="K339" s="14"/>
      <c r="L339" s="14"/>
      <c r="M339" s="14"/>
      <c r="N339" s="14"/>
      <c r="O339" s="14"/>
      <c r="P339" s="14"/>
      <c r="Q339" s="14"/>
      <c r="R339" s="14"/>
      <c r="S339" s="14"/>
      <c r="T339" s="14"/>
      <c r="U339" s="14"/>
      <c r="V339" s="14"/>
      <c r="W339" s="14"/>
      <c r="X339" s="14"/>
    </row>
    <row r="340" spans="1:24" ht="15" customHeight="1">
      <c r="A340" s="55" t="s">
        <v>85</v>
      </c>
      <c r="B340" s="46" t="s">
        <v>59</v>
      </c>
      <c r="C340" s="864" t="s">
        <v>59</v>
      </c>
      <c r="D340" s="860"/>
      <c r="E340" s="14"/>
      <c r="F340" s="14"/>
      <c r="G340" s="14"/>
      <c r="H340" s="14"/>
      <c r="I340" s="14"/>
      <c r="J340" s="14"/>
      <c r="K340" s="14"/>
      <c r="L340" s="14"/>
      <c r="M340" s="14"/>
      <c r="N340" s="14"/>
      <c r="O340" s="14"/>
      <c r="P340" s="14"/>
      <c r="Q340" s="14"/>
      <c r="R340" s="14"/>
      <c r="S340" s="14"/>
      <c r="T340" s="14"/>
      <c r="U340" s="14"/>
      <c r="V340" s="14"/>
      <c r="W340" s="14"/>
      <c r="X340" s="14"/>
    </row>
    <row r="341" spans="1:24" ht="15" customHeight="1">
      <c r="A341" s="55" t="s">
        <v>86</v>
      </c>
      <c r="B341" s="29" t="s">
        <v>59</v>
      </c>
      <c r="C341" s="864" t="s">
        <v>339</v>
      </c>
      <c r="D341" s="860"/>
      <c r="E341" s="14"/>
      <c r="F341" s="14"/>
      <c r="G341" s="14"/>
      <c r="H341" s="14"/>
      <c r="I341" s="14"/>
      <c r="J341" s="14"/>
      <c r="K341" s="14"/>
      <c r="L341" s="14"/>
      <c r="M341" s="14"/>
      <c r="N341" s="14"/>
      <c r="O341" s="14"/>
      <c r="P341" s="14"/>
      <c r="Q341" s="14"/>
      <c r="R341" s="14"/>
      <c r="S341" s="14"/>
      <c r="T341" s="14"/>
      <c r="U341" s="14"/>
      <c r="V341" s="14"/>
      <c r="W341" s="14"/>
      <c r="X341" s="14"/>
    </row>
    <row r="342" spans="1:24" ht="15" customHeight="1">
      <c r="A342" s="55" t="s">
        <v>89</v>
      </c>
      <c r="B342" s="29" t="s">
        <v>59</v>
      </c>
      <c r="C342" s="864" t="s">
        <v>59</v>
      </c>
      <c r="D342" s="860"/>
      <c r="E342" s="14"/>
      <c r="F342" s="14"/>
      <c r="G342" s="14"/>
      <c r="H342" s="14"/>
      <c r="I342" s="14"/>
      <c r="J342" s="14"/>
      <c r="K342" s="14"/>
      <c r="L342" s="14"/>
      <c r="M342" s="14"/>
      <c r="N342" s="14"/>
      <c r="O342" s="14"/>
      <c r="P342" s="14"/>
      <c r="Q342" s="14"/>
      <c r="R342" s="14"/>
      <c r="S342" s="14"/>
      <c r="T342" s="14"/>
      <c r="U342" s="14"/>
      <c r="V342" s="14"/>
      <c r="W342" s="14"/>
      <c r="X342" s="14"/>
    </row>
    <row r="343" spans="1:24" ht="15" customHeight="1">
      <c r="A343" s="55" t="s">
        <v>90</v>
      </c>
      <c r="B343" s="29" t="s">
        <v>340</v>
      </c>
      <c r="C343" s="864" t="s">
        <v>59</v>
      </c>
      <c r="D343" s="860"/>
      <c r="E343" s="14"/>
      <c r="F343" s="14"/>
      <c r="G343" s="14"/>
      <c r="H343" s="14"/>
      <c r="I343" s="14"/>
      <c r="J343" s="14"/>
      <c r="K343" s="14"/>
      <c r="L343" s="14"/>
      <c r="M343" s="14"/>
      <c r="N343" s="14"/>
      <c r="O343" s="14"/>
      <c r="P343" s="14"/>
      <c r="Q343" s="14"/>
      <c r="R343" s="14"/>
      <c r="S343" s="14"/>
      <c r="T343" s="14"/>
      <c r="U343" s="14"/>
      <c r="V343" s="14"/>
      <c r="W343" s="14"/>
      <c r="X343" s="14"/>
    </row>
    <row r="344" spans="1:24" ht="15" customHeight="1">
      <c r="A344" s="23" t="s">
        <v>93</v>
      </c>
      <c r="B344" s="29" t="s">
        <v>341</v>
      </c>
      <c r="C344" s="864" t="s">
        <v>59</v>
      </c>
      <c r="D344" s="860"/>
      <c r="E344" s="14"/>
      <c r="F344" s="14"/>
      <c r="G344" s="14"/>
      <c r="H344" s="14"/>
      <c r="I344" s="14"/>
      <c r="J344" s="14"/>
      <c r="K344" s="14"/>
      <c r="L344" s="14"/>
      <c r="M344" s="14"/>
      <c r="N344" s="14"/>
      <c r="O344" s="14"/>
      <c r="P344" s="14"/>
      <c r="Q344" s="14"/>
      <c r="R344" s="14"/>
      <c r="S344" s="14"/>
      <c r="T344" s="14"/>
      <c r="U344" s="14"/>
      <c r="V344" s="14"/>
      <c r="W344" s="14"/>
      <c r="X344" s="14"/>
    </row>
    <row r="345" spans="1:24" ht="15" customHeight="1">
      <c r="A345" s="23" t="s">
        <v>95</v>
      </c>
      <c r="B345" s="59" t="s">
        <v>59</v>
      </c>
      <c r="C345" s="864" t="s">
        <v>342</v>
      </c>
      <c r="D345" s="860"/>
      <c r="E345" s="14"/>
      <c r="F345" s="14"/>
      <c r="G345" s="14"/>
      <c r="H345" s="14"/>
      <c r="I345" s="14"/>
      <c r="J345" s="14"/>
      <c r="K345" s="14"/>
      <c r="L345" s="14"/>
      <c r="M345" s="14"/>
      <c r="N345" s="14"/>
      <c r="O345" s="14"/>
      <c r="P345" s="14"/>
      <c r="Q345" s="14"/>
      <c r="R345" s="14"/>
      <c r="S345" s="14"/>
      <c r="T345" s="14"/>
      <c r="U345" s="14"/>
      <c r="V345" s="14"/>
      <c r="W345" s="14"/>
      <c r="X345" s="14"/>
    </row>
    <row r="346" spans="1:24" ht="15" customHeight="1">
      <c r="A346" s="55" t="s">
        <v>79</v>
      </c>
      <c r="B346" s="59" t="s">
        <v>59</v>
      </c>
      <c r="C346" s="864" t="s">
        <v>59</v>
      </c>
      <c r="D346" s="860"/>
      <c r="E346" s="14"/>
      <c r="F346" s="14"/>
      <c r="G346" s="14"/>
      <c r="H346" s="14"/>
      <c r="I346" s="14"/>
      <c r="J346" s="14"/>
      <c r="K346" s="14"/>
      <c r="L346" s="14"/>
      <c r="M346" s="14"/>
      <c r="N346" s="14"/>
      <c r="O346" s="14"/>
      <c r="P346" s="14"/>
      <c r="Q346" s="14"/>
      <c r="R346" s="14"/>
      <c r="S346" s="14"/>
      <c r="T346" s="14"/>
      <c r="U346" s="14"/>
      <c r="V346" s="14"/>
      <c r="W346" s="14"/>
      <c r="X346" s="14"/>
    </row>
    <row r="347" spans="1:24" ht="15" customHeight="1">
      <c r="A347" s="898" t="s">
        <v>97</v>
      </c>
      <c r="B347" s="895"/>
      <c r="C347" s="895"/>
      <c r="D347" s="896"/>
      <c r="E347" s="14"/>
      <c r="F347" s="14"/>
      <c r="G347" s="14"/>
      <c r="H347" s="14"/>
      <c r="I347" s="14"/>
      <c r="J347" s="14"/>
      <c r="K347" s="14"/>
      <c r="L347" s="14"/>
      <c r="M347" s="14"/>
      <c r="N347" s="14"/>
      <c r="O347" s="14"/>
      <c r="P347" s="14"/>
      <c r="Q347" s="14"/>
      <c r="R347" s="14"/>
      <c r="S347" s="14"/>
      <c r="T347" s="14"/>
      <c r="U347" s="14"/>
      <c r="V347" s="14"/>
      <c r="W347" s="14"/>
      <c r="X347" s="14"/>
    </row>
    <row r="348" spans="1:24" ht="15" customHeight="1">
      <c r="A348" s="22" t="s">
        <v>61</v>
      </c>
      <c r="B348" s="32" t="s">
        <v>98</v>
      </c>
      <c r="C348" s="887" t="s">
        <v>99</v>
      </c>
      <c r="D348" s="860"/>
      <c r="E348" s="14"/>
      <c r="F348" s="14"/>
      <c r="G348" s="14"/>
      <c r="H348" s="14"/>
      <c r="I348" s="14"/>
      <c r="J348" s="14"/>
      <c r="K348" s="14"/>
      <c r="L348" s="14"/>
      <c r="M348" s="14"/>
      <c r="N348" s="14"/>
      <c r="O348" s="14"/>
      <c r="P348" s="14"/>
      <c r="Q348" s="14"/>
      <c r="R348" s="14"/>
      <c r="S348" s="14"/>
      <c r="T348" s="14"/>
      <c r="U348" s="14"/>
      <c r="V348" s="14"/>
      <c r="W348" s="14"/>
      <c r="X348" s="14"/>
    </row>
    <row r="349" spans="1:24" ht="15" customHeight="1">
      <c r="A349" s="55" t="s">
        <v>100</v>
      </c>
      <c r="B349" s="33" t="s">
        <v>343</v>
      </c>
      <c r="C349" s="864" t="s">
        <v>59</v>
      </c>
      <c r="D349" s="860"/>
      <c r="E349" s="14"/>
      <c r="F349" s="14"/>
      <c r="G349" s="14"/>
      <c r="H349" s="14"/>
      <c r="I349" s="14"/>
      <c r="J349" s="14"/>
      <c r="K349" s="14"/>
      <c r="L349" s="14"/>
      <c r="M349" s="14"/>
      <c r="N349" s="14"/>
      <c r="O349" s="14"/>
      <c r="P349" s="14"/>
      <c r="Q349" s="14"/>
      <c r="R349" s="14"/>
      <c r="S349" s="14"/>
      <c r="T349" s="14"/>
      <c r="U349" s="14"/>
      <c r="V349" s="14"/>
      <c r="W349" s="14"/>
      <c r="X349" s="14"/>
    </row>
    <row r="350" spans="1:24" ht="15" customHeight="1">
      <c r="A350" s="55" t="s">
        <v>103</v>
      </c>
      <c r="B350" s="34" t="s">
        <v>59</v>
      </c>
      <c r="C350" s="864" t="s">
        <v>59</v>
      </c>
      <c r="D350" s="860"/>
      <c r="E350" s="14"/>
      <c r="F350" s="14"/>
      <c r="G350" s="14"/>
      <c r="H350" s="14"/>
      <c r="I350" s="14"/>
      <c r="J350" s="14"/>
      <c r="K350" s="14"/>
      <c r="L350" s="14"/>
      <c r="M350" s="14"/>
      <c r="N350" s="14"/>
      <c r="O350" s="14"/>
      <c r="P350" s="14"/>
      <c r="Q350" s="14"/>
      <c r="R350" s="14"/>
      <c r="S350" s="14"/>
      <c r="T350" s="14"/>
      <c r="U350" s="14"/>
      <c r="V350" s="14"/>
      <c r="W350" s="14"/>
      <c r="X350" s="14"/>
    </row>
    <row r="351" spans="1:24" ht="15" customHeight="1">
      <c r="A351" s="55" t="s">
        <v>106</v>
      </c>
      <c r="B351" s="34" t="s">
        <v>344</v>
      </c>
      <c r="C351" s="864" t="s">
        <v>345</v>
      </c>
      <c r="D351" s="860"/>
      <c r="E351" s="14"/>
      <c r="F351" s="14"/>
      <c r="G351" s="14"/>
      <c r="H351" s="14"/>
      <c r="I351" s="14"/>
      <c r="J351" s="14"/>
      <c r="K351" s="14"/>
      <c r="L351" s="14"/>
      <c r="M351" s="14"/>
      <c r="N351" s="14"/>
      <c r="O351" s="14"/>
      <c r="P351" s="14"/>
      <c r="Q351" s="14"/>
      <c r="R351" s="14"/>
      <c r="S351" s="14"/>
      <c r="T351" s="14"/>
      <c r="U351" s="14"/>
      <c r="V351" s="14"/>
      <c r="W351" s="14"/>
      <c r="X351" s="14"/>
    </row>
    <row r="352" spans="1:24" ht="15" customHeight="1">
      <c r="A352" s="55" t="s">
        <v>108</v>
      </c>
      <c r="B352" s="33" t="s">
        <v>346</v>
      </c>
      <c r="C352" s="869" t="s">
        <v>347</v>
      </c>
      <c r="D352" s="860"/>
      <c r="E352" s="14"/>
      <c r="F352" s="14"/>
      <c r="G352" s="14"/>
      <c r="H352" s="14"/>
      <c r="I352" s="14"/>
      <c r="J352" s="14"/>
      <c r="K352" s="14"/>
      <c r="L352" s="14"/>
      <c r="M352" s="14"/>
      <c r="N352" s="14"/>
      <c r="O352" s="14"/>
      <c r="P352" s="14"/>
      <c r="Q352" s="14"/>
      <c r="R352" s="14"/>
      <c r="S352" s="14"/>
      <c r="T352" s="14"/>
      <c r="U352" s="14"/>
      <c r="V352" s="14"/>
      <c r="W352" s="14"/>
      <c r="X352" s="14"/>
    </row>
    <row r="353" spans="1:24" ht="15" customHeight="1">
      <c r="A353" s="55" t="s">
        <v>110</v>
      </c>
      <c r="B353" s="33" t="s">
        <v>348</v>
      </c>
      <c r="C353" s="864" t="s">
        <v>349</v>
      </c>
      <c r="D353" s="860"/>
      <c r="E353" s="14"/>
      <c r="F353" s="14"/>
      <c r="G353" s="14"/>
      <c r="H353" s="14"/>
      <c r="I353" s="14"/>
      <c r="J353" s="14"/>
      <c r="K353" s="14"/>
      <c r="L353" s="14"/>
      <c r="M353" s="14"/>
      <c r="N353" s="14"/>
      <c r="O353" s="14"/>
      <c r="P353" s="14"/>
      <c r="Q353" s="14"/>
      <c r="R353" s="14"/>
      <c r="S353" s="14"/>
      <c r="T353" s="14"/>
      <c r="U353" s="14"/>
      <c r="V353" s="14"/>
      <c r="W353" s="14"/>
      <c r="X353" s="14"/>
    </row>
    <row r="354" spans="1:24" ht="15" customHeight="1">
      <c r="A354" s="55" t="s">
        <v>112</v>
      </c>
      <c r="B354" s="34" t="s">
        <v>59</v>
      </c>
      <c r="C354" s="864" t="s">
        <v>59</v>
      </c>
      <c r="D354" s="860"/>
      <c r="E354" s="14"/>
      <c r="F354" s="14"/>
      <c r="G354" s="14"/>
      <c r="H354" s="14"/>
      <c r="I354" s="14"/>
      <c r="J354" s="14"/>
      <c r="K354" s="14"/>
      <c r="L354" s="14"/>
      <c r="M354" s="14"/>
      <c r="N354" s="14"/>
      <c r="O354" s="14"/>
      <c r="P354" s="14"/>
      <c r="Q354" s="14"/>
      <c r="R354" s="14"/>
      <c r="S354" s="14"/>
      <c r="T354" s="14"/>
      <c r="U354" s="14"/>
      <c r="V354" s="14"/>
      <c r="W354" s="14"/>
      <c r="X354" s="14"/>
    </row>
    <row r="355" spans="1:24" ht="15" customHeight="1">
      <c r="A355" s="55" t="s">
        <v>79</v>
      </c>
      <c r="B355" s="34" t="s">
        <v>59</v>
      </c>
      <c r="C355" s="864" t="s">
        <v>59</v>
      </c>
      <c r="D355" s="860"/>
      <c r="E355" s="14"/>
      <c r="F355" s="14"/>
      <c r="G355" s="14"/>
      <c r="H355" s="14"/>
      <c r="I355" s="14"/>
      <c r="J355" s="14"/>
      <c r="K355" s="14"/>
      <c r="L355" s="14"/>
      <c r="M355" s="14"/>
      <c r="N355" s="14"/>
      <c r="O355" s="14"/>
      <c r="P355" s="14"/>
      <c r="Q355" s="14"/>
      <c r="R355" s="14"/>
      <c r="S355" s="14"/>
      <c r="T355" s="14"/>
      <c r="U355" s="14"/>
      <c r="V355" s="14"/>
      <c r="W355" s="14"/>
      <c r="X355" s="14"/>
    </row>
    <row r="356" spans="1:24" ht="15" customHeight="1">
      <c r="A356" s="57"/>
      <c r="B356" s="57"/>
      <c r="C356" s="57"/>
      <c r="D356" s="57"/>
      <c r="E356" s="57"/>
      <c r="F356" s="14"/>
      <c r="G356" s="14"/>
      <c r="H356" s="14"/>
      <c r="I356" s="14"/>
      <c r="J356" s="14"/>
      <c r="K356" s="14"/>
      <c r="L356" s="14"/>
      <c r="M356" s="14"/>
      <c r="N356" s="14"/>
      <c r="O356" s="14"/>
      <c r="P356" s="14"/>
      <c r="Q356" s="14"/>
      <c r="R356" s="14"/>
      <c r="S356" s="14"/>
      <c r="T356" s="14"/>
      <c r="U356" s="14"/>
      <c r="V356" s="14"/>
      <c r="W356" s="14"/>
      <c r="X356" s="14"/>
    </row>
    <row r="357" spans="1:24" ht="15" customHeight="1">
      <c r="A357" s="948"/>
      <c r="B357" s="873" t="s">
        <v>51</v>
      </c>
      <c r="C357" s="874"/>
      <c r="D357" s="16" t="s">
        <v>52</v>
      </c>
      <c r="E357" s="14"/>
      <c r="F357" s="14"/>
      <c r="G357" s="14"/>
      <c r="H357" s="14"/>
      <c r="I357" s="14"/>
      <c r="J357" s="14"/>
      <c r="K357" s="14"/>
      <c r="L357" s="14"/>
      <c r="M357" s="14"/>
      <c r="N357" s="14"/>
      <c r="O357" s="14"/>
      <c r="P357" s="14"/>
      <c r="Q357" s="14"/>
      <c r="R357" s="14"/>
      <c r="S357" s="14"/>
      <c r="T357" s="14"/>
      <c r="U357" s="14"/>
      <c r="V357" s="14"/>
      <c r="W357" s="14"/>
      <c r="X357" s="14"/>
    </row>
    <row r="358" spans="1:24" ht="15" customHeight="1">
      <c r="A358" s="871"/>
      <c r="B358" s="875"/>
      <c r="C358" s="876"/>
      <c r="D358" s="16" t="s">
        <v>53</v>
      </c>
      <c r="E358" s="14"/>
      <c r="F358" s="14"/>
      <c r="G358" s="14"/>
      <c r="H358" s="14"/>
      <c r="I358" s="14"/>
      <c r="J358" s="14"/>
      <c r="K358" s="14"/>
      <c r="L358" s="14"/>
      <c r="M358" s="14"/>
      <c r="N358" s="14"/>
      <c r="O358" s="14"/>
      <c r="P358" s="14"/>
      <c r="Q358" s="14"/>
      <c r="R358" s="14"/>
      <c r="S358" s="14"/>
      <c r="T358" s="14"/>
      <c r="U358" s="14"/>
      <c r="V358" s="14"/>
      <c r="W358" s="14"/>
      <c r="X358" s="14"/>
    </row>
    <row r="359" spans="1:24" ht="15" customHeight="1">
      <c r="A359" s="872"/>
      <c r="B359" s="877"/>
      <c r="C359" s="878"/>
      <c r="D359" s="16" t="s">
        <v>54</v>
      </c>
      <c r="E359" s="14"/>
      <c r="F359" s="14"/>
      <c r="G359" s="14"/>
      <c r="H359" s="14"/>
      <c r="I359" s="14"/>
      <c r="J359" s="14"/>
      <c r="K359" s="14"/>
      <c r="L359" s="14"/>
      <c r="M359" s="14"/>
      <c r="N359" s="14"/>
      <c r="O359" s="14"/>
      <c r="P359" s="14"/>
      <c r="Q359" s="14"/>
      <c r="R359" s="14"/>
      <c r="S359" s="14"/>
      <c r="T359" s="14"/>
      <c r="U359" s="14"/>
      <c r="V359" s="14"/>
      <c r="W359" s="14"/>
      <c r="X359" s="14"/>
    </row>
    <row r="360" spans="1:24" ht="15" customHeight="1">
      <c r="A360" s="18"/>
      <c r="B360" s="18"/>
      <c r="C360" s="18"/>
      <c r="D360" s="18"/>
      <c r="E360" s="14"/>
      <c r="F360" s="14"/>
      <c r="G360" s="14"/>
      <c r="H360" s="14"/>
      <c r="I360" s="14"/>
      <c r="J360" s="14"/>
      <c r="K360" s="14"/>
      <c r="L360" s="14"/>
      <c r="M360" s="14"/>
      <c r="N360" s="14"/>
      <c r="O360" s="14"/>
      <c r="P360" s="14"/>
      <c r="Q360" s="14"/>
      <c r="R360" s="14"/>
      <c r="S360" s="14"/>
      <c r="T360" s="14"/>
      <c r="U360" s="14"/>
      <c r="V360" s="14"/>
      <c r="W360" s="14"/>
      <c r="X360" s="14"/>
    </row>
    <row r="361" spans="1:24" ht="15" customHeight="1">
      <c r="A361" s="42" t="s">
        <v>55</v>
      </c>
      <c r="B361" s="879" t="s">
        <v>350</v>
      </c>
      <c r="C361" s="880"/>
      <c r="D361" s="881"/>
      <c r="E361" s="14"/>
      <c r="F361" s="14"/>
      <c r="G361" s="14"/>
      <c r="H361" s="14"/>
      <c r="I361" s="14"/>
      <c r="J361" s="14"/>
      <c r="K361" s="14"/>
      <c r="L361" s="14"/>
      <c r="M361" s="14"/>
      <c r="N361" s="14"/>
      <c r="O361" s="14"/>
      <c r="P361" s="14"/>
      <c r="Q361" s="14"/>
      <c r="R361" s="14"/>
      <c r="S361" s="14"/>
      <c r="T361" s="14"/>
      <c r="U361" s="14"/>
      <c r="V361" s="14"/>
      <c r="W361" s="14"/>
      <c r="X361" s="14"/>
    </row>
    <row r="362" spans="1:24" ht="15" customHeight="1">
      <c r="A362" s="18"/>
      <c r="B362" s="18"/>
      <c r="C362" s="18"/>
      <c r="D362" s="18"/>
      <c r="E362" s="14"/>
      <c r="F362" s="14"/>
      <c r="G362" s="14"/>
      <c r="H362" s="14"/>
      <c r="I362" s="14"/>
      <c r="J362" s="14"/>
      <c r="K362" s="14"/>
      <c r="L362" s="14"/>
      <c r="M362" s="14"/>
      <c r="N362" s="14"/>
      <c r="O362" s="14"/>
      <c r="P362" s="14"/>
      <c r="Q362" s="14"/>
      <c r="R362" s="14"/>
      <c r="S362" s="14"/>
      <c r="T362" s="14"/>
      <c r="U362" s="14"/>
      <c r="V362" s="14"/>
      <c r="W362" s="14"/>
      <c r="X362" s="14"/>
    </row>
    <row r="363" spans="1:24" ht="15" customHeight="1">
      <c r="A363" s="20" t="s">
        <v>57</v>
      </c>
      <c r="B363" s="901">
        <v>44389</v>
      </c>
      <c r="C363" s="883"/>
      <c r="D363" s="883"/>
      <c r="E363" s="14"/>
      <c r="F363" s="14"/>
      <c r="G363" s="14"/>
      <c r="H363" s="14"/>
      <c r="I363" s="14"/>
      <c r="J363" s="14"/>
      <c r="K363" s="14"/>
      <c r="L363" s="14"/>
      <c r="M363" s="14"/>
      <c r="N363" s="14"/>
      <c r="O363" s="14"/>
      <c r="P363" s="14"/>
      <c r="Q363" s="14"/>
      <c r="R363" s="14"/>
      <c r="S363" s="14"/>
      <c r="T363" s="14"/>
      <c r="U363" s="14"/>
      <c r="V363" s="14"/>
      <c r="W363" s="14"/>
      <c r="X363" s="14"/>
    </row>
    <row r="364" spans="1:24" ht="15" customHeight="1">
      <c r="A364" s="20"/>
      <c r="B364" s="18"/>
      <c r="C364" s="18"/>
      <c r="D364" s="18"/>
      <c r="E364" s="14"/>
      <c r="F364" s="14"/>
      <c r="G364" s="14"/>
      <c r="H364" s="14"/>
      <c r="I364" s="14"/>
      <c r="J364" s="14"/>
      <c r="K364" s="14"/>
      <c r="L364" s="14"/>
      <c r="M364" s="14"/>
      <c r="N364" s="14"/>
      <c r="O364" s="14"/>
      <c r="P364" s="14"/>
      <c r="Q364" s="14"/>
      <c r="R364" s="14"/>
      <c r="S364" s="14"/>
      <c r="T364" s="14"/>
      <c r="U364" s="14"/>
      <c r="V364" s="14"/>
      <c r="W364" s="14"/>
      <c r="X364" s="14"/>
    </row>
    <row r="365" spans="1:24" ht="15" customHeight="1">
      <c r="A365" s="43" t="s">
        <v>58</v>
      </c>
      <c r="B365" s="879"/>
      <c r="C365" s="880"/>
      <c r="D365" s="881"/>
      <c r="E365" s="14"/>
      <c r="F365" s="14"/>
      <c r="G365" s="14"/>
      <c r="H365" s="14"/>
      <c r="I365" s="14"/>
      <c r="J365" s="14"/>
      <c r="K365" s="14"/>
      <c r="L365" s="14"/>
      <c r="M365" s="14"/>
      <c r="N365" s="14"/>
      <c r="O365" s="14"/>
      <c r="P365" s="14"/>
      <c r="Q365" s="14"/>
      <c r="R365" s="14"/>
      <c r="S365" s="14"/>
      <c r="T365" s="14"/>
      <c r="U365" s="14"/>
      <c r="V365" s="14"/>
      <c r="W365" s="14"/>
      <c r="X365" s="14"/>
    </row>
    <row r="366" spans="1:24" ht="15" customHeight="1">
      <c r="A366" s="18"/>
      <c r="B366" s="18"/>
      <c r="C366" s="18"/>
      <c r="D366" s="18"/>
      <c r="E366" s="14"/>
      <c r="F366" s="14"/>
      <c r="G366" s="14"/>
      <c r="H366" s="14"/>
      <c r="I366" s="14"/>
      <c r="J366" s="14"/>
      <c r="K366" s="14"/>
      <c r="L366" s="14"/>
      <c r="M366" s="14"/>
      <c r="N366" s="14"/>
      <c r="O366" s="14"/>
      <c r="P366" s="14"/>
      <c r="Q366" s="14"/>
      <c r="R366" s="14"/>
      <c r="S366" s="14"/>
      <c r="T366" s="14"/>
      <c r="U366" s="14"/>
      <c r="V366" s="14"/>
      <c r="W366" s="14"/>
      <c r="X366" s="14"/>
    </row>
    <row r="367" spans="1:24" ht="15" customHeight="1">
      <c r="A367" s="868" t="s">
        <v>60</v>
      </c>
      <c r="B367" s="859"/>
      <c r="C367" s="859"/>
      <c r="D367" s="860"/>
      <c r="E367" s="14"/>
      <c r="F367" s="14"/>
      <c r="G367" s="14"/>
      <c r="H367" s="14"/>
      <c r="I367" s="14"/>
      <c r="J367" s="14"/>
      <c r="K367" s="14"/>
      <c r="L367" s="14"/>
      <c r="M367" s="14"/>
      <c r="N367" s="14"/>
      <c r="O367" s="14"/>
      <c r="P367" s="14"/>
      <c r="Q367" s="14"/>
      <c r="R367" s="14"/>
      <c r="S367" s="14"/>
      <c r="T367" s="14"/>
      <c r="U367" s="14"/>
      <c r="V367" s="14"/>
      <c r="W367" s="14"/>
      <c r="X367" s="14"/>
    </row>
    <row r="368" spans="1:24" ht="15" customHeight="1">
      <c r="A368" s="22" t="s">
        <v>61</v>
      </c>
      <c r="B368" s="22" t="s">
        <v>62</v>
      </c>
      <c r="C368" s="888" t="s">
        <v>63</v>
      </c>
      <c r="D368" s="867"/>
      <c r="E368" s="14"/>
      <c r="F368" s="14"/>
      <c r="G368" s="14"/>
      <c r="H368" s="14"/>
      <c r="I368" s="14"/>
      <c r="J368" s="14"/>
      <c r="K368" s="14"/>
      <c r="L368" s="14"/>
      <c r="M368" s="14"/>
      <c r="N368" s="14"/>
      <c r="O368" s="14"/>
      <c r="P368" s="14"/>
      <c r="Q368" s="14"/>
      <c r="R368" s="14"/>
      <c r="S368" s="14"/>
      <c r="T368" s="14"/>
      <c r="U368" s="14"/>
      <c r="V368" s="14"/>
      <c r="W368" s="14"/>
      <c r="X368" s="14"/>
    </row>
    <row r="369" spans="1:24" ht="15" customHeight="1">
      <c r="A369" s="55" t="s">
        <v>64</v>
      </c>
      <c r="B369" s="24" t="s">
        <v>351</v>
      </c>
      <c r="C369" s="864" t="s">
        <v>352</v>
      </c>
      <c r="D369" s="860"/>
      <c r="E369" s="14"/>
      <c r="F369" s="14"/>
      <c r="G369" s="14"/>
      <c r="H369" s="14"/>
      <c r="I369" s="14"/>
      <c r="J369" s="14"/>
      <c r="K369" s="14"/>
      <c r="L369" s="14"/>
      <c r="M369" s="14"/>
      <c r="N369" s="14"/>
      <c r="O369" s="14"/>
      <c r="P369" s="14"/>
      <c r="Q369" s="14"/>
      <c r="R369" s="14"/>
      <c r="S369" s="14"/>
      <c r="T369" s="14"/>
      <c r="U369" s="14"/>
      <c r="V369" s="14"/>
      <c r="W369" s="14"/>
      <c r="X369" s="14"/>
    </row>
    <row r="370" spans="1:24" ht="15" customHeight="1">
      <c r="A370" s="55" t="s">
        <v>67</v>
      </c>
      <c r="B370" s="27" t="s">
        <v>353</v>
      </c>
      <c r="C370" s="864" t="s">
        <v>354</v>
      </c>
      <c r="D370" s="860"/>
      <c r="E370" s="14"/>
      <c r="F370" s="14"/>
      <c r="G370" s="14"/>
      <c r="H370" s="14"/>
      <c r="I370" s="14"/>
      <c r="J370" s="14"/>
      <c r="K370" s="14"/>
      <c r="L370" s="14"/>
      <c r="M370" s="14"/>
      <c r="N370" s="14"/>
      <c r="O370" s="14"/>
      <c r="P370" s="14"/>
      <c r="Q370" s="14"/>
      <c r="R370" s="14"/>
      <c r="S370" s="14"/>
      <c r="T370" s="14"/>
      <c r="U370" s="14"/>
      <c r="V370" s="14"/>
      <c r="W370" s="14"/>
      <c r="X370" s="14"/>
    </row>
    <row r="371" spans="1:24" ht="15" customHeight="1">
      <c r="A371" s="55" t="s">
        <v>20</v>
      </c>
      <c r="B371" s="24" t="s">
        <v>191</v>
      </c>
      <c r="C371" s="864" t="s">
        <v>355</v>
      </c>
      <c r="D371" s="860"/>
      <c r="E371" s="14"/>
      <c r="F371" s="14"/>
      <c r="G371" s="14"/>
      <c r="H371" s="14"/>
      <c r="I371" s="14"/>
      <c r="J371" s="14"/>
      <c r="K371" s="14"/>
      <c r="L371" s="14"/>
      <c r="M371" s="14"/>
      <c r="N371" s="14"/>
      <c r="O371" s="14"/>
      <c r="P371" s="14"/>
      <c r="Q371" s="14"/>
      <c r="R371" s="14"/>
      <c r="S371" s="14"/>
      <c r="T371" s="14"/>
      <c r="U371" s="14"/>
      <c r="V371" s="14"/>
      <c r="W371" s="14"/>
      <c r="X371" s="14"/>
    </row>
    <row r="372" spans="1:24" ht="15" customHeight="1">
      <c r="A372" s="55" t="s">
        <v>72</v>
      </c>
      <c r="B372" s="24" t="s">
        <v>191</v>
      </c>
      <c r="C372" s="864" t="s">
        <v>59</v>
      </c>
      <c r="D372" s="860"/>
      <c r="E372" s="14"/>
      <c r="F372" s="14"/>
      <c r="G372" s="14"/>
      <c r="H372" s="14"/>
      <c r="I372" s="14"/>
      <c r="J372" s="14"/>
      <c r="K372" s="14"/>
      <c r="L372" s="14"/>
      <c r="M372" s="14"/>
      <c r="N372" s="14"/>
      <c r="O372" s="14"/>
      <c r="P372" s="14"/>
      <c r="Q372" s="14"/>
      <c r="R372" s="14"/>
      <c r="S372" s="14"/>
      <c r="T372" s="14"/>
      <c r="U372" s="14"/>
      <c r="V372" s="14"/>
      <c r="W372" s="14"/>
      <c r="X372" s="14"/>
    </row>
    <row r="373" spans="1:24" ht="15" customHeight="1">
      <c r="A373" s="55" t="s">
        <v>74</v>
      </c>
      <c r="B373" s="24" t="s">
        <v>191</v>
      </c>
      <c r="C373" s="864" t="s">
        <v>356</v>
      </c>
      <c r="D373" s="860"/>
      <c r="E373" s="14"/>
      <c r="F373" s="14"/>
      <c r="G373" s="14"/>
      <c r="H373" s="14"/>
      <c r="I373" s="14"/>
      <c r="J373" s="14"/>
      <c r="K373" s="14"/>
      <c r="L373" s="14"/>
      <c r="M373" s="14"/>
      <c r="N373" s="14"/>
      <c r="O373" s="14"/>
      <c r="P373" s="14"/>
      <c r="Q373" s="14"/>
      <c r="R373" s="14"/>
      <c r="S373" s="14"/>
      <c r="T373" s="14"/>
      <c r="U373" s="14"/>
      <c r="V373" s="14"/>
      <c r="W373" s="14"/>
      <c r="X373" s="14"/>
    </row>
    <row r="374" spans="1:24" ht="15" customHeight="1">
      <c r="A374" s="55" t="s">
        <v>77</v>
      </c>
      <c r="B374" s="26" t="s">
        <v>191</v>
      </c>
      <c r="C374" s="864" t="s">
        <v>59</v>
      </c>
      <c r="D374" s="860"/>
      <c r="E374" s="14"/>
      <c r="F374" s="14"/>
      <c r="G374" s="14"/>
      <c r="H374" s="14"/>
      <c r="I374" s="14"/>
      <c r="J374" s="14"/>
      <c r="K374" s="14"/>
      <c r="L374" s="14"/>
      <c r="M374" s="14"/>
      <c r="N374" s="14"/>
      <c r="O374" s="14"/>
      <c r="P374" s="14"/>
      <c r="Q374" s="14"/>
      <c r="R374" s="14"/>
      <c r="S374" s="14"/>
      <c r="T374" s="14"/>
      <c r="U374" s="14"/>
      <c r="V374" s="14"/>
      <c r="W374" s="14"/>
      <c r="X374" s="14"/>
    </row>
    <row r="375" spans="1:24" ht="15" customHeight="1">
      <c r="A375" s="55" t="s">
        <v>79</v>
      </c>
      <c r="B375" s="59" t="s">
        <v>357</v>
      </c>
      <c r="C375" s="864" t="s">
        <v>358</v>
      </c>
      <c r="D375" s="860"/>
      <c r="E375" s="14"/>
      <c r="F375" s="14"/>
      <c r="G375" s="14"/>
      <c r="H375" s="14"/>
      <c r="I375" s="14"/>
      <c r="J375" s="14"/>
      <c r="K375" s="14"/>
      <c r="L375" s="14"/>
      <c r="M375" s="14"/>
      <c r="N375" s="14"/>
      <c r="O375" s="14"/>
      <c r="P375" s="14"/>
      <c r="Q375" s="14"/>
      <c r="R375" s="14"/>
      <c r="S375" s="14"/>
      <c r="T375" s="14"/>
      <c r="U375" s="14"/>
      <c r="V375" s="14"/>
      <c r="W375" s="14"/>
      <c r="X375" s="14"/>
    </row>
    <row r="376" spans="1:24" ht="15" customHeight="1">
      <c r="A376" s="865" t="s">
        <v>82</v>
      </c>
      <c r="B376" s="866"/>
      <c r="C376" s="866"/>
      <c r="D376" s="867"/>
      <c r="E376" s="14"/>
      <c r="F376" s="14"/>
      <c r="G376" s="14"/>
      <c r="H376" s="14"/>
      <c r="I376" s="14"/>
      <c r="J376" s="14"/>
      <c r="K376" s="14"/>
      <c r="L376" s="14"/>
      <c r="M376" s="14"/>
      <c r="N376" s="14"/>
      <c r="O376" s="14"/>
      <c r="P376" s="14"/>
      <c r="Q376" s="14"/>
      <c r="R376" s="14"/>
      <c r="S376" s="14"/>
      <c r="T376" s="14"/>
      <c r="U376" s="14"/>
      <c r="V376" s="14"/>
      <c r="W376" s="14"/>
      <c r="X376" s="14"/>
    </row>
    <row r="377" spans="1:24" ht="15" customHeight="1">
      <c r="A377" s="65" t="s">
        <v>79</v>
      </c>
      <c r="B377" s="66"/>
      <c r="C377" s="947" t="s">
        <v>59</v>
      </c>
      <c r="D377" s="860"/>
      <c r="E377" s="14"/>
      <c r="F377" s="14"/>
      <c r="G377" s="14"/>
      <c r="H377" s="14"/>
      <c r="I377" s="14"/>
      <c r="J377" s="14"/>
      <c r="K377" s="14"/>
      <c r="L377" s="14"/>
      <c r="M377" s="14"/>
      <c r="N377" s="14"/>
      <c r="O377" s="14"/>
      <c r="P377" s="14"/>
      <c r="Q377" s="14"/>
      <c r="R377" s="14"/>
      <c r="S377" s="14"/>
      <c r="T377" s="14"/>
      <c r="U377" s="14"/>
      <c r="V377" s="14"/>
      <c r="W377" s="14"/>
      <c r="X377" s="14"/>
    </row>
    <row r="378" spans="1:24" ht="15" customHeight="1">
      <c r="A378" s="22" t="s">
        <v>61</v>
      </c>
      <c r="B378" s="28" t="s">
        <v>62</v>
      </c>
      <c r="C378" s="868" t="s">
        <v>63</v>
      </c>
      <c r="D378" s="860"/>
      <c r="E378" s="14"/>
      <c r="F378" s="14"/>
      <c r="G378" s="14"/>
      <c r="H378" s="14"/>
      <c r="I378" s="14"/>
      <c r="J378" s="14"/>
      <c r="K378" s="14"/>
      <c r="L378" s="14"/>
      <c r="M378" s="14"/>
      <c r="N378" s="14"/>
      <c r="O378" s="14"/>
      <c r="P378" s="14"/>
      <c r="Q378" s="14"/>
      <c r="R378" s="14"/>
      <c r="S378" s="14"/>
      <c r="T378" s="14"/>
      <c r="U378" s="14"/>
      <c r="V378" s="14"/>
      <c r="W378" s="14"/>
      <c r="X378" s="14"/>
    </row>
    <row r="379" spans="1:24" ht="15" customHeight="1">
      <c r="A379" s="55" t="s">
        <v>83</v>
      </c>
      <c r="B379" s="29" t="s">
        <v>191</v>
      </c>
      <c r="C379" s="864" t="s">
        <v>59</v>
      </c>
      <c r="D379" s="860"/>
      <c r="E379" s="14"/>
      <c r="F379" s="14"/>
      <c r="G379" s="14"/>
      <c r="H379" s="14"/>
      <c r="I379" s="14"/>
      <c r="J379" s="14"/>
      <c r="K379" s="14"/>
      <c r="L379" s="14"/>
      <c r="M379" s="14"/>
      <c r="N379" s="14"/>
      <c r="O379" s="14"/>
      <c r="P379" s="14"/>
      <c r="Q379" s="14"/>
      <c r="R379" s="14"/>
      <c r="S379" s="14"/>
      <c r="T379" s="14"/>
      <c r="U379" s="14"/>
      <c r="V379" s="14"/>
      <c r="W379" s="14"/>
      <c r="X379" s="14"/>
    </row>
    <row r="380" spans="1:24" ht="15" customHeight="1">
      <c r="A380" s="55" t="s">
        <v>85</v>
      </c>
      <c r="B380" s="46" t="s">
        <v>191</v>
      </c>
      <c r="C380" s="864" t="s">
        <v>59</v>
      </c>
      <c r="D380" s="860"/>
      <c r="E380" s="14"/>
      <c r="F380" s="14"/>
      <c r="G380" s="14"/>
      <c r="H380" s="14"/>
      <c r="I380" s="14"/>
      <c r="J380" s="14"/>
      <c r="K380" s="14"/>
      <c r="L380" s="14"/>
      <c r="M380" s="14"/>
      <c r="N380" s="14"/>
      <c r="O380" s="14"/>
      <c r="P380" s="14"/>
      <c r="Q380" s="14"/>
      <c r="R380" s="14"/>
      <c r="S380" s="14"/>
      <c r="T380" s="14"/>
      <c r="U380" s="14"/>
      <c r="V380" s="14"/>
      <c r="W380" s="14"/>
      <c r="X380" s="14"/>
    </row>
    <row r="381" spans="1:24" ht="15" customHeight="1">
      <c r="A381" s="55" t="s">
        <v>86</v>
      </c>
      <c r="B381" s="29" t="s">
        <v>191</v>
      </c>
      <c r="C381" s="864" t="s">
        <v>59</v>
      </c>
      <c r="D381" s="860"/>
      <c r="E381" s="14"/>
      <c r="F381" s="14"/>
      <c r="G381" s="14"/>
      <c r="H381" s="14"/>
      <c r="I381" s="14"/>
      <c r="J381" s="14"/>
      <c r="K381" s="14"/>
      <c r="L381" s="14"/>
      <c r="M381" s="14"/>
      <c r="N381" s="14"/>
      <c r="O381" s="14"/>
      <c r="P381" s="14"/>
      <c r="Q381" s="14"/>
      <c r="R381" s="14"/>
      <c r="S381" s="14"/>
      <c r="T381" s="14"/>
      <c r="U381" s="14"/>
      <c r="V381" s="14"/>
      <c r="W381" s="14"/>
      <c r="X381" s="14"/>
    </row>
    <row r="382" spans="1:24" ht="15" customHeight="1">
      <c r="A382" s="55" t="s">
        <v>89</v>
      </c>
      <c r="B382" s="29" t="s">
        <v>191</v>
      </c>
      <c r="C382" s="864" t="s">
        <v>59</v>
      </c>
      <c r="D382" s="860"/>
      <c r="E382" s="14"/>
      <c r="F382" s="14"/>
      <c r="G382" s="14"/>
      <c r="H382" s="14"/>
      <c r="I382" s="14"/>
      <c r="J382" s="14"/>
      <c r="K382" s="14"/>
      <c r="L382" s="14"/>
      <c r="M382" s="14"/>
      <c r="N382" s="14"/>
      <c r="O382" s="14"/>
      <c r="P382" s="14"/>
      <c r="Q382" s="14"/>
      <c r="R382" s="14"/>
      <c r="S382" s="14"/>
      <c r="T382" s="14"/>
      <c r="U382" s="14"/>
      <c r="V382" s="14"/>
      <c r="W382" s="14"/>
      <c r="X382" s="14"/>
    </row>
    <row r="383" spans="1:24" ht="15" customHeight="1">
      <c r="A383" s="55" t="s">
        <v>90</v>
      </c>
      <c r="B383" s="29" t="s">
        <v>191</v>
      </c>
      <c r="C383" s="864" t="s">
        <v>59</v>
      </c>
      <c r="D383" s="860"/>
      <c r="E383" s="14"/>
      <c r="F383" s="14"/>
      <c r="G383" s="14"/>
      <c r="H383" s="14"/>
      <c r="I383" s="14"/>
      <c r="J383" s="14"/>
      <c r="K383" s="14"/>
      <c r="L383" s="14"/>
      <c r="M383" s="14"/>
      <c r="N383" s="14"/>
      <c r="O383" s="14"/>
      <c r="P383" s="14"/>
      <c r="Q383" s="14"/>
      <c r="R383" s="14"/>
      <c r="S383" s="14"/>
      <c r="T383" s="14"/>
      <c r="U383" s="14"/>
      <c r="V383" s="14"/>
      <c r="W383" s="14"/>
      <c r="X383" s="14"/>
    </row>
    <row r="384" spans="1:24" ht="15" customHeight="1">
      <c r="A384" s="55" t="s">
        <v>93</v>
      </c>
      <c r="B384" s="59" t="s">
        <v>191</v>
      </c>
      <c r="C384" s="864" t="s">
        <v>59</v>
      </c>
      <c r="D384" s="860"/>
      <c r="E384" s="14"/>
      <c r="F384" s="14"/>
      <c r="G384" s="14"/>
      <c r="H384" s="14"/>
      <c r="I384" s="14"/>
      <c r="J384" s="14"/>
      <c r="K384" s="14"/>
      <c r="L384" s="14"/>
      <c r="M384" s="14"/>
      <c r="N384" s="14"/>
      <c r="O384" s="14"/>
      <c r="P384" s="14"/>
      <c r="Q384" s="14"/>
      <c r="R384" s="14"/>
      <c r="S384" s="14"/>
      <c r="T384" s="14"/>
      <c r="U384" s="14"/>
      <c r="V384" s="14"/>
      <c r="W384" s="14"/>
      <c r="X384" s="14"/>
    </row>
    <row r="385" spans="1:24" ht="15" customHeight="1">
      <c r="A385" s="23" t="s">
        <v>95</v>
      </c>
      <c r="B385" s="59" t="s">
        <v>191</v>
      </c>
      <c r="C385" s="864" t="s">
        <v>59</v>
      </c>
      <c r="D385" s="860"/>
      <c r="E385" s="14"/>
      <c r="F385" s="14"/>
      <c r="G385" s="14"/>
      <c r="H385" s="14"/>
      <c r="I385" s="14"/>
      <c r="J385" s="14"/>
      <c r="K385" s="14"/>
      <c r="L385" s="14"/>
      <c r="M385" s="14"/>
      <c r="N385" s="14"/>
      <c r="O385" s="14"/>
      <c r="P385" s="14"/>
      <c r="Q385" s="14"/>
      <c r="R385" s="14"/>
      <c r="S385" s="14"/>
      <c r="T385" s="14"/>
      <c r="U385" s="14"/>
      <c r="V385" s="14"/>
      <c r="W385" s="14"/>
      <c r="X385" s="14"/>
    </row>
    <row r="386" spans="1:24" ht="15" customHeight="1">
      <c r="A386" s="55" t="s">
        <v>79</v>
      </c>
      <c r="B386" s="59" t="s">
        <v>191</v>
      </c>
      <c r="C386" s="864" t="s">
        <v>59</v>
      </c>
      <c r="D386" s="860"/>
      <c r="E386" s="14"/>
      <c r="F386" s="14"/>
      <c r="G386" s="14"/>
      <c r="H386" s="14"/>
      <c r="I386" s="14"/>
      <c r="J386" s="14"/>
      <c r="K386" s="14"/>
      <c r="L386" s="14"/>
      <c r="M386" s="14"/>
      <c r="N386" s="14"/>
      <c r="O386" s="14"/>
      <c r="P386" s="14"/>
      <c r="Q386" s="14"/>
      <c r="R386" s="14"/>
      <c r="S386" s="14"/>
      <c r="T386" s="14"/>
      <c r="U386" s="14"/>
      <c r="V386" s="14"/>
      <c r="W386" s="14"/>
      <c r="X386" s="14"/>
    </row>
    <row r="387" spans="1:24" ht="15" customHeight="1">
      <c r="A387" s="886" t="s">
        <v>97</v>
      </c>
      <c r="B387" s="866"/>
      <c r="C387" s="866"/>
      <c r="D387" s="867"/>
      <c r="E387" s="14"/>
      <c r="F387" s="14"/>
      <c r="G387" s="14"/>
      <c r="H387" s="14"/>
      <c r="I387" s="14"/>
      <c r="J387" s="14"/>
      <c r="K387" s="14"/>
      <c r="L387" s="14"/>
      <c r="M387" s="14"/>
      <c r="N387" s="14"/>
      <c r="O387" s="14"/>
      <c r="P387" s="14"/>
      <c r="Q387" s="14"/>
      <c r="R387" s="14"/>
      <c r="S387" s="14"/>
      <c r="T387" s="14"/>
      <c r="U387" s="14"/>
      <c r="V387" s="14"/>
      <c r="W387" s="14"/>
      <c r="X387" s="14"/>
    </row>
    <row r="388" spans="1:24" ht="15" customHeight="1">
      <c r="A388" s="22" t="s">
        <v>61</v>
      </c>
      <c r="B388" s="32" t="s">
        <v>98</v>
      </c>
      <c r="C388" s="887" t="s">
        <v>99</v>
      </c>
      <c r="D388" s="860"/>
      <c r="E388" s="14"/>
      <c r="F388" s="14"/>
      <c r="G388" s="14"/>
      <c r="H388" s="14"/>
      <c r="I388" s="14"/>
      <c r="J388" s="14"/>
      <c r="K388" s="14"/>
      <c r="L388" s="14"/>
      <c r="M388" s="14"/>
      <c r="N388" s="14"/>
      <c r="O388" s="14"/>
      <c r="P388" s="14"/>
      <c r="Q388" s="14"/>
      <c r="R388" s="14"/>
      <c r="S388" s="14"/>
      <c r="T388" s="14"/>
      <c r="U388" s="14"/>
      <c r="V388" s="14"/>
      <c r="W388" s="14"/>
      <c r="X388" s="14"/>
    </row>
    <row r="389" spans="1:24" ht="15" customHeight="1">
      <c r="A389" s="55" t="s">
        <v>100</v>
      </c>
      <c r="B389" s="34" t="s">
        <v>191</v>
      </c>
      <c r="C389" s="864" t="s">
        <v>59</v>
      </c>
      <c r="D389" s="860"/>
      <c r="E389" s="14"/>
      <c r="F389" s="14"/>
      <c r="G389" s="14"/>
      <c r="H389" s="14"/>
      <c r="I389" s="14"/>
      <c r="J389" s="14"/>
      <c r="K389" s="14"/>
      <c r="L389" s="14"/>
      <c r="M389" s="14"/>
      <c r="N389" s="14"/>
      <c r="O389" s="14"/>
      <c r="P389" s="14"/>
      <c r="Q389" s="14"/>
      <c r="R389" s="14"/>
      <c r="S389" s="14"/>
      <c r="T389" s="14"/>
      <c r="U389" s="14"/>
      <c r="V389" s="14"/>
      <c r="W389" s="14"/>
      <c r="X389" s="14"/>
    </row>
    <row r="390" spans="1:24" ht="15" customHeight="1">
      <c r="A390" s="55" t="s">
        <v>103</v>
      </c>
      <c r="B390" s="34" t="s">
        <v>191</v>
      </c>
      <c r="C390" s="864" t="s">
        <v>59</v>
      </c>
      <c r="D390" s="860"/>
      <c r="E390" s="14"/>
      <c r="F390" s="14"/>
      <c r="G390" s="14"/>
      <c r="H390" s="14"/>
      <c r="I390" s="14"/>
      <c r="J390" s="14"/>
      <c r="K390" s="14"/>
      <c r="L390" s="14"/>
      <c r="M390" s="14"/>
      <c r="N390" s="14"/>
      <c r="O390" s="14"/>
      <c r="P390" s="14"/>
      <c r="Q390" s="14"/>
      <c r="R390" s="14"/>
      <c r="S390" s="14"/>
      <c r="T390" s="14"/>
      <c r="U390" s="14"/>
      <c r="V390" s="14"/>
      <c r="W390" s="14"/>
      <c r="X390" s="14"/>
    </row>
    <row r="391" spans="1:24" ht="15.75" customHeight="1">
      <c r="A391" s="55" t="s">
        <v>106</v>
      </c>
      <c r="B391" s="34" t="s">
        <v>359</v>
      </c>
      <c r="C391" s="864" t="s">
        <v>360</v>
      </c>
      <c r="D391" s="860"/>
      <c r="E391" s="14"/>
      <c r="F391" s="14"/>
      <c r="G391" s="14"/>
      <c r="H391" s="14"/>
      <c r="I391" s="14"/>
      <c r="J391" s="14"/>
      <c r="K391" s="14"/>
      <c r="L391" s="14"/>
      <c r="M391" s="14"/>
      <c r="N391" s="14"/>
      <c r="O391" s="14"/>
      <c r="P391" s="14"/>
      <c r="Q391" s="14"/>
      <c r="R391" s="14"/>
      <c r="S391" s="14"/>
      <c r="T391" s="14"/>
      <c r="U391" s="14"/>
      <c r="V391" s="14"/>
      <c r="W391" s="14"/>
      <c r="X391" s="14"/>
    </row>
    <row r="392" spans="1:24" ht="15" customHeight="1">
      <c r="A392" s="55" t="s">
        <v>108</v>
      </c>
      <c r="B392" s="34" t="s">
        <v>191</v>
      </c>
      <c r="C392" s="864" t="s">
        <v>59</v>
      </c>
      <c r="D392" s="860"/>
      <c r="E392" s="14"/>
      <c r="F392" s="14"/>
      <c r="G392" s="14"/>
      <c r="H392" s="14"/>
      <c r="I392" s="14"/>
      <c r="J392" s="14"/>
      <c r="K392" s="14"/>
      <c r="L392" s="14"/>
      <c r="M392" s="14"/>
      <c r="N392" s="14"/>
      <c r="O392" s="14"/>
      <c r="P392" s="14"/>
      <c r="Q392" s="14"/>
      <c r="R392" s="14"/>
      <c r="S392" s="14"/>
      <c r="T392" s="14"/>
      <c r="U392" s="14"/>
      <c r="V392" s="14"/>
      <c r="W392" s="14"/>
      <c r="X392" s="14"/>
    </row>
    <row r="393" spans="1:24" ht="15" customHeight="1">
      <c r="A393" s="55" t="s">
        <v>110</v>
      </c>
      <c r="B393" s="34" t="s">
        <v>361</v>
      </c>
      <c r="C393" s="864" t="s">
        <v>362</v>
      </c>
      <c r="D393" s="860"/>
      <c r="E393" s="14"/>
      <c r="F393" s="14"/>
      <c r="G393" s="14"/>
      <c r="H393" s="14"/>
      <c r="I393" s="14"/>
      <c r="J393" s="14"/>
      <c r="K393" s="14"/>
      <c r="L393" s="14"/>
      <c r="M393" s="14"/>
      <c r="N393" s="14"/>
      <c r="O393" s="14"/>
      <c r="P393" s="14"/>
      <c r="Q393" s="14"/>
      <c r="R393" s="14"/>
      <c r="S393" s="14"/>
      <c r="T393" s="14"/>
      <c r="U393" s="14"/>
      <c r="V393" s="14"/>
      <c r="W393" s="14"/>
      <c r="X393" s="14"/>
    </row>
    <row r="394" spans="1:24" ht="15" customHeight="1">
      <c r="A394" s="55" t="s">
        <v>112</v>
      </c>
      <c r="B394" s="34" t="s">
        <v>191</v>
      </c>
      <c r="C394" s="864" t="s">
        <v>363</v>
      </c>
      <c r="D394" s="860"/>
      <c r="E394" s="14"/>
      <c r="F394" s="14"/>
      <c r="G394" s="14"/>
      <c r="H394" s="14"/>
      <c r="I394" s="14"/>
      <c r="J394" s="14"/>
      <c r="K394" s="14"/>
      <c r="L394" s="14"/>
      <c r="M394" s="14"/>
      <c r="N394" s="14"/>
      <c r="O394" s="14"/>
      <c r="P394" s="14"/>
      <c r="Q394" s="14"/>
      <c r="R394" s="14"/>
      <c r="S394" s="14"/>
      <c r="T394" s="14"/>
      <c r="U394" s="14"/>
      <c r="V394" s="14"/>
      <c r="W394" s="14"/>
      <c r="X394" s="14"/>
    </row>
    <row r="395" spans="1:24" ht="15" customHeight="1">
      <c r="A395" s="55" t="s">
        <v>79</v>
      </c>
      <c r="B395" s="34" t="s">
        <v>191</v>
      </c>
      <c r="C395" s="864" t="s">
        <v>59</v>
      </c>
      <c r="D395" s="860"/>
      <c r="E395" s="14"/>
      <c r="F395" s="14"/>
      <c r="G395" s="14"/>
      <c r="H395" s="14"/>
      <c r="I395" s="14"/>
      <c r="J395" s="14"/>
      <c r="K395" s="14"/>
      <c r="L395" s="14"/>
      <c r="M395" s="14"/>
      <c r="N395" s="14"/>
      <c r="O395" s="14"/>
      <c r="P395" s="14"/>
      <c r="Q395" s="14"/>
      <c r="R395" s="14"/>
      <c r="S395" s="14"/>
      <c r="T395" s="14"/>
      <c r="U395" s="14"/>
      <c r="V395" s="14"/>
      <c r="W395" s="14"/>
      <c r="X395" s="14"/>
    </row>
    <row r="396" spans="1:24" ht="15" customHeight="1">
      <c r="A396" s="57"/>
      <c r="B396" s="57"/>
      <c r="C396" s="57"/>
      <c r="D396" s="57"/>
      <c r="E396" s="14"/>
      <c r="F396" s="14"/>
      <c r="G396" s="14"/>
      <c r="H396" s="14"/>
      <c r="I396" s="14"/>
      <c r="J396" s="14"/>
      <c r="K396" s="14"/>
      <c r="L396" s="14"/>
      <c r="M396" s="14"/>
      <c r="N396" s="14"/>
      <c r="O396" s="14"/>
      <c r="P396" s="14"/>
      <c r="Q396" s="14"/>
      <c r="R396" s="14"/>
      <c r="S396" s="14"/>
      <c r="T396" s="14"/>
      <c r="U396" s="14"/>
      <c r="V396" s="14"/>
      <c r="W396" s="14"/>
      <c r="X396" s="14"/>
    </row>
    <row r="397" spans="1:24" ht="15" customHeight="1">
      <c r="A397" s="946"/>
      <c r="B397" s="909" t="s">
        <v>364</v>
      </c>
      <c r="C397" s="874"/>
      <c r="D397" s="67" t="s">
        <v>52</v>
      </c>
      <c r="E397" s="14"/>
      <c r="F397" s="14"/>
      <c r="G397" s="14"/>
      <c r="H397" s="14"/>
      <c r="I397" s="14"/>
      <c r="J397" s="14"/>
      <c r="K397" s="14"/>
      <c r="L397" s="14"/>
      <c r="M397" s="14"/>
      <c r="N397" s="14"/>
      <c r="O397" s="14"/>
      <c r="P397" s="14"/>
      <c r="Q397" s="14"/>
      <c r="R397" s="14"/>
      <c r="S397" s="14"/>
      <c r="T397" s="14"/>
      <c r="U397" s="14"/>
      <c r="V397" s="14"/>
      <c r="W397" s="14"/>
      <c r="X397" s="14"/>
    </row>
    <row r="398" spans="1:24" ht="15" customHeight="1">
      <c r="A398" s="871"/>
      <c r="B398" s="875"/>
      <c r="C398" s="876"/>
      <c r="D398" s="68" t="s">
        <v>53</v>
      </c>
      <c r="E398" s="14"/>
      <c r="F398" s="14"/>
      <c r="G398" s="14"/>
      <c r="H398" s="14"/>
      <c r="I398" s="14"/>
      <c r="J398" s="14"/>
      <c r="K398" s="14"/>
      <c r="L398" s="14"/>
      <c r="M398" s="14"/>
      <c r="N398" s="14"/>
      <c r="O398" s="14"/>
      <c r="P398" s="14"/>
      <c r="Q398" s="14"/>
      <c r="R398" s="14"/>
      <c r="S398" s="14"/>
      <c r="T398" s="14"/>
      <c r="U398" s="14"/>
      <c r="V398" s="14"/>
      <c r="W398" s="14"/>
      <c r="X398" s="14"/>
    </row>
    <row r="399" spans="1:24" ht="15" customHeight="1">
      <c r="A399" s="872"/>
      <c r="B399" s="877"/>
      <c r="C399" s="878"/>
      <c r="D399" s="68" t="s">
        <v>54</v>
      </c>
      <c r="E399" s="14"/>
      <c r="F399" s="14"/>
      <c r="G399" s="14"/>
      <c r="H399" s="14"/>
      <c r="I399" s="14"/>
      <c r="J399" s="14"/>
      <c r="K399" s="14"/>
      <c r="L399" s="14"/>
      <c r="M399" s="14"/>
      <c r="N399" s="14"/>
      <c r="O399" s="14"/>
      <c r="P399" s="14"/>
      <c r="Q399" s="14"/>
      <c r="R399" s="14"/>
      <c r="S399" s="14"/>
      <c r="T399" s="14"/>
      <c r="U399" s="14"/>
      <c r="V399" s="14"/>
      <c r="W399" s="14"/>
      <c r="X399" s="14"/>
    </row>
    <row r="400" spans="1:24" ht="15" customHeight="1">
      <c r="A400" s="69"/>
      <c r="B400" s="69"/>
      <c r="C400" s="69"/>
      <c r="D400" s="69"/>
      <c r="E400" s="14"/>
      <c r="F400" s="14"/>
      <c r="G400" s="14"/>
      <c r="H400" s="14"/>
      <c r="I400" s="14"/>
      <c r="J400" s="14"/>
      <c r="K400" s="14"/>
      <c r="L400" s="14"/>
      <c r="M400" s="14"/>
      <c r="N400" s="14"/>
      <c r="O400" s="14"/>
      <c r="P400" s="14"/>
      <c r="Q400" s="14"/>
      <c r="R400" s="14"/>
      <c r="S400" s="14"/>
      <c r="T400" s="14"/>
      <c r="U400" s="14"/>
      <c r="V400" s="14"/>
      <c r="W400" s="14"/>
      <c r="X400" s="14"/>
    </row>
    <row r="401" spans="1:24" ht="15" customHeight="1">
      <c r="A401" s="70" t="s">
        <v>23</v>
      </c>
      <c r="B401" s="910" t="s">
        <v>365</v>
      </c>
      <c r="C401" s="880"/>
      <c r="D401" s="881"/>
      <c r="E401" s="14"/>
      <c r="F401" s="14"/>
      <c r="G401" s="14"/>
      <c r="H401" s="14"/>
      <c r="I401" s="14"/>
      <c r="J401" s="14"/>
      <c r="K401" s="14"/>
      <c r="L401" s="14"/>
      <c r="M401" s="14"/>
      <c r="N401" s="14"/>
      <c r="O401" s="14"/>
      <c r="P401" s="14"/>
      <c r="Q401" s="14"/>
      <c r="R401" s="14"/>
      <c r="S401" s="14"/>
      <c r="T401" s="14"/>
      <c r="U401" s="14"/>
      <c r="V401" s="14"/>
      <c r="W401" s="14"/>
      <c r="X401" s="14"/>
    </row>
    <row r="402" spans="1:24" ht="15" customHeight="1">
      <c r="A402" s="69"/>
      <c r="B402" s="69"/>
      <c r="C402" s="69"/>
      <c r="D402" s="69"/>
      <c r="E402" s="14"/>
      <c r="F402" s="14"/>
      <c r="G402" s="14"/>
      <c r="H402" s="14"/>
      <c r="I402" s="14"/>
      <c r="J402" s="14"/>
      <c r="K402" s="14"/>
      <c r="L402" s="14"/>
      <c r="M402" s="14"/>
      <c r="N402" s="14"/>
      <c r="O402" s="14"/>
      <c r="P402" s="14"/>
      <c r="Q402" s="14"/>
      <c r="R402" s="14"/>
      <c r="S402" s="14"/>
      <c r="T402" s="14"/>
      <c r="U402" s="14"/>
      <c r="V402" s="14"/>
      <c r="W402" s="14"/>
      <c r="X402" s="14"/>
    </row>
    <row r="403" spans="1:24" ht="15" customHeight="1">
      <c r="A403" s="70" t="s">
        <v>57</v>
      </c>
      <c r="B403" s="901">
        <v>44389</v>
      </c>
      <c r="C403" s="883"/>
      <c r="D403" s="883"/>
      <c r="E403" s="14"/>
      <c r="F403" s="14"/>
      <c r="G403" s="14"/>
      <c r="H403" s="14"/>
      <c r="I403" s="14"/>
      <c r="J403" s="14"/>
      <c r="K403" s="14"/>
      <c r="L403" s="14"/>
      <c r="M403" s="14"/>
      <c r="N403" s="14"/>
      <c r="O403" s="14"/>
      <c r="P403" s="14"/>
      <c r="Q403" s="14"/>
      <c r="R403" s="14"/>
      <c r="S403" s="14"/>
      <c r="T403" s="14"/>
      <c r="U403" s="14"/>
      <c r="V403" s="14"/>
      <c r="W403" s="14"/>
      <c r="X403" s="14"/>
    </row>
    <row r="404" spans="1:24" ht="15" customHeight="1">
      <c r="A404" s="70"/>
      <c r="B404" s="69"/>
      <c r="C404" s="69"/>
      <c r="D404" s="69"/>
      <c r="E404" s="14"/>
      <c r="F404" s="14"/>
      <c r="G404" s="14"/>
      <c r="H404" s="14"/>
      <c r="I404" s="14"/>
      <c r="J404" s="14"/>
      <c r="K404" s="14"/>
      <c r="L404" s="14"/>
      <c r="M404" s="14"/>
      <c r="N404" s="14"/>
      <c r="O404" s="14"/>
      <c r="P404" s="14"/>
      <c r="Q404" s="14"/>
      <c r="R404" s="14"/>
      <c r="S404" s="14"/>
      <c r="T404" s="14"/>
      <c r="U404" s="14"/>
      <c r="V404" s="14"/>
      <c r="W404" s="14"/>
      <c r="X404" s="14"/>
    </row>
    <row r="405" spans="1:24" ht="15" customHeight="1">
      <c r="A405" s="70" t="s">
        <v>58</v>
      </c>
      <c r="B405" s="943"/>
      <c r="C405" s="883"/>
      <c r="D405" s="883"/>
      <c r="E405" s="14"/>
      <c r="F405" s="14"/>
      <c r="G405" s="14"/>
      <c r="H405" s="14"/>
      <c r="I405" s="14"/>
      <c r="J405" s="14"/>
      <c r="K405" s="14"/>
      <c r="L405" s="14"/>
      <c r="M405" s="14"/>
      <c r="N405" s="14"/>
      <c r="O405" s="14"/>
      <c r="P405" s="14"/>
      <c r="Q405" s="14"/>
      <c r="R405" s="14"/>
      <c r="S405" s="14"/>
      <c r="T405" s="14"/>
      <c r="U405" s="14"/>
      <c r="V405" s="14"/>
      <c r="W405" s="14"/>
      <c r="X405" s="14"/>
    </row>
    <row r="406" spans="1:24" ht="15" customHeight="1">
      <c r="A406" s="69"/>
      <c r="B406" s="69"/>
      <c r="C406" s="69"/>
      <c r="D406" s="69"/>
      <c r="E406" s="14"/>
      <c r="F406" s="14"/>
      <c r="G406" s="14"/>
      <c r="H406" s="14"/>
      <c r="I406" s="14"/>
      <c r="J406" s="14"/>
      <c r="K406" s="14"/>
      <c r="L406" s="14"/>
      <c r="M406" s="14"/>
      <c r="N406" s="14"/>
      <c r="O406" s="14"/>
      <c r="P406" s="14"/>
      <c r="Q406" s="14"/>
      <c r="R406" s="14"/>
      <c r="S406" s="14"/>
      <c r="T406" s="14"/>
      <c r="U406" s="14"/>
      <c r="V406" s="14"/>
      <c r="W406" s="14"/>
      <c r="X406" s="14"/>
    </row>
    <row r="407" spans="1:24" ht="15" customHeight="1">
      <c r="A407" s="925" t="s">
        <v>366</v>
      </c>
      <c r="B407" s="859"/>
      <c r="C407" s="859"/>
      <c r="D407" s="860"/>
      <c r="E407" s="14"/>
      <c r="F407" s="14"/>
      <c r="G407" s="14"/>
      <c r="H407" s="14"/>
      <c r="I407" s="14"/>
      <c r="J407" s="14"/>
      <c r="K407" s="14"/>
      <c r="L407" s="14"/>
      <c r="M407" s="14"/>
      <c r="N407" s="14"/>
      <c r="O407" s="14"/>
      <c r="P407" s="14"/>
      <c r="Q407" s="14"/>
      <c r="R407" s="14"/>
      <c r="S407" s="14"/>
      <c r="T407" s="14"/>
      <c r="U407" s="14"/>
      <c r="V407" s="14"/>
      <c r="W407" s="14"/>
      <c r="X407" s="14"/>
    </row>
    <row r="408" spans="1:24" ht="15" customHeight="1">
      <c r="A408" s="71" t="s">
        <v>61</v>
      </c>
      <c r="B408" s="72" t="s">
        <v>62</v>
      </c>
      <c r="C408" s="944" t="s">
        <v>63</v>
      </c>
      <c r="D408" s="867"/>
      <c r="E408" s="14"/>
      <c r="F408" s="14"/>
      <c r="G408" s="14"/>
      <c r="H408" s="14"/>
      <c r="I408" s="14"/>
      <c r="J408" s="14"/>
      <c r="K408" s="14"/>
      <c r="L408" s="14"/>
      <c r="M408" s="14"/>
      <c r="N408" s="14"/>
      <c r="O408" s="14"/>
      <c r="P408" s="14"/>
      <c r="Q408" s="14"/>
      <c r="R408" s="14"/>
      <c r="S408" s="14"/>
      <c r="T408" s="14"/>
      <c r="U408" s="14"/>
      <c r="V408" s="14"/>
      <c r="W408" s="14"/>
      <c r="X408" s="14"/>
    </row>
    <row r="409" spans="1:24" ht="15" customHeight="1">
      <c r="A409" s="65" t="s">
        <v>64</v>
      </c>
      <c r="B409" s="73" t="s">
        <v>367</v>
      </c>
      <c r="C409" s="905" t="s">
        <v>368</v>
      </c>
      <c r="D409" s="860"/>
      <c r="E409" s="14"/>
      <c r="F409" s="14"/>
      <c r="G409" s="14"/>
      <c r="H409" s="14"/>
      <c r="I409" s="14"/>
      <c r="J409" s="14"/>
      <c r="K409" s="14"/>
      <c r="L409" s="14"/>
      <c r="M409" s="14"/>
      <c r="N409" s="14"/>
      <c r="O409" s="14"/>
      <c r="P409" s="14"/>
      <c r="Q409" s="14"/>
      <c r="R409" s="14"/>
      <c r="S409" s="14"/>
      <c r="T409" s="14"/>
      <c r="U409" s="14"/>
      <c r="V409" s="14"/>
      <c r="W409" s="14"/>
      <c r="X409" s="14"/>
    </row>
    <row r="410" spans="1:24" ht="15" customHeight="1">
      <c r="A410" s="65" t="s">
        <v>120</v>
      </c>
      <c r="B410" s="66" t="s">
        <v>369</v>
      </c>
      <c r="C410" s="926" t="s">
        <v>370</v>
      </c>
      <c r="D410" s="860"/>
      <c r="E410" s="14"/>
      <c r="F410" s="14"/>
      <c r="G410" s="14"/>
      <c r="H410" s="14"/>
      <c r="I410" s="14"/>
      <c r="J410" s="14"/>
      <c r="K410" s="14"/>
      <c r="L410" s="14"/>
      <c r="M410" s="14"/>
      <c r="N410" s="14"/>
      <c r="O410" s="14"/>
      <c r="P410" s="14"/>
      <c r="Q410" s="14"/>
      <c r="R410" s="14"/>
      <c r="S410" s="14"/>
      <c r="T410" s="14"/>
      <c r="U410" s="14"/>
      <c r="V410" s="14"/>
      <c r="W410" s="14"/>
      <c r="X410" s="14"/>
    </row>
    <row r="411" spans="1:24" ht="15" customHeight="1">
      <c r="A411" s="65" t="s">
        <v>20</v>
      </c>
      <c r="B411" s="73" t="s">
        <v>371</v>
      </c>
      <c r="C411" s="926" t="s">
        <v>372</v>
      </c>
      <c r="D411" s="860"/>
      <c r="E411" s="14"/>
      <c r="F411" s="14"/>
      <c r="G411" s="14"/>
      <c r="H411" s="14"/>
      <c r="I411" s="14"/>
      <c r="J411" s="14"/>
      <c r="K411" s="14"/>
      <c r="L411" s="14"/>
      <c r="M411" s="14"/>
      <c r="N411" s="14"/>
      <c r="O411" s="14"/>
      <c r="P411" s="14"/>
      <c r="Q411" s="14"/>
      <c r="R411" s="14"/>
      <c r="S411" s="14"/>
      <c r="T411" s="14"/>
      <c r="U411" s="14"/>
      <c r="V411" s="14"/>
      <c r="W411" s="14"/>
      <c r="X411" s="14"/>
    </row>
    <row r="412" spans="1:24" ht="15" customHeight="1">
      <c r="A412" s="65" t="s">
        <v>72</v>
      </c>
      <c r="B412" s="74" t="s">
        <v>373</v>
      </c>
      <c r="C412" s="926" t="s">
        <v>59</v>
      </c>
      <c r="D412" s="860"/>
      <c r="E412" s="14"/>
      <c r="F412" s="14"/>
      <c r="G412" s="14"/>
      <c r="H412" s="14"/>
      <c r="I412" s="14"/>
      <c r="J412" s="14"/>
      <c r="K412" s="14"/>
      <c r="L412" s="14"/>
      <c r="M412" s="14"/>
      <c r="N412" s="14"/>
      <c r="O412" s="14"/>
      <c r="P412" s="14"/>
      <c r="Q412" s="14"/>
      <c r="R412" s="14"/>
      <c r="S412" s="14"/>
      <c r="T412" s="14"/>
      <c r="U412" s="14"/>
      <c r="V412" s="14"/>
      <c r="W412" s="14"/>
      <c r="X412" s="14"/>
    </row>
    <row r="413" spans="1:24" ht="15" customHeight="1">
      <c r="A413" s="65" t="s">
        <v>127</v>
      </c>
      <c r="B413" s="66" t="s">
        <v>374</v>
      </c>
      <c r="C413" s="926" t="s">
        <v>375</v>
      </c>
      <c r="D413" s="860"/>
      <c r="E413" s="14"/>
      <c r="F413" s="14"/>
      <c r="G413" s="14"/>
      <c r="H413" s="14"/>
      <c r="I413" s="14"/>
      <c r="J413" s="14"/>
      <c r="K413" s="14"/>
      <c r="L413" s="14"/>
      <c r="M413" s="14"/>
      <c r="N413" s="14"/>
      <c r="O413" s="14"/>
      <c r="P413" s="14"/>
      <c r="Q413" s="14"/>
      <c r="R413" s="14"/>
      <c r="S413" s="14"/>
      <c r="T413" s="14"/>
      <c r="U413" s="14"/>
      <c r="V413" s="14"/>
      <c r="W413" s="14"/>
      <c r="X413" s="14"/>
    </row>
    <row r="414" spans="1:24" ht="15" customHeight="1">
      <c r="A414" s="65" t="s">
        <v>77</v>
      </c>
      <c r="B414" s="66" t="s">
        <v>191</v>
      </c>
      <c r="C414" s="926" t="s">
        <v>59</v>
      </c>
      <c r="D414" s="860"/>
      <c r="E414" s="14"/>
      <c r="F414" s="14"/>
      <c r="G414" s="14"/>
      <c r="H414" s="14"/>
      <c r="I414" s="14"/>
      <c r="J414" s="14"/>
      <c r="K414" s="14"/>
      <c r="L414" s="14"/>
      <c r="M414" s="14"/>
      <c r="N414" s="14"/>
      <c r="O414" s="14"/>
      <c r="P414" s="14"/>
      <c r="Q414" s="14"/>
      <c r="R414" s="14"/>
      <c r="S414" s="14"/>
      <c r="T414" s="14"/>
      <c r="U414" s="14"/>
      <c r="V414" s="14"/>
      <c r="W414" s="14"/>
      <c r="X414" s="14"/>
    </row>
    <row r="415" spans="1:24" ht="15" customHeight="1">
      <c r="A415" s="65" t="s">
        <v>79</v>
      </c>
      <c r="B415" s="66" t="s">
        <v>376</v>
      </c>
      <c r="C415" s="926" t="s">
        <v>377</v>
      </c>
      <c r="D415" s="860"/>
      <c r="E415" s="14"/>
      <c r="F415" s="14"/>
      <c r="G415" s="14"/>
      <c r="H415" s="14"/>
      <c r="I415" s="14"/>
      <c r="J415" s="14"/>
      <c r="K415" s="14"/>
      <c r="L415" s="14"/>
      <c r="M415" s="14"/>
      <c r="N415" s="14"/>
      <c r="O415" s="14"/>
      <c r="P415" s="14"/>
      <c r="Q415" s="14"/>
      <c r="R415" s="14"/>
      <c r="S415" s="14"/>
      <c r="T415" s="14"/>
      <c r="U415" s="14"/>
      <c r="V415" s="14"/>
      <c r="W415" s="14"/>
      <c r="X415" s="14"/>
    </row>
    <row r="416" spans="1:24" ht="15" customHeight="1">
      <c r="A416" s="945" t="s">
        <v>82</v>
      </c>
      <c r="B416" s="859"/>
      <c r="C416" s="859"/>
      <c r="D416" s="860"/>
      <c r="E416" s="14"/>
      <c r="F416" s="14"/>
      <c r="G416" s="14"/>
      <c r="H416" s="14"/>
      <c r="I416" s="14"/>
      <c r="J416" s="14"/>
      <c r="K416" s="14"/>
      <c r="L416" s="14"/>
      <c r="M416" s="14"/>
      <c r="N416" s="14"/>
      <c r="O416" s="14"/>
      <c r="P416" s="14"/>
      <c r="Q416" s="14"/>
      <c r="R416" s="14"/>
      <c r="S416" s="14"/>
      <c r="T416" s="14"/>
      <c r="U416" s="14"/>
      <c r="V416" s="14"/>
      <c r="W416" s="14"/>
      <c r="X416" s="14"/>
    </row>
    <row r="417" spans="1:24" ht="15" customHeight="1">
      <c r="A417" s="75" t="s">
        <v>61</v>
      </c>
      <c r="B417" s="76" t="s">
        <v>62</v>
      </c>
      <c r="C417" s="925" t="s">
        <v>63</v>
      </c>
      <c r="D417" s="860"/>
      <c r="E417" s="14"/>
      <c r="F417" s="14"/>
      <c r="G417" s="14"/>
      <c r="H417" s="14"/>
      <c r="I417" s="14"/>
      <c r="J417" s="14"/>
      <c r="K417" s="14"/>
      <c r="L417" s="14"/>
      <c r="M417" s="14"/>
      <c r="N417" s="14"/>
      <c r="O417" s="14"/>
      <c r="P417" s="14"/>
      <c r="Q417" s="14"/>
      <c r="R417" s="14"/>
      <c r="S417" s="14"/>
      <c r="T417" s="14"/>
      <c r="U417" s="14"/>
      <c r="V417" s="14"/>
      <c r="W417" s="14"/>
      <c r="X417" s="14"/>
    </row>
    <row r="418" spans="1:24" ht="15" customHeight="1">
      <c r="A418" s="65" t="s">
        <v>83</v>
      </c>
      <c r="B418" s="77" t="s">
        <v>191</v>
      </c>
      <c r="C418" s="924" t="s">
        <v>59</v>
      </c>
      <c r="D418" s="860"/>
      <c r="E418" s="14"/>
      <c r="F418" s="14"/>
      <c r="G418" s="14"/>
      <c r="H418" s="14"/>
      <c r="I418" s="14"/>
      <c r="J418" s="14"/>
      <c r="K418" s="14"/>
      <c r="L418" s="14"/>
      <c r="M418" s="14"/>
      <c r="N418" s="14"/>
      <c r="O418" s="14"/>
      <c r="P418" s="14"/>
      <c r="Q418" s="14"/>
      <c r="R418" s="14"/>
      <c r="S418" s="14"/>
      <c r="T418" s="14"/>
      <c r="U418" s="14"/>
      <c r="V418" s="14"/>
      <c r="W418" s="14"/>
      <c r="X418" s="14"/>
    </row>
    <row r="419" spans="1:24" ht="15" customHeight="1">
      <c r="A419" s="65" t="s">
        <v>85</v>
      </c>
      <c r="B419" s="78" t="s">
        <v>191</v>
      </c>
      <c r="C419" s="926" t="s">
        <v>378</v>
      </c>
      <c r="D419" s="860"/>
      <c r="E419" s="14"/>
      <c r="F419" s="14"/>
      <c r="G419" s="14"/>
      <c r="H419" s="14"/>
      <c r="I419" s="14"/>
      <c r="J419" s="14"/>
      <c r="K419" s="14"/>
      <c r="L419" s="14"/>
      <c r="M419" s="14"/>
      <c r="N419" s="14"/>
      <c r="O419" s="14"/>
      <c r="P419" s="14"/>
      <c r="Q419" s="14"/>
      <c r="R419" s="14"/>
      <c r="S419" s="14"/>
      <c r="T419" s="14"/>
      <c r="U419" s="14"/>
      <c r="V419" s="14"/>
      <c r="W419" s="14"/>
      <c r="X419" s="14"/>
    </row>
    <row r="420" spans="1:24" ht="15" customHeight="1">
      <c r="A420" s="65" t="s">
        <v>86</v>
      </c>
      <c r="B420" s="79" t="s">
        <v>191</v>
      </c>
      <c r="C420" s="924" t="s">
        <v>59</v>
      </c>
      <c r="D420" s="860"/>
      <c r="E420" s="14"/>
      <c r="F420" s="14"/>
      <c r="G420" s="14"/>
      <c r="H420" s="14"/>
      <c r="I420" s="14"/>
      <c r="J420" s="14"/>
      <c r="K420" s="14"/>
      <c r="L420" s="14"/>
      <c r="M420" s="14"/>
      <c r="N420" s="14"/>
      <c r="O420" s="14"/>
      <c r="P420" s="14"/>
      <c r="Q420" s="14"/>
      <c r="R420" s="14"/>
      <c r="S420" s="14"/>
      <c r="T420" s="14"/>
      <c r="U420" s="14"/>
      <c r="V420" s="14"/>
      <c r="W420" s="14"/>
      <c r="X420" s="14"/>
    </row>
    <row r="421" spans="1:24" ht="15" customHeight="1">
      <c r="A421" s="65" t="s">
        <v>89</v>
      </c>
      <c r="B421" s="77" t="s">
        <v>191</v>
      </c>
      <c r="C421" s="924" t="s">
        <v>59</v>
      </c>
      <c r="D421" s="860"/>
      <c r="E421" s="14"/>
      <c r="F421" s="14"/>
      <c r="G421" s="14"/>
      <c r="H421" s="14"/>
      <c r="I421" s="14"/>
      <c r="J421" s="14"/>
      <c r="K421" s="14"/>
      <c r="L421" s="14"/>
      <c r="M421" s="14"/>
      <c r="N421" s="14"/>
      <c r="O421" s="14"/>
      <c r="P421" s="14"/>
      <c r="Q421" s="14"/>
      <c r="R421" s="14"/>
      <c r="S421" s="14"/>
      <c r="T421" s="14"/>
      <c r="U421" s="14"/>
      <c r="V421" s="14"/>
      <c r="W421" s="14"/>
      <c r="X421" s="14"/>
    </row>
    <row r="422" spans="1:24" ht="15" customHeight="1">
      <c r="A422" s="65" t="s">
        <v>90</v>
      </c>
      <c r="B422" s="77" t="s">
        <v>191</v>
      </c>
      <c r="C422" s="924" t="s">
        <v>59</v>
      </c>
      <c r="D422" s="860"/>
      <c r="E422" s="14"/>
      <c r="F422" s="14"/>
      <c r="G422" s="14"/>
      <c r="H422" s="14"/>
      <c r="I422" s="14"/>
      <c r="J422" s="14"/>
      <c r="K422" s="14"/>
      <c r="L422" s="14"/>
      <c r="M422" s="14"/>
      <c r="N422" s="14"/>
      <c r="O422" s="14"/>
      <c r="P422" s="14"/>
      <c r="Q422" s="14"/>
      <c r="R422" s="14"/>
      <c r="S422" s="14"/>
      <c r="T422" s="14"/>
      <c r="U422" s="14"/>
      <c r="V422" s="14"/>
      <c r="W422" s="14"/>
      <c r="X422" s="14"/>
    </row>
    <row r="423" spans="1:24" ht="15" customHeight="1">
      <c r="A423" s="65" t="s">
        <v>93</v>
      </c>
      <c r="B423" s="77" t="s">
        <v>191</v>
      </c>
      <c r="C423" s="924" t="s">
        <v>59</v>
      </c>
      <c r="D423" s="860"/>
      <c r="E423" s="14"/>
      <c r="F423" s="14"/>
      <c r="G423" s="14"/>
      <c r="H423" s="14"/>
      <c r="I423" s="14"/>
      <c r="J423" s="14"/>
      <c r="K423" s="14"/>
      <c r="L423" s="14"/>
      <c r="M423" s="14"/>
      <c r="N423" s="14"/>
      <c r="O423" s="14"/>
      <c r="P423" s="14"/>
      <c r="Q423" s="14"/>
      <c r="R423" s="14"/>
      <c r="S423" s="14"/>
      <c r="T423" s="14"/>
      <c r="U423" s="14"/>
      <c r="V423" s="14"/>
      <c r="W423" s="14"/>
      <c r="X423" s="14"/>
    </row>
    <row r="424" spans="1:24" ht="15" customHeight="1">
      <c r="A424" s="65" t="s">
        <v>95</v>
      </c>
      <c r="B424" s="77" t="s">
        <v>191</v>
      </c>
      <c r="C424" s="924" t="s">
        <v>59</v>
      </c>
      <c r="D424" s="860"/>
      <c r="E424" s="14"/>
      <c r="F424" s="14"/>
      <c r="G424" s="14"/>
      <c r="H424" s="14"/>
      <c r="I424" s="14"/>
      <c r="J424" s="14"/>
      <c r="K424" s="14"/>
      <c r="L424" s="14"/>
      <c r="M424" s="14"/>
      <c r="N424" s="14"/>
      <c r="O424" s="14"/>
      <c r="P424" s="14"/>
      <c r="Q424" s="14"/>
      <c r="R424" s="14"/>
      <c r="S424" s="14"/>
      <c r="T424" s="14"/>
      <c r="U424" s="14"/>
      <c r="V424" s="14"/>
      <c r="W424" s="14"/>
      <c r="X424" s="14"/>
    </row>
    <row r="425" spans="1:24" ht="15" customHeight="1">
      <c r="A425" s="65" t="s">
        <v>79</v>
      </c>
      <c r="B425" s="77" t="s">
        <v>191</v>
      </c>
      <c r="C425" s="924" t="s">
        <v>59</v>
      </c>
      <c r="D425" s="860"/>
      <c r="E425" s="14"/>
      <c r="F425" s="14"/>
      <c r="G425" s="14"/>
      <c r="H425" s="14"/>
      <c r="I425" s="14"/>
      <c r="J425" s="14"/>
      <c r="K425" s="14"/>
      <c r="L425" s="14"/>
      <c r="M425" s="14"/>
      <c r="N425" s="14"/>
      <c r="O425" s="14"/>
      <c r="P425" s="14"/>
      <c r="Q425" s="14"/>
      <c r="R425" s="14"/>
      <c r="S425" s="14"/>
      <c r="T425" s="14"/>
      <c r="U425" s="14"/>
      <c r="V425" s="14"/>
      <c r="W425" s="14"/>
      <c r="X425" s="14"/>
    </row>
    <row r="426" spans="1:24" ht="15" customHeight="1">
      <c r="A426" s="925" t="s">
        <v>379</v>
      </c>
      <c r="B426" s="859"/>
      <c r="C426" s="859"/>
      <c r="D426" s="860"/>
      <c r="E426" s="14"/>
      <c r="F426" s="14"/>
      <c r="G426" s="14"/>
      <c r="H426" s="14"/>
      <c r="I426" s="14"/>
      <c r="J426" s="14"/>
      <c r="K426" s="14"/>
      <c r="L426" s="14"/>
      <c r="M426" s="14"/>
      <c r="N426" s="14"/>
      <c r="O426" s="14"/>
      <c r="P426" s="14"/>
      <c r="Q426" s="14"/>
      <c r="R426" s="14"/>
      <c r="S426" s="14"/>
      <c r="T426" s="14"/>
      <c r="U426" s="14"/>
      <c r="V426" s="14"/>
      <c r="W426" s="14"/>
      <c r="X426" s="14"/>
    </row>
    <row r="427" spans="1:24" ht="15" customHeight="1">
      <c r="A427" s="75" t="s">
        <v>61</v>
      </c>
      <c r="B427" s="76" t="s">
        <v>380</v>
      </c>
      <c r="C427" s="925" t="s">
        <v>381</v>
      </c>
      <c r="D427" s="860"/>
      <c r="E427" s="14"/>
      <c r="F427" s="14"/>
      <c r="G427" s="14"/>
      <c r="H427" s="14"/>
      <c r="I427" s="14"/>
      <c r="J427" s="14"/>
      <c r="K427" s="14"/>
      <c r="L427" s="14"/>
      <c r="M427" s="14"/>
      <c r="N427" s="14"/>
      <c r="O427" s="14"/>
      <c r="P427" s="14"/>
      <c r="Q427" s="14"/>
      <c r="R427" s="14"/>
      <c r="S427" s="14"/>
      <c r="T427" s="14"/>
      <c r="U427" s="14"/>
      <c r="V427" s="14"/>
      <c r="W427" s="14"/>
      <c r="X427" s="14"/>
    </row>
    <row r="428" spans="1:24" ht="15" customHeight="1">
      <c r="A428" s="65" t="s">
        <v>100</v>
      </c>
      <c r="B428" s="80" t="s">
        <v>191</v>
      </c>
      <c r="C428" s="926" t="s">
        <v>382</v>
      </c>
      <c r="D428" s="860"/>
      <c r="E428" s="14"/>
      <c r="F428" s="14"/>
      <c r="G428" s="14"/>
      <c r="H428" s="14"/>
      <c r="I428" s="14"/>
      <c r="J428" s="14"/>
      <c r="K428" s="14"/>
      <c r="L428" s="14"/>
      <c r="M428" s="14"/>
      <c r="N428" s="14"/>
      <c r="O428" s="14"/>
      <c r="P428" s="14"/>
      <c r="Q428" s="14"/>
      <c r="R428" s="14"/>
      <c r="S428" s="14"/>
      <c r="T428" s="14"/>
      <c r="U428" s="14"/>
      <c r="V428" s="14"/>
      <c r="W428" s="14"/>
      <c r="X428" s="14"/>
    </row>
    <row r="429" spans="1:24" ht="15" customHeight="1">
      <c r="A429" s="65" t="s">
        <v>146</v>
      </c>
      <c r="B429" s="80" t="s">
        <v>191</v>
      </c>
      <c r="C429" s="906" t="s">
        <v>59</v>
      </c>
      <c r="D429" s="860"/>
      <c r="E429" s="14"/>
      <c r="F429" s="14"/>
      <c r="G429" s="14"/>
      <c r="H429" s="14"/>
      <c r="I429" s="14"/>
      <c r="J429" s="14"/>
      <c r="K429" s="14"/>
      <c r="L429" s="14"/>
      <c r="M429" s="14"/>
      <c r="N429" s="14"/>
      <c r="O429" s="14"/>
      <c r="P429" s="14"/>
      <c r="Q429" s="14"/>
      <c r="R429" s="14"/>
      <c r="S429" s="14"/>
      <c r="T429" s="14"/>
      <c r="U429" s="14"/>
      <c r="V429" s="14"/>
      <c r="W429" s="14"/>
      <c r="X429" s="14"/>
    </row>
    <row r="430" spans="1:24" ht="15" customHeight="1">
      <c r="A430" s="65" t="s">
        <v>106</v>
      </c>
      <c r="B430" s="66" t="s">
        <v>383</v>
      </c>
      <c r="C430" s="893" t="s">
        <v>384</v>
      </c>
      <c r="D430" s="860"/>
      <c r="E430" s="14"/>
      <c r="F430" s="14"/>
      <c r="G430" s="14"/>
      <c r="H430" s="14"/>
      <c r="I430" s="14"/>
      <c r="J430" s="14"/>
      <c r="K430" s="14"/>
      <c r="L430" s="14"/>
      <c r="M430" s="14"/>
      <c r="N430" s="14"/>
      <c r="O430" s="14"/>
      <c r="P430" s="14"/>
      <c r="Q430" s="14"/>
      <c r="R430" s="14"/>
      <c r="S430" s="14"/>
      <c r="T430" s="14"/>
      <c r="U430" s="14"/>
      <c r="V430" s="14"/>
      <c r="W430" s="14"/>
      <c r="X430" s="14"/>
    </row>
    <row r="431" spans="1:24" ht="15" customHeight="1">
      <c r="A431" s="65" t="s">
        <v>108</v>
      </c>
      <c r="B431" s="81" t="s">
        <v>191</v>
      </c>
      <c r="C431" s="893" t="s">
        <v>59</v>
      </c>
      <c r="D431" s="860"/>
      <c r="E431" s="14"/>
      <c r="F431" s="14"/>
      <c r="G431" s="14"/>
      <c r="H431" s="14"/>
      <c r="I431" s="14"/>
      <c r="J431" s="14"/>
      <c r="K431" s="14"/>
      <c r="L431" s="14"/>
      <c r="M431" s="14"/>
      <c r="N431" s="14"/>
      <c r="O431" s="14"/>
      <c r="P431" s="14"/>
      <c r="Q431" s="14"/>
      <c r="R431" s="14"/>
      <c r="S431" s="14"/>
      <c r="T431" s="14"/>
      <c r="U431" s="14"/>
      <c r="V431" s="14"/>
      <c r="W431" s="14"/>
      <c r="X431" s="14"/>
    </row>
    <row r="432" spans="1:24" ht="15" customHeight="1">
      <c r="A432" s="65" t="s">
        <v>110</v>
      </c>
      <c r="B432" s="66" t="s">
        <v>385</v>
      </c>
      <c r="C432" s="893" t="s">
        <v>59</v>
      </c>
      <c r="D432" s="860"/>
      <c r="E432" s="14"/>
      <c r="F432" s="14"/>
      <c r="G432" s="14"/>
      <c r="H432" s="14"/>
      <c r="I432" s="14"/>
      <c r="J432" s="14"/>
      <c r="K432" s="14"/>
      <c r="L432" s="14"/>
      <c r="M432" s="14"/>
      <c r="N432" s="14"/>
      <c r="O432" s="14"/>
      <c r="P432" s="14"/>
      <c r="Q432" s="14"/>
      <c r="R432" s="14"/>
      <c r="S432" s="14"/>
      <c r="T432" s="14"/>
      <c r="U432" s="14"/>
      <c r="V432" s="14"/>
      <c r="W432" s="14"/>
      <c r="X432" s="14"/>
    </row>
    <row r="433" spans="1:24" ht="15" customHeight="1">
      <c r="A433" s="65" t="s">
        <v>155</v>
      </c>
      <c r="B433" s="80" t="s">
        <v>191</v>
      </c>
      <c r="C433" s="923" t="s">
        <v>386</v>
      </c>
      <c r="D433" s="860"/>
      <c r="E433" s="14"/>
      <c r="F433" s="14"/>
      <c r="G433" s="14"/>
      <c r="H433" s="14"/>
      <c r="I433" s="14"/>
      <c r="J433" s="14"/>
      <c r="K433" s="14"/>
      <c r="L433" s="14"/>
      <c r="M433" s="14"/>
      <c r="N433" s="14"/>
      <c r="O433" s="14"/>
      <c r="P433" s="14"/>
      <c r="Q433" s="14"/>
      <c r="R433" s="14"/>
      <c r="S433" s="14"/>
      <c r="T433" s="14"/>
      <c r="U433" s="14"/>
      <c r="V433" s="14"/>
      <c r="W433" s="14"/>
      <c r="X433" s="14"/>
    </row>
    <row r="434" spans="1:24" ht="15" customHeight="1">
      <c r="A434" s="65" t="s">
        <v>79</v>
      </c>
      <c r="B434" s="81" t="s">
        <v>191</v>
      </c>
      <c r="C434" s="906" t="s">
        <v>59</v>
      </c>
      <c r="D434" s="860"/>
      <c r="E434" s="14"/>
      <c r="F434" s="14"/>
      <c r="G434" s="14"/>
      <c r="H434" s="14"/>
      <c r="I434" s="14"/>
      <c r="J434" s="14"/>
      <c r="K434" s="14"/>
      <c r="L434" s="14"/>
      <c r="M434" s="14"/>
      <c r="N434" s="14"/>
      <c r="O434" s="14"/>
      <c r="P434" s="14"/>
      <c r="Q434" s="14"/>
      <c r="R434" s="14"/>
      <c r="S434" s="14"/>
      <c r="T434" s="14"/>
      <c r="U434" s="14"/>
      <c r="V434" s="14"/>
      <c r="W434" s="14"/>
      <c r="X434" s="14"/>
    </row>
    <row r="435" spans="1:24" ht="15" customHeight="1">
      <c r="A435" s="57"/>
      <c r="B435" s="57"/>
      <c r="C435" s="57"/>
      <c r="D435" s="57"/>
      <c r="E435" s="14"/>
      <c r="F435" s="14"/>
      <c r="G435" s="14"/>
      <c r="H435" s="14"/>
      <c r="I435" s="14"/>
      <c r="J435" s="14"/>
      <c r="K435" s="14"/>
      <c r="L435" s="14"/>
      <c r="M435" s="14"/>
      <c r="N435" s="14"/>
      <c r="O435" s="14"/>
      <c r="P435" s="14"/>
      <c r="Q435" s="14"/>
      <c r="R435" s="14"/>
      <c r="S435" s="14"/>
      <c r="T435" s="14"/>
      <c r="U435" s="14"/>
      <c r="V435" s="14"/>
      <c r="W435" s="14"/>
      <c r="X435" s="14"/>
    </row>
    <row r="436" spans="1:24" ht="15" customHeight="1">
      <c r="A436" s="870"/>
      <c r="B436" s="873" t="s">
        <v>51</v>
      </c>
      <c r="C436" s="874"/>
      <c r="D436" s="16" t="s">
        <v>52</v>
      </c>
      <c r="E436" s="14"/>
      <c r="F436" s="14"/>
      <c r="G436" s="14"/>
      <c r="H436" s="14"/>
      <c r="I436" s="14"/>
      <c r="J436" s="14"/>
      <c r="K436" s="14"/>
      <c r="L436" s="14"/>
      <c r="M436" s="14"/>
      <c r="N436" s="14"/>
      <c r="O436" s="14"/>
      <c r="P436" s="14"/>
      <c r="Q436" s="14"/>
      <c r="R436" s="14"/>
      <c r="S436" s="14"/>
      <c r="T436" s="14"/>
      <c r="U436" s="14"/>
      <c r="V436" s="14"/>
      <c r="W436" s="14"/>
      <c r="X436" s="14"/>
    </row>
    <row r="437" spans="1:24" ht="15" customHeight="1">
      <c r="A437" s="871"/>
      <c r="B437" s="875"/>
      <c r="C437" s="876"/>
      <c r="D437" s="16" t="s">
        <v>53</v>
      </c>
      <c r="E437" s="14"/>
      <c r="F437" s="14"/>
      <c r="G437" s="14"/>
      <c r="H437" s="14"/>
      <c r="I437" s="14"/>
      <c r="J437" s="14"/>
      <c r="K437" s="14"/>
      <c r="L437" s="14"/>
      <c r="M437" s="14"/>
      <c r="N437" s="14"/>
      <c r="O437" s="14"/>
      <c r="P437" s="14"/>
      <c r="Q437" s="14"/>
      <c r="R437" s="14"/>
      <c r="S437" s="14"/>
      <c r="T437" s="14"/>
      <c r="U437" s="14"/>
      <c r="V437" s="14"/>
      <c r="W437" s="14"/>
      <c r="X437" s="14"/>
    </row>
    <row r="438" spans="1:24" ht="15" customHeight="1">
      <c r="A438" s="872"/>
      <c r="B438" s="877"/>
      <c r="C438" s="878"/>
      <c r="D438" s="16" t="s">
        <v>54</v>
      </c>
      <c r="E438" s="14"/>
      <c r="F438" s="14"/>
      <c r="G438" s="14"/>
      <c r="H438" s="14"/>
      <c r="I438" s="14"/>
      <c r="J438" s="14"/>
      <c r="K438" s="14"/>
      <c r="L438" s="14"/>
      <c r="M438" s="14"/>
      <c r="N438" s="14"/>
      <c r="O438" s="14"/>
      <c r="P438" s="14"/>
      <c r="Q438" s="14"/>
      <c r="R438" s="14"/>
      <c r="S438" s="14"/>
      <c r="T438" s="14"/>
      <c r="U438" s="14"/>
      <c r="V438" s="14"/>
      <c r="W438" s="14"/>
      <c r="X438" s="14"/>
    </row>
    <row r="439" spans="1:24" ht="15" customHeight="1">
      <c r="A439" s="18"/>
      <c r="B439" s="18"/>
      <c r="C439" s="18"/>
      <c r="D439" s="18"/>
      <c r="E439" s="14"/>
      <c r="F439" s="14"/>
      <c r="G439" s="14"/>
      <c r="H439" s="14"/>
      <c r="I439" s="14"/>
      <c r="J439" s="14"/>
      <c r="K439" s="14"/>
      <c r="L439" s="14"/>
      <c r="M439" s="14"/>
      <c r="N439" s="14"/>
      <c r="O439" s="14"/>
      <c r="P439" s="14"/>
      <c r="Q439" s="14"/>
      <c r="R439" s="14"/>
      <c r="S439" s="14"/>
      <c r="T439" s="14"/>
      <c r="U439" s="14"/>
      <c r="V439" s="14"/>
      <c r="W439" s="14"/>
      <c r="X439" s="14"/>
    </row>
    <row r="440" spans="1:24" ht="15" customHeight="1">
      <c r="A440" s="42" t="s">
        <v>55</v>
      </c>
      <c r="B440" s="879" t="s">
        <v>387</v>
      </c>
      <c r="C440" s="880"/>
      <c r="D440" s="881"/>
      <c r="E440" s="14"/>
      <c r="F440" s="14"/>
      <c r="G440" s="14"/>
      <c r="H440" s="14"/>
      <c r="I440" s="14"/>
      <c r="J440" s="14"/>
      <c r="K440" s="14"/>
      <c r="L440" s="14"/>
      <c r="M440" s="14"/>
      <c r="N440" s="14"/>
      <c r="O440" s="14"/>
      <c r="P440" s="14"/>
      <c r="Q440" s="14"/>
      <c r="R440" s="14"/>
      <c r="S440" s="14"/>
      <c r="T440" s="14"/>
      <c r="U440" s="14"/>
      <c r="V440" s="14"/>
      <c r="W440" s="14"/>
      <c r="X440" s="14"/>
    </row>
    <row r="441" spans="1:24" ht="15" customHeight="1">
      <c r="A441" s="18"/>
      <c r="B441" s="18"/>
      <c r="C441" s="18"/>
      <c r="D441" s="18"/>
      <c r="E441" s="14"/>
      <c r="F441" s="14"/>
      <c r="G441" s="14"/>
      <c r="H441" s="14"/>
      <c r="I441" s="14"/>
      <c r="J441" s="14"/>
      <c r="K441" s="14"/>
      <c r="L441" s="14"/>
      <c r="M441" s="14"/>
      <c r="N441" s="14"/>
      <c r="O441" s="14"/>
      <c r="P441" s="14"/>
      <c r="Q441" s="14"/>
      <c r="R441" s="14"/>
      <c r="S441" s="14"/>
      <c r="T441" s="14"/>
      <c r="U441" s="14"/>
      <c r="V441" s="14"/>
      <c r="W441" s="14"/>
      <c r="X441" s="14"/>
    </row>
    <row r="442" spans="1:24" ht="15" customHeight="1">
      <c r="A442" s="20" t="s">
        <v>57</v>
      </c>
      <c r="B442" s="901">
        <v>44389</v>
      </c>
      <c r="C442" s="883"/>
      <c r="D442" s="883"/>
      <c r="E442" s="14"/>
      <c r="F442" s="14"/>
      <c r="G442" s="14"/>
      <c r="H442" s="14"/>
      <c r="I442" s="14"/>
      <c r="J442" s="14"/>
      <c r="K442" s="14"/>
      <c r="L442" s="14"/>
      <c r="M442" s="14"/>
      <c r="N442" s="14"/>
      <c r="O442" s="14"/>
      <c r="P442" s="14"/>
      <c r="Q442" s="14"/>
      <c r="R442" s="14"/>
      <c r="S442" s="14"/>
      <c r="T442" s="14"/>
      <c r="U442" s="14"/>
      <c r="V442" s="14"/>
      <c r="W442" s="14"/>
      <c r="X442" s="14"/>
    </row>
    <row r="443" spans="1:24" ht="15" customHeight="1">
      <c r="A443" s="20"/>
      <c r="B443" s="18"/>
      <c r="C443" s="18"/>
      <c r="D443" s="18"/>
      <c r="E443" s="14"/>
      <c r="F443" s="14"/>
      <c r="G443" s="14"/>
      <c r="H443" s="14"/>
      <c r="I443" s="14"/>
      <c r="J443" s="14"/>
      <c r="K443" s="14"/>
      <c r="L443" s="14"/>
      <c r="M443" s="14"/>
      <c r="N443" s="14"/>
      <c r="O443" s="14"/>
      <c r="P443" s="14"/>
      <c r="Q443" s="14"/>
      <c r="R443" s="14"/>
      <c r="S443" s="14"/>
      <c r="T443" s="14"/>
      <c r="U443" s="14"/>
      <c r="V443" s="14"/>
      <c r="W443" s="14"/>
      <c r="X443" s="14"/>
    </row>
    <row r="444" spans="1:24" ht="15" customHeight="1">
      <c r="A444" s="43" t="s">
        <v>58</v>
      </c>
      <c r="B444" s="879"/>
      <c r="C444" s="880"/>
      <c r="D444" s="881"/>
      <c r="E444" s="14"/>
      <c r="F444" s="14"/>
      <c r="G444" s="14"/>
      <c r="H444" s="14"/>
      <c r="I444" s="14"/>
      <c r="J444" s="14"/>
      <c r="K444" s="14"/>
      <c r="L444" s="14"/>
      <c r="M444" s="14"/>
      <c r="N444" s="14"/>
      <c r="O444" s="14"/>
      <c r="P444" s="14"/>
      <c r="Q444" s="14"/>
      <c r="R444" s="14"/>
      <c r="S444" s="14"/>
      <c r="T444" s="14"/>
      <c r="U444" s="14"/>
      <c r="V444" s="14"/>
      <c r="W444" s="14"/>
      <c r="X444" s="14"/>
    </row>
    <row r="445" spans="1:24" ht="15" customHeight="1">
      <c r="A445" s="18"/>
      <c r="B445" s="18"/>
      <c r="C445" s="18"/>
      <c r="D445" s="18"/>
      <c r="E445" s="14"/>
      <c r="F445" s="14"/>
      <c r="G445" s="14"/>
      <c r="H445" s="14"/>
      <c r="I445" s="14"/>
      <c r="J445" s="14"/>
      <c r="K445" s="14"/>
      <c r="L445" s="14"/>
      <c r="M445" s="14"/>
      <c r="N445" s="14"/>
      <c r="O445" s="14"/>
      <c r="P445" s="14"/>
      <c r="Q445" s="14"/>
      <c r="R445" s="14"/>
      <c r="S445" s="14"/>
      <c r="T445" s="14"/>
      <c r="U445" s="14"/>
      <c r="V445" s="14"/>
      <c r="W445" s="14"/>
      <c r="X445" s="14"/>
    </row>
    <row r="446" spans="1:24" ht="15" customHeight="1">
      <c r="A446" s="868" t="s">
        <v>60</v>
      </c>
      <c r="B446" s="859"/>
      <c r="C446" s="859"/>
      <c r="D446" s="860"/>
      <c r="E446" s="14"/>
      <c r="F446" s="14"/>
      <c r="G446" s="14"/>
      <c r="H446" s="14"/>
      <c r="I446" s="14"/>
      <c r="J446" s="14"/>
      <c r="K446" s="14"/>
      <c r="L446" s="14"/>
      <c r="M446" s="14"/>
      <c r="N446" s="14"/>
      <c r="O446" s="14"/>
      <c r="P446" s="14"/>
      <c r="Q446" s="14"/>
      <c r="R446" s="14"/>
      <c r="S446" s="14"/>
      <c r="T446" s="14"/>
      <c r="U446" s="14"/>
      <c r="V446" s="14"/>
      <c r="W446" s="14"/>
      <c r="X446" s="14"/>
    </row>
    <row r="447" spans="1:24" ht="15" customHeight="1">
      <c r="A447" s="22" t="s">
        <v>61</v>
      </c>
      <c r="B447" s="22" t="s">
        <v>62</v>
      </c>
      <c r="C447" s="888" t="s">
        <v>63</v>
      </c>
      <c r="D447" s="867"/>
      <c r="E447" s="14"/>
      <c r="F447" s="14"/>
      <c r="G447" s="14"/>
      <c r="H447" s="14"/>
      <c r="I447" s="14"/>
      <c r="J447" s="14"/>
      <c r="K447" s="14"/>
      <c r="L447" s="14"/>
      <c r="M447" s="14"/>
      <c r="N447" s="14"/>
      <c r="O447" s="14"/>
      <c r="P447" s="14"/>
      <c r="Q447" s="14"/>
      <c r="R447" s="14"/>
      <c r="S447" s="14"/>
      <c r="T447" s="14"/>
      <c r="U447" s="14"/>
      <c r="V447" s="14"/>
      <c r="W447" s="14"/>
      <c r="X447" s="14"/>
    </row>
    <row r="448" spans="1:24" ht="15" customHeight="1">
      <c r="A448" s="55" t="s">
        <v>64</v>
      </c>
      <c r="B448" s="24" t="s">
        <v>59</v>
      </c>
      <c r="C448" s="864" t="s">
        <v>388</v>
      </c>
      <c r="D448" s="860"/>
      <c r="E448" s="14"/>
      <c r="F448" s="14"/>
      <c r="G448" s="14"/>
      <c r="H448" s="14"/>
      <c r="I448" s="14"/>
      <c r="J448" s="14"/>
      <c r="K448" s="14"/>
      <c r="L448" s="14"/>
      <c r="M448" s="14"/>
      <c r="N448" s="14"/>
      <c r="O448" s="14"/>
      <c r="P448" s="14"/>
      <c r="Q448" s="14"/>
      <c r="R448" s="14"/>
      <c r="S448" s="14"/>
      <c r="T448" s="14"/>
      <c r="U448" s="14"/>
      <c r="V448" s="14"/>
      <c r="W448" s="14"/>
      <c r="X448" s="14"/>
    </row>
    <row r="449" spans="1:24" ht="15" customHeight="1">
      <c r="A449" s="55" t="s">
        <v>67</v>
      </c>
      <c r="B449" s="25" t="s">
        <v>389</v>
      </c>
      <c r="C449" s="864" t="s">
        <v>390</v>
      </c>
      <c r="D449" s="860"/>
      <c r="E449" s="14"/>
      <c r="F449" s="14"/>
      <c r="G449" s="14"/>
      <c r="H449" s="14"/>
      <c r="I449" s="14"/>
      <c r="J449" s="14"/>
      <c r="K449" s="14"/>
      <c r="L449" s="14"/>
      <c r="M449" s="14"/>
      <c r="N449" s="14"/>
      <c r="O449" s="14"/>
      <c r="P449" s="14"/>
      <c r="Q449" s="14"/>
      <c r="R449" s="14"/>
      <c r="S449" s="14"/>
      <c r="T449" s="14"/>
      <c r="U449" s="14"/>
      <c r="V449" s="14"/>
      <c r="W449" s="14"/>
      <c r="X449" s="14"/>
    </row>
    <row r="450" spans="1:24" ht="15" customHeight="1">
      <c r="A450" s="55" t="s">
        <v>20</v>
      </c>
      <c r="B450" s="24" t="s">
        <v>59</v>
      </c>
      <c r="C450" s="864" t="s">
        <v>391</v>
      </c>
      <c r="D450" s="860"/>
      <c r="E450" s="14"/>
      <c r="F450" s="14"/>
      <c r="G450" s="14"/>
      <c r="H450" s="14"/>
      <c r="I450" s="14"/>
      <c r="J450" s="14"/>
      <c r="K450" s="14"/>
      <c r="L450" s="14"/>
      <c r="M450" s="14"/>
      <c r="N450" s="14"/>
      <c r="O450" s="14"/>
      <c r="P450" s="14"/>
      <c r="Q450" s="14"/>
      <c r="R450" s="14"/>
      <c r="S450" s="14"/>
      <c r="T450" s="14"/>
      <c r="U450" s="14"/>
      <c r="V450" s="14"/>
      <c r="W450" s="14"/>
      <c r="X450" s="14"/>
    </row>
    <row r="451" spans="1:24" ht="15" customHeight="1">
      <c r="A451" s="55" t="s">
        <v>72</v>
      </c>
      <c r="B451" s="24" t="s">
        <v>392</v>
      </c>
      <c r="C451" s="864" t="s">
        <v>393</v>
      </c>
      <c r="D451" s="860"/>
      <c r="E451" s="14"/>
      <c r="F451" s="14"/>
      <c r="G451" s="14"/>
      <c r="H451" s="14"/>
      <c r="I451" s="14"/>
      <c r="J451" s="14"/>
      <c r="K451" s="14"/>
      <c r="L451" s="14"/>
      <c r="M451" s="14"/>
      <c r="N451" s="14"/>
      <c r="O451" s="14"/>
      <c r="P451" s="14"/>
      <c r="Q451" s="14"/>
      <c r="R451" s="14"/>
      <c r="S451" s="14"/>
      <c r="T451" s="14"/>
      <c r="U451" s="14"/>
      <c r="V451" s="14"/>
      <c r="W451" s="14"/>
      <c r="X451" s="14"/>
    </row>
    <row r="452" spans="1:24" ht="15" customHeight="1">
      <c r="A452" s="55" t="s">
        <v>74</v>
      </c>
      <c r="B452" s="24" t="s">
        <v>394</v>
      </c>
      <c r="C452" s="869" t="s">
        <v>59</v>
      </c>
      <c r="D452" s="860"/>
      <c r="E452" s="14"/>
      <c r="F452" s="14"/>
      <c r="G452" s="14"/>
      <c r="H452" s="14"/>
      <c r="I452" s="14"/>
      <c r="J452" s="14"/>
      <c r="K452" s="14"/>
      <c r="L452" s="14"/>
      <c r="M452" s="14"/>
      <c r="N452" s="14"/>
      <c r="O452" s="14"/>
      <c r="P452" s="14"/>
      <c r="Q452" s="14"/>
      <c r="R452" s="14"/>
      <c r="S452" s="14"/>
      <c r="T452" s="14"/>
      <c r="U452" s="14"/>
      <c r="V452" s="14"/>
      <c r="W452" s="14"/>
      <c r="X452" s="14"/>
    </row>
    <row r="453" spans="1:24" ht="15" customHeight="1">
      <c r="A453" s="55" t="s">
        <v>77</v>
      </c>
      <c r="B453" s="82" t="s">
        <v>59</v>
      </c>
      <c r="C453" s="864" t="s">
        <v>395</v>
      </c>
      <c r="D453" s="860"/>
      <c r="E453" s="14"/>
      <c r="F453" s="14"/>
      <c r="G453" s="14"/>
      <c r="H453" s="14"/>
      <c r="I453" s="14"/>
      <c r="J453" s="14"/>
      <c r="K453" s="14"/>
      <c r="L453" s="14"/>
      <c r="M453" s="14"/>
      <c r="N453" s="14"/>
      <c r="O453" s="14"/>
      <c r="P453" s="14"/>
      <c r="Q453" s="14"/>
      <c r="R453" s="14"/>
      <c r="S453" s="14"/>
      <c r="T453" s="14"/>
      <c r="U453" s="14"/>
      <c r="V453" s="14"/>
      <c r="W453" s="14"/>
      <c r="X453" s="14"/>
    </row>
    <row r="454" spans="1:24" ht="15" customHeight="1">
      <c r="A454" s="55" t="s">
        <v>79</v>
      </c>
      <c r="B454" s="24" t="s">
        <v>396</v>
      </c>
      <c r="C454" s="864" t="s">
        <v>397</v>
      </c>
      <c r="D454" s="860"/>
      <c r="E454" s="14"/>
      <c r="F454" s="14"/>
      <c r="G454" s="14"/>
      <c r="H454" s="14"/>
      <c r="I454" s="14"/>
      <c r="J454" s="14"/>
      <c r="K454" s="14"/>
      <c r="L454" s="14"/>
      <c r="M454" s="14"/>
      <c r="N454" s="14"/>
      <c r="O454" s="14"/>
      <c r="P454" s="14"/>
      <c r="Q454" s="14"/>
      <c r="R454" s="14"/>
      <c r="S454" s="14"/>
      <c r="T454" s="14"/>
      <c r="U454" s="14"/>
      <c r="V454" s="14"/>
      <c r="W454" s="14"/>
      <c r="X454" s="14"/>
    </row>
    <row r="455" spans="1:24" ht="15" customHeight="1">
      <c r="A455" s="865" t="s">
        <v>82</v>
      </c>
      <c r="B455" s="866"/>
      <c r="C455" s="866"/>
      <c r="D455" s="867"/>
      <c r="E455" s="14"/>
      <c r="F455" s="14"/>
      <c r="G455" s="14"/>
      <c r="H455" s="14"/>
      <c r="I455" s="14"/>
      <c r="J455" s="14"/>
      <c r="K455" s="14"/>
      <c r="L455" s="14"/>
      <c r="M455" s="14"/>
      <c r="N455" s="14"/>
      <c r="O455" s="14"/>
      <c r="P455" s="14"/>
      <c r="Q455" s="14"/>
      <c r="R455" s="14"/>
      <c r="S455" s="14"/>
      <c r="T455" s="14"/>
      <c r="U455" s="14"/>
      <c r="V455" s="14"/>
      <c r="W455" s="14"/>
      <c r="X455" s="14"/>
    </row>
    <row r="456" spans="1:24" ht="15" customHeight="1">
      <c r="A456" s="22" t="s">
        <v>61</v>
      </c>
      <c r="B456" s="28" t="s">
        <v>62</v>
      </c>
      <c r="C456" s="868" t="s">
        <v>63</v>
      </c>
      <c r="D456" s="860"/>
      <c r="E456" s="14"/>
      <c r="F456" s="14"/>
      <c r="G456" s="14"/>
      <c r="H456" s="14"/>
      <c r="I456" s="14"/>
      <c r="J456" s="14"/>
      <c r="K456" s="14"/>
      <c r="L456" s="14"/>
      <c r="M456" s="14"/>
      <c r="N456" s="14"/>
      <c r="O456" s="14"/>
      <c r="P456" s="14"/>
      <c r="Q456" s="14"/>
      <c r="R456" s="14"/>
      <c r="S456" s="14"/>
      <c r="T456" s="14"/>
      <c r="U456" s="14"/>
      <c r="V456" s="14"/>
      <c r="W456" s="14"/>
      <c r="X456" s="14"/>
    </row>
    <row r="457" spans="1:24" ht="15" customHeight="1">
      <c r="A457" s="55" t="s">
        <v>83</v>
      </c>
      <c r="B457" s="29" t="s">
        <v>398</v>
      </c>
      <c r="C457" s="864" t="s">
        <v>59</v>
      </c>
      <c r="D457" s="860"/>
      <c r="E457" s="14"/>
      <c r="F457" s="14"/>
      <c r="G457" s="14"/>
      <c r="H457" s="14"/>
      <c r="I457" s="14"/>
      <c r="J457" s="14"/>
      <c r="K457" s="14"/>
      <c r="L457" s="14"/>
      <c r="M457" s="14"/>
      <c r="N457" s="14"/>
      <c r="O457" s="14"/>
      <c r="P457" s="14"/>
      <c r="Q457" s="14"/>
      <c r="R457" s="14"/>
      <c r="S457" s="14"/>
      <c r="T457" s="14"/>
      <c r="U457" s="14"/>
      <c r="V457" s="14"/>
      <c r="W457" s="14"/>
      <c r="X457" s="14"/>
    </row>
    <row r="458" spans="1:24" ht="15" customHeight="1">
      <c r="A458" s="55" t="s">
        <v>85</v>
      </c>
      <c r="B458" s="46" t="s">
        <v>398</v>
      </c>
      <c r="C458" s="864" t="s">
        <v>59</v>
      </c>
      <c r="D458" s="860"/>
      <c r="E458" s="14"/>
      <c r="F458" s="14"/>
      <c r="G458" s="14"/>
      <c r="H458" s="14"/>
      <c r="I458" s="14"/>
      <c r="J458" s="14"/>
      <c r="K458" s="14"/>
      <c r="L458" s="14"/>
      <c r="M458" s="14"/>
      <c r="N458" s="14"/>
      <c r="O458" s="14"/>
      <c r="P458" s="14"/>
      <c r="Q458" s="14"/>
      <c r="R458" s="14"/>
      <c r="S458" s="14"/>
      <c r="T458" s="14"/>
      <c r="U458" s="14"/>
      <c r="V458" s="14"/>
      <c r="W458" s="14"/>
      <c r="X458" s="14"/>
    </row>
    <row r="459" spans="1:24" ht="15" customHeight="1">
      <c r="A459" s="55" t="s">
        <v>86</v>
      </c>
      <c r="B459" s="29" t="s">
        <v>398</v>
      </c>
      <c r="C459" s="864" t="s">
        <v>59</v>
      </c>
      <c r="D459" s="860"/>
      <c r="E459" s="14"/>
      <c r="F459" s="14"/>
      <c r="G459" s="14"/>
      <c r="H459" s="14"/>
      <c r="I459" s="14"/>
      <c r="J459" s="14"/>
      <c r="K459" s="14"/>
      <c r="L459" s="14"/>
      <c r="M459" s="14"/>
      <c r="N459" s="14"/>
      <c r="O459" s="14"/>
      <c r="P459" s="14"/>
      <c r="Q459" s="14"/>
      <c r="R459" s="14"/>
      <c r="S459" s="14"/>
      <c r="T459" s="14"/>
      <c r="U459" s="14"/>
      <c r="V459" s="14"/>
      <c r="W459" s="14"/>
      <c r="X459" s="14"/>
    </row>
    <row r="460" spans="1:24" ht="15" customHeight="1">
      <c r="A460" s="55" t="s">
        <v>89</v>
      </c>
      <c r="B460" s="29" t="s">
        <v>399</v>
      </c>
      <c r="C460" s="864" t="s">
        <v>400</v>
      </c>
      <c r="D460" s="860"/>
      <c r="E460" s="14"/>
      <c r="F460" s="14"/>
      <c r="G460" s="14"/>
      <c r="H460" s="14"/>
      <c r="I460" s="14"/>
      <c r="J460" s="14"/>
      <c r="K460" s="14"/>
      <c r="L460" s="14"/>
      <c r="M460" s="14"/>
      <c r="N460" s="14"/>
      <c r="O460" s="14"/>
      <c r="P460" s="14"/>
      <c r="Q460" s="14"/>
      <c r="R460" s="14"/>
      <c r="S460" s="14"/>
      <c r="T460" s="14"/>
      <c r="U460" s="14"/>
      <c r="V460" s="14"/>
      <c r="W460" s="14"/>
      <c r="X460" s="14"/>
    </row>
    <row r="461" spans="1:24" ht="15" customHeight="1">
      <c r="A461" s="55" t="s">
        <v>90</v>
      </c>
      <c r="B461" s="29" t="s">
        <v>401</v>
      </c>
      <c r="C461" s="864" t="s">
        <v>59</v>
      </c>
      <c r="D461" s="860"/>
      <c r="E461" s="14"/>
      <c r="F461" s="14"/>
      <c r="G461" s="14"/>
      <c r="H461" s="14"/>
      <c r="I461" s="14"/>
      <c r="J461" s="14"/>
      <c r="K461" s="14"/>
      <c r="L461" s="14"/>
      <c r="M461" s="14"/>
      <c r="N461" s="14"/>
      <c r="O461" s="14"/>
      <c r="P461" s="14"/>
      <c r="Q461" s="14"/>
      <c r="R461" s="14"/>
      <c r="S461" s="14"/>
      <c r="T461" s="14"/>
      <c r="U461" s="14"/>
      <c r="V461" s="14"/>
      <c r="W461" s="14"/>
      <c r="X461" s="14"/>
    </row>
    <row r="462" spans="1:24" ht="15" customHeight="1">
      <c r="A462" s="55" t="s">
        <v>93</v>
      </c>
      <c r="B462" s="59" t="s">
        <v>59</v>
      </c>
      <c r="C462" s="864" t="s">
        <v>59</v>
      </c>
      <c r="D462" s="860"/>
      <c r="E462" s="14"/>
      <c r="F462" s="14"/>
      <c r="G462" s="14"/>
      <c r="H462" s="14"/>
      <c r="I462" s="14"/>
      <c r="J462" s="14"/>
      <c r="K462" s="14"/>
      <c r="L462" s="14"/>
      <c r="M462" s="14"/>
      <c r="N462" s="14"/>
      <c r="O462" s="14"/>
      <c r="P462" s="14"/>
      <c r="Q462" s="14"/>
      <c r="R462" s="14"/>
      <c r="S462" s="14"/>
      <c r="T462" s="14"/>
      <c r="U462" s="14"/>
      <c r="V462" s="14"/>
      <c r="W462" s="14"/>
      <c r="X462" s="14"/>
    </row>
    <row r="463" spans="1:24" ht="15" customHeight="1">
      <c r="A463" s="23" t="s">
        <v>95</v>
      </c>
      <c r="B463" s="29" t="s">
        <v>402</v>
      </c>
      <c r="C463" s="864" t="s">
        <v>59</v>
      </c>
      <c r="D463" s="860"/>
      <c r="E463" s="14"/>
      <c r="F463" s="14"/>
      <c r="G463" s="14"/>
      <c r="H463" s="14"/>
      <c r="I463" s="14"/>
      <c r="J463" s="14"/>
      <c r="K463" s="14"/>
      <c r="L463" s="14"/>
      <c r="M463" s="14"/>
      <c r="N463" s="14"/>
      <c r="O463" s="14"/>
      <c r="P463" s="14"/>
      <c r="Q463" s="14"/>
      <c r="R463" s="14"/>
      <c r="S463" s="14"/>
      <c r="T463" s="14"/>
      <c r="U463" s="14"/>
      <c r="V463" s="14"/>
      <c r="W463" s="14"/>
      <c r="X463" s="14"/>
    </row>
    <row r="464" spans="1:24" ht="15" customHeight="1">
      <c r="A464" s="55" t="s">
        <v>79</v>
      </c>
      <c r="B464" s="59" t="s">
        <v>398</v>
      </c>
      <c r="C464" s="864" t="s">
        <v>59</v>
      </c>
      <c r="D464" s="860"/>
      <c r="E464" s="14"/>
      <c r="F464" s="14"/>
      <c r="G464" s="14"/>
      <c r="H464" s="14"/>
      <c r="I464" s="14"/>
      <c r="J464" s="14"/>
      <c r="K464" s="14"/>
      <c r="L464" s="14"/>
      <c r="M464" s="14"/>
      <c r="N464" s="14"/>
      <c r="O464" s="14"/>
      <c r="P464" s="14"/>
      <c r="Q464" s="14"/>
      <c r="R464" s="14"/>
      <c r="S464" s="14"/>
      <c r="T464" s="14"/>
      <c r="U464" s="14"/>
      <c r="V464" s="14"/>
      <c r="W464" s="14"/>
      <c r="X464" s="14"/>
    </row>
    <row r="465" spans="1:24" ht="15" customHeight="1">
      <c r="A465" s="886" t="s">
        <v>97</v>
      </c>
      <c r="B465" s="866"/>
      <c r="C465" s="866"/>
      <c r="D465" s="867"/>
      <c r="E465" s="14"/>
      <c r="F465" s="14"/>
      <c r="G465" s="14"/>
      <c r="H465" s="14"/>
      <c r="I465" s="14"/>
      <c r="J465" s="14"/>
      <c r="K465" s="14"/>
      <c r="L465" s="14"/>
      <c r="M465" s="14"/>
      <c r="N465" s="14"/>
      <c r="O465" s="14"/>
      <c r="P465" s="14"/>
      <c r="Q465" s="14"/>
      <c r="R465" s="14"/>
      <c r="S465" s="14"/>
      <c r="T465" s="14"/>
      <c r="U465" s="14"/>
      <c r="V465" s="14"/>
      <c r="W465" s="14"/>
      <c r="X465" s="14"/>
    </row>
    <row r="466" spans="1:24" ht="15" customHeight="1">
      <c r="A466" s="22" t="s">
        <v>61</v>
      </c>
      <c r="B466" s="32" t="s">
        <v>98</v>
      </c>
      <c r="C466" s="887" t="s">
        <v>99</v>
      </c>
      <c r="D466" s="860"/>
      <c r="E466" s="14"/>
      <c r="F466" s="14"/>
      <c r="G466" s="14"/>
      <c r="H466" s="14"/>
      <c r="I466" s="14"/>
      <c r="J466" s="14"/>
      <c r="K466" s="14"/>
      <c r="L466" s="14"/>
      <c r="M466" s="14"/>
      <c r="N466" s="14"/>
      <c r="O466" s="14"/>
      <c r="P466" s="14"/>
      <c r="Q466" s="14"/>
      <c r="R466" s="14"/>
      <c r="S466" s="14"/>
      <c r="T466" s="14"/>
      <c r="U466" s="14"/>
      <c r="V466" s="14"/>
      <c r="W466" s="14"/>
      <c r="X466" s="14"/>
    </row>
    <row r="467" spans="1:24" ht="15" customHeight="1">
      <c r="A467" s="55" t="s">
        <v>100</v>
      </c>
      <c r="B467" s="30" t="s">
        <v>403</v>
      </c>
      <c r="C467" s="864" t="s">
        <v>404</v>
      </c>
      <c r="D467" s="860"/>
      <c r="E467" s="14"/>
      <c r="F467" s="14"/>
      <c r="G467" s="14"/>
      <c r="H467" s="14"/>
      <c r="I467" s="14"/>
      <c r="J467" s="14"/>
      <c r="K467" s="14"/>
      <c r="L467" s="14"/>
      <c r="M467" s="14"/>
      <c r="N467" s="14"/>
      <c r="O467" s="14"/>
      <c r="P467" s="14"/>
      <c r="Q467" s="14"/>
      <c r="R467" s="14"/>
      <c r="S467" s="14"/>
      <c r="T467" s="14"/>
      <c r="U467" s="14"/>
      <c r="V467" s="14"/>
      <c r="W467" s="14"/>
      <c r="X467" s="14"/>
    </row>
    <row r="468" spans="1:24" ht="15" customHeight="1">
      <c r="A468" s="55" t="s">
        <v>103</v>
      </c>
      <c r="B468" s="83" t="s">
        <v>398</v>
      </c>
      <c r="C468" s="864" t="s">
        <v>59</v>
      </c>
      <c r="D468" s="860"/>
      <c r="E468" s="14"/>
      <c r="F468" s="14"/>
      <c r="G468" s="14"/>
      <c r="H468" s="14"/>
      <c r="I468" s="14"/>
      <c r="J468" s="14"/>
      <c r="K468" s="14"/>
      <c r="L468" s="14"/>
      <c r="M468" s="14"/>
      <c r="N468" s="14"/>
      <c r="O468" s="14"/>
      <c r="P468" s="14"/>
      <c r="Q468" s="14"/>
      <c r="R468" s="14"/>
      <c r="S468" s="14"/>
      <c r="T468" s="14"/>
      <c r="U468" s="14"/>
      <c r="V468" s="14"/>
      <c r="W468" s="14"/>
      <c r="X468" s="14"/>
    </row>
    <row r="469" spans="1:24" ht="15" customHeight="1">
      <c r="A469" s="55" t="s">
        <v>106</v>
      </c>
      <c r="B469" s="30" t="s">
        <v>405</v>
      </c>
      <c r="C469" s="864" t="s">
        <v>406</v>
      </c>
      <c r="D469" s="860"/>
      <c r="E469" s="14"/>
      <c r="F469" s="14"/>
      <c r="G469" s="14"/>
      <c r="H469" s="14"/>
      <c r="I469" s="14"/>
      <c r="J469" s="14"/>
      <c r="K469" s="14"/>
      <c r="L469" s="14"/>
      <c r="M469" s="14"/>
      <c r="N469" s="14"/>
      <c r="O469" s="14"/>
      <c r="P469" s="14"/>
      <c r="Q469" s="14"/>
      <c r="R469" s="14"/>
      <c r="S469" s="14"/>
      <c r="T469" s="14"/>
      <c r="U469" s="14"/>
      <c r="V469" s="14"/>
      <c r="W469" s="14"/>
      <c r="X469" s="14"/>
    </row>
    <row r="470" spans="1:24" ht="15" customHeight="1">
      <c r="A470" s="55" t="s">
        <v>108</v>
      </c>
      <c r="B470" s="29" t="s">
        <v>398</v>
      </c>
      <c r="C470" s="864" t="s">
        <v>59</v>
      </c>
      <c r="D470" s="860"/>
      <c r="E470" s="14"/>
      <c r="F470" s="14"/>
      <c r="G470" s="14"/>
      <c r="H470" s="14"/>
      <c r="I470" s="14"/>
      <c r="J470" s="14"/>
      <c r="K470" s="14"/>
      <c r="L470" s="14"/>
      <c r="M470" s="14"/>
      <c r="N470" s="14"/>
      <c r="O470" s="14"/>
      <c r="P470" s="14"/>
      <c r="Q470" s="14"/>
      <c r="R470" s="14"/>
      <c r="S470" s="14"/>
      <c r="T470" s="14"/>
      <c r="U470" s="14"/>
      <c r="V470" s="14"/>
      <c r="W470" s="14"/>
      <c r="X470" s="14"/>
    </row>
    <row r="471" spans="1:24" ht="15" customHeight="1">
      <c r="A471" s="55" t="s">
        <v>110</v>
      </c>
      <c r="B471" s="29" t="s">
        <v>398</v>
      </c>
      <c r="C471" s="864" t="s">
        <v>59</v>
      </c>
      <c r="D471" s="860"/>
      <c r="E471" s="14"/>
      <c r="F471" s="14"/>
      <c r="G471" s="14"/>
      <c r="H471" s="14"/>
      <c r="I471" s="14"/>
      <c r="J471" s="14"/>
      <c r="K471" s="14"/>
      <c r="L471" s="14"/>
      <c r="M471" s="14"/>
      <c r="N471" s="14"/>
      <c r="O471" s="14"/>
      <c r="P471" s="14"/>
      <c r="Q471" s="14"/>
      <c r="R471" s="14"/>
      <c r="S471" s="14"/>
      <c r="T471" s="14"/>
      <c r="U471" s="14"/>
      <c r="V471" s="14"/>
      <c r="W471" s="14"/>
      <c r="X471" s="14"/>
    </row>
    <row r="472" spans="1:24" ht="15" customHeight="1">
      <c r="A472" s="55" t="s">
        <v>112</v>
      </c>
      <c r="B472" s="30" t="s">
        <v>407</v>
      </c>
      <c r="C472" s="864" t="s">
        <v>408</v>
      </c>
      <c r="D472" s="860"/>
      <c r="E472" s="14"/>
      <c r="F472" s="14"/>
      <c r="G472" s="14"/>
      <c r="H472" s="14"/>
      <c r="I472" s="14"/>
      <c r="J472" s="14"/>
      <c r="K472" s="14"/>
      <c r="L472" s="14"/>
      <c r="M472" s="14"/>
      <c r="N472" s="14"/>
      <c r="O472" s="14"/>
      <c r="P472" s="14"/>
      <c r="Q472" s="14"/>
      <c r="R472" s="14"/>
      <c r="S472" s="14"/>
      <c r="T472" s="14"/>
      <c r="U472" s="14"/>
      <c r="V472" s="14"/>
      <c r="W472" s="14"/>
      <c r="X472" s="14"/>
    </row>
    <row r="473" spans="1:24" ht="15" customHeight="1">
      <c r="A473" s="55" t="s">
        <v>79</v>
      </c>
      <c r="B473" s="29" t="s">
        <v>398</v>
      </c>
      <c r="C473" s="864" t="s">
        <v>59</v>
      </c>
      <c r="D473" s="860"/>
      <c r="E473" s="14"/>
      <c r="F473" s="14"/>
      <c r="G473" s="14"/>
      <c r="H473" s="14"/>
      <c r="I473" s="14"/>
      <c r="J473" s="14"/>
      <c r="K473" s="14"/>
      <c r="L473" s="14"/>
      <c r="M473" s="14"/>
      <c r="N473" s="14"/>
      <c r="O473" s="14"/>
      <c r="P473" s="14"/>
      <c r="Q473" s="14"/>
      <c r="R473" s="14"/>
      <c r="S473" s="14"/>
      <c r="T473" s="14"/>
      <c r="U473" s="14"/>
      <c r="V473" s="14"/>
      <c r="W473" s="14"/>
      <c r="X473" s="14"/>
    </row>
    <row r="474" spans="1:24" ht="15" customHeight="1">
      <c r="A474" s="38"/>
      <c r="B474" s="84"/>
      <c r="C474" s="85"/>
      <c r="D474" s="86"/>
      <c r="E474" s="14"/>
      <c r="F474" s="14"/>
      <c r="G474" s="14"/>
      <c r="H474" s="14"/>
      <c r="I474" s="14"/>
      <c r="J474" s="14"/>
      <c r="K474" s="14"/>
      <c r="L474" s="14"/>
      <c r="M474" s="14"/>
      <c r="N474" s="14"/>
      <c r="O474" s="14"/>
      <c r="P474" s="14"/>
      <c r="Q474" s="14"/>
      <c r="R474" s="14"/>
      <c r="S474" s="14"/>
      <c r="T474" s="14"/>
      <c r="U474" s="14"/>
      <c r="V474" s="14"/>
      <c r="W474" s="14"/>
      <c r="X474" s="14"/>
    </row>
    <row r="475" spans="1:24"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row>
    <row r="476" spans="1:24" ht="15" customHeight="1">
      <c r="A476" s="57"/>
      <c r="B476" s="57"/>
      <c r="C476" s="57"/>
      <c r="D476" s="57"/>
      <c r="E476" s="14"/>
      <c r="F476" s="14"/>
      <c r="G476" s="87"/>
      <c r="H476" s="87"/>
      <c r="I476" s="87"/>
      <c r="J476" s="87"/>
      <c r="K476" s="14"/>
      <c r="L476" s="14"/>
      <c r="M476" s="14"/>
      <c r="N476" s="14"/>
      <c r="O476" s="14"/>
      <c r="P476" s="14"/>
      <c r="Q476" s="14"/>
      <c r="R476" s="14"/>
      <c r="S476" s="14"/>
      <c r="T476" s="14"/>
      <c r="U476" s="14"/>
      <c r="V476" s="14"/>
      <c r="W476" s="14"/>
      <c r="X476" s="14"/>
    </row>
    <row r="477" spans="1:24" ht="15" customHeight="1">
      <c r="A477" s="870"/>
      <c r="B477" s="873" t="s">
        <v>51</v>
      </c>
      <c r="C477" s="874"/>
      <c r="D477" s="16" t="s">
        <v>52</v>
      </c>
      <c r="E477" s="14"/>
      <c r="F477" s="14"/>
      <c r="G477" s="940"/>
      <c r="H477" s="933"/>
      <c r="I477" s="934"/>
      <c r="J477" s="87"/>
      <c r="K477" s="14"/>
      <c r="L477" s="14"/>
      <c r="M477" s="14"/>
      <c r="N477" s="14"/>
      <c r="O477" s="14"/>
      <c r="P477" s="14"/>
      <c r="Q477" s="14"/>
      <c r="R477" s="14"/>
      <c r="S477" s="14"/>
      <c r="T477" s="14"/>
      <c r="U477" s="14"/>
      <c r="V477" s="14"/>
      <c r="W477" s="14"/>
      <c r="X477" s="14"/>
    </row>
    <row r="478" spans="1:24" ht="15" customHeight="1">
      <c r="A478" s="871"/>
      <c r="B478" s="875"/>
      <c r="C478" s="876"/>
      <c r="D478" s="16" t="s">
        <v>53</v>
      </c>
      <c r="E478" s="14"/>
      <c r="F478" s="14"/>
      <c r="G478" s="941"/>
      <c r="H478" s="935"/>
      <c r="I478" s="936"/>
      <c r="J478" s="87"/>
      <c r="K478" s="14"/>
      <c r="L478" s="14"/>
      <c r="M478" s="14"/>
      <c r="N478" s="14"/>
      <c r="O478" s="14"/>
      <c r="P478" s="14"/>
      <c r="Q478" s="14"/>
      <c r="R478" s="14"/>
      <c r="S478" s="14"/>
      <c r="T478" s="14"/>
      <c r="U478" s="14"/>
      <c r="V478" s="14"/>
      <c r="W478" s="14"/>
      <c r="X478" s="14"/>
    </row>
    <row r="479" spans="1:24" ht="15" customHeight="1">
      <c r="A479" s="872"/>
      <c r="B479" s="877"/>
      <c r="C479" s="878"/>
      <c r="D479" s="16" t="s">
        <v>54</v>
      </c>
      <c r="E479" s="14"/>
      <c r="F479" s="14"/>
      <c r="G479" s="942"/>
      <c r="H479" s="937"/>
      <c r="I479" s="938"/>
      <c r="J479" s="87"/>
      <c r="K479" s="14"/>
      <c r="L479" s="14"/>
      <c r="M479" s="14"/>
      <c r="N479" s="14"/>
      <c r="O479" s="14"/>
      <c r="P479" s="14"/>
      <c r="Q479" s="14"/>
      <c r="R479" s="14"/>
      <c r="S479" s="14"/>
      <c r="T479" s="14"/>
      <c r="U479" s="14"/>
      <c r="V479" s="14"/>
      <c r="W479" s="14"/>
      <c r="X479" s="14"/>
    </row>
    <row r="480" spans="1:24" ht="15" customHeight="1">
      <c r="A480" s="18"/>
      <c r="B480" s="18"/>
      <c r="C480" s="18"/>
      <c r="D480" s="18"/>
      <c r="E480" s="14"/>
      <c r="F480" s="14"/>
      <c r="G480" s="69"/>
      <c r="H480" s="69"/>
      <c r="I480" s="69"/>
      <c r="J480" s="69"/>
      <c r="K480" s="14"/>
      <c r="L480" s="14"/>
      <c r="M480" s="14"/>
      <c r="N480" s="14"/>
      <c r="O480" s="14"/>
      <c r="P480" s="14"/>
      <c r="Q480" s="14"/>
      <c r="R480" s="14"/>
      <c r="S480" s="14"/>
      <c r="T480" s="14"/>
      <c r="U480" s="14"/>
      <c r="V480" s="14"/>
      <c r="W480" s="14"/>
      <c r="X480" s="14"/>
    </row>
    <row r="481" spans="1:24" ht="15" customHeight="1">
      <c r="A481" s="42" t="s">
        <v>55</v>
      </c>
      <c r="B481" s="879" t="s">
        <v>409</v>
      </c>
      <c r="C481" s="880"/>
      <c r="D481" s="881"/>
      <c r="E481" s="14"/>
      <c r="F481" s="14"/>
      <c r="G481" s="70"/>
      <c r="H481" s="931"/>
      <c r="I481" s="895"/>
      <c r="J481" s="928"/>
      <c r="K481" s="14"/>
      <c r="L481" s="14"/>
      <c r="M481" s="14"/>
      <c r="N481" s="14"/>
      <c r="O481" s="14"/>
      <c r="P481" s="14"/>
      <c r="Q481" s="14"/>
      <c r="R481" s="14"/>
      <c r="S481" s="14"/>
      <c r="T481" s="14"/>
      <c r="U481" s="14"/>
      <c r="V481" s="14"/>
      <c r="W481" s="14"/>
      <c r="X481" s="14"/>
    </row>
    <row r="482" spans="1:24" ht="15" customHeight="1">
      <c r="A482" s="18"/>
      <c r="B482" s="18"/>
      <c r="C482" s="18"/>
      <c r="D482" s="18"/>
      <c r="E482" s="14"/>
      <c r="F482" s="14"/>
      <c r="G482" s="69"/>
      <c r="H482" s="69"/>
      <c r="I482" s="69"/>
      <c r="J482" s="69"/>
      <c r="K482" s="14"/>
      <c r="L482" s="14"/>
      <c r="M482" s="14"/>
      <c r="N482" s="14"/>
      <c r="O482" s="14"/>
      <c r="P482" s="14"/>
      <c r="Q482" s="14"/>
      <c r="R482" s="14"/>
      <c r="S482" s="14"/>
      <c r="T482" s="14"/>
      <c r="U482" s="14"/>
      <c r="V482" s="14"/>
      <c r="W482" s="14"/>
      <c r="X482" s="14"/>
    </row>
    <row r="483" spans="1:24" ht="15" customHeight="1">
      <c r="A483" s="20" t="s">
        <v>57</v>
      </c>
      <c r="B483" s="920">
        <v>44389</v>
      </c>
      <c r="C483" s="883"/>
      <c r="D483" s="883"/>
      <c r="E483" s="14"/>
      <c r="F483" s="14"/>
      <c r="G483" s="70"/>
      <c r="H483" s="939"/>
      <c r="I483" s="895"/>
      <c r="J483" s="928"/>
      <c r="K483" s="14"/>
      <c r="L483" s="14"/>
      <c r="M483" s="14"/>
      <c r="N483" s="14"/>
      <c r="O483" s="14"/>
      <c r="P483" s="14"/>
      <c r="Q483" s="14"/>
      <c r="R483" s="14"/>
      <c r="S483" s="14"/>
      <c r="T483" s="14"/>
      <c r="U483" s="14"/>
      <c r="V483" s="14"/>
      <c r="W483" s="14"/>
      <c r="X483" s="14"/>
    </row>
    <row r="484" spans="1:24" ht="15" customHeight="1">
      <c r="A484" s="20"/>
      <c r="B484" s="18"/>
      <c r="C484" s="18"/>
      <c r="D484" s="18"/>
      <c r="E484" s="14"/>
      <c r="F484" s="14"/>
      <c r="G484" s="70"/>
      <c r="H484" s="69"/>
      <c r="I484" s="69"/>
      <c r="J484" s="69"/>
      <c r="K484" s="14"/>
      <c r="L484" s="14"/>
      <c r="M484" s="14"/>
      <c r="N484" s="14"/>
      <c r="O484" s="14"/>
      <c r="P484" s="14"/>
      <c r="Q484" s="14"/>
      <c r="R484" s="14"/>
      <c r="S484" s="14"/>
      <c r="T484" s="14"/>
      <c r="U484" s="14"/>
      <c r="V484" s="14"/>
      <c r="W484" s="14"/>
      <c r="X484" s="14"/>
    </row>
    <row r="485" spans="1:24" ht="15" customHeight="1">
      <c r="A485" s="43" t="s">
        <v>58</v>
      </c>
      <c r="B485" s="879"/>
      <c r="C485" s="880"/>
      <c r="D485" s="881"/>
      <c r="E485" s="14"/>
      <c r="F485" s="14"/>
      <c r="G485" s="70"/>
      <c r="H485" s="931"/>
      <c r="I485" s="895"/>
      <c r="J485" s="928"/>
      <c r="K485" s="14"/>
      <c r="L485" s="14"/>
      <c r="M485" s="14"/>
      <c r="N485" s="14"/>
      <c r="O485" s="14"/>
      <c r="P485" s="14"/>
      <c r="Q485" s="14"/>
      <c r="R485" s="14"/>
      <c r="S485" s="14"/>
      <c r="T485" s="14"/>
      <c r="U485" s="14"/>
      <c r="V485" s="14"/>
      <c r="W485" s="14"/>
      <c r="X485" s="14"/>
    </row>
    <row r="486" spans="1:24" ht="15" customHeight="1">
      <c r="A486" s="18"/>
      <c r="B486" s="18"/>
      <c r="C486" s="18"/>
      <c r="D486" s="18"/>
      <c r="E486" s="14"/>
      <c r="F486" s="14"/>
      <c r="G486" s="69"/>
      <c r="H486" s="69"/>
      <c r="I486" s="69"/>
      <c r="J486" s="69"/>
      <c r="K486" s="14"/>
      <c r="L486" s="14"/>
      <c r="M486" s="14"/>
      <c r="N486" s="14"/>
      <c r="O486" s="14"/>
      <c r="P486" s="14"/>
      <c r="Q486" s="14"/>
      <c r="R486" s="14"/>
      <c r="S486" s="14"/>
      <c r="T486" s="14"/>
      <c r="U486" s="14"/>
      <c r="V486" s="14"/>
      <c r="W486" s="14"/>
      <c r="X486" s="14"/>
    </row>
    <row r="487" spans="1:24" ht="15" customHeight="1">
      <c r="A487" s="868" t="s">
        <v>60</v>
      </c>
      <c r="B487" s="859"/>
      <c r="C487" s="859"/>
      <c r="D487" s="860"/>
      <c r="E487" s="14"/>
      <c r="F487" s="14"/>
      <c r="G487" s="931"/>
      <c r="H487" s="895"/>
      <c r="I487" s="895"/>
      <c r="J487" s="928"/>
      <c r="K487" s="14"/>
      <c r="L487" s="14"/>
      <c r="M487" s="14"/>
      <c r="N487" s="14"/>
      <c r="O487" s="14"/>
      <c r="P487" s="14"/>
      <c r="Q487" s="14"/>
      <c r="R487" s="14"/>
      <c r="S487" s="14"/>
      <c r="T487" s="14"/>
      <c r="U487" s="14"/>
      <c r="V487" s="14"/>
      <c r="W487" s="14"/>
      <c r="X487" s="14"/>
    </row>
    <row r="488" spans="1:24" ht="15" customHeight="1">
      <c r="A488" s="22" t="s">
        <v>61</v>
      </c>
      <c r="B488" s="22" t="s">
        <v>62</v>
      </c>
      <c r="C488" s="888" t="s">
        <v>63</v>
      </c>
      <c r="D488" s="867"/>
      <c r="E488" s="14"/>
      <c r="F488" s="14"/>
      <c r="G488" s="69"/>
      <c r="H488" s="69"/>
      <c r="I488" s="931"/>
      <c r="J488" s="928"/>
      <c r="K488" s="14"/>
      <c r="L488" s="14"/>
      <c r="M488" s="14"/>
      <c r="N488" s="14"/>
      <c r="O488" s="14"/>
      <c r="P488" s="14"/>
      <c r="Q488" s="14"/>
      <c r="R488" s="14"/>
      <c r="S488" s="14"/>
      <c r="T488" s="14"/>
      <c r="U488" s="14"/>
      <c r="V488" s="14"/>
      <c r="W488" s="14"/>
      <c r="X488" s="14"/>
    </row>
    <row r="489" spans="1:24" ht="15" customHeight="1">
      <c r="A489" s="55" t="s">
        <v>64</v>
      </c>
      <c r="B489" s="25" t="s">
        <v>410</v>
      </c>
      <c r="C489" s="869" t="s">
        <v>411</v>
      </c>
      <c r="D489" s="860"/>
      <c r="E489" s="14"/>
      <c r="F489" s="14"/>
      <c r="G489" s="87"/>
      <c r="H489" s="87"/>
      <c r="I489" s="932"/>
      <c r="J489" s="928"/>
      <c r="K489" s="14"/>
      <c r="L489" s="14"/>
      <c r="M489" s="14"/>
      <c r="N489" s="14"/>
      <c r="O489" s="14"/>
      <c r="P489" s="14"/>
      <c r="Q489" s="14"/>
      <c r="R489" s="14"/>
      <c r="S489" s="14"/>
      <c r="T489" s="14"/>
      <c r="U489" s="14"/>
      <c r="V489" s="14"/>
      <c r="W489" s="14"/>
      <c r="X489" s="14"/>
    </row>
    <row r="490" spans="1:24" ht="15" customHeight="1">
      <c r="A490" s="55" t="s">
        <v>67</v>
      </c>
      <c r="B490" s="25" t="s">
        <v>412</v>
      </c>
      <c r="C490" s="869" t="s">
        <v>413</v>
      </c>
      <c r="D490" s="860"/>
      <c r="E490" s="14"/>
      <c r="F490" s="14"/>
      <c r="G490" s="87"/>
      <c r="H490" s="88"/>
      <c r="I490" s="929"/>
      <c r="J490" s="928"/>
      <c r="K490" s="14"/>
      <c r="L490" s="14"/>
      <c r="M490" s="14"/>
      <c r="N490" s="14"/>
      <c r="O490" s="14"/>
      <c r="P490" s="14"/>
      <c r="Q490" s="14"/>
      <c r="R490" s="14"/>
      <c r="S490" s="14"/>
      <c r="T490" s="14"/>
      <c r="U490" s="14"/>
      <c r="V490" s="14"/>
      <c r="W490" s="14"/>
      <c r="X490" s="14"/>
    </row>
    <row r="491" spans="1:24" ht="15" customHeight="1">
      <c r="A491" s="55" t="s">
        <v>20</v>
      </c>
      <c r="B491" s="25" t="s">
        <v>414</v>
      </c>
      <c r="C491" s="869" t="s">
        <v>415</v>
      </c>
      <c r="D491" s="860"/>
      <c r="E491" s="14"/>
      <c r="F491" s="14"/>
      <c r="G491" s="87"/>
      <c r="H491" s="88"/>
      <c r="I491" s="929"/>
      <c r="J491" s="928"/>
      <c r="K491" s="14"/>
      <c r="L491" s="14"/>
      <c r="M491" s="14"/>
      <c r="N491" s="14"/>
      <c r="O491" s="14"/>
      <c r="P491" s="14"/>
      <c r="Q491" s="14"/>
      <c r="R491" s="14"/>
      <c r="S491" s="14"/>
      <c r="T491" s="14"/>
      <c r="U491" s="14"/>
      <c r="V491" s="14"/>
      <c r="W491" s="14"/>
      <c r="X491" s="14"/>
    </row>
    <row r="492" spans="1:24" ht="15" customHeight="1">
      <c r="A492" s="55" t="s">
        <v>72</v>
      </c>
      <c r="B492" s="25" t="s">
        <v>416</v>
      </c>
      <c r="C492" s="869" t="s">
        <v>59</v>
      </c>
      <c r="D492" s="860"/>
      <c r="E492" s="14"/>
      <c r="F492" s="14"/>
      <c r="G492" s="87"/>
      <c r="H492" s="88"/>
      <c r="I492" s="929"/>
      <c r="J492" s="928"/>
      <c r="K492" s="14"/>
      <c r="L492" s="14"/>
      <c r="M492" s="14"/>
      <c r="N492" s="14"/>
      <c r="O492" s="14"/>
      <c r="P492" s="14"/>
      <c r="Q492" s="14"/>
      <c r="R492" s="14"/>
      <c r="S492" s="14"/>
      <c r="T492" s="14"/>
      <c r="U492" s="14"/>
      <c r="V492" s="14"/>
      <c r="W492" s="14"/>
      <c r="X492" s="14"/>
    </row>
    <row r="493" spans="1:24" ht="15" customHeight="1">
      <c r="A493" s="55" t="s">
        <v>74</v>
      </c>
      <c r="B493" s="25" t="s">
        <v>417</v>
      </c>
      <c r="C493" s="869" t="s">
        <v>418</v>
      </c>
      <c r="D493" s="860"/>
      <c r="E493" s="14"/>
      <c r="F493" s="14"/>
      <c r="G493" s="87"/>
      <c r="H493" s="88"/>
      <c r="I493" s="929"/>
      <c r="J493" s="928"/>
      <c r="K493" s="14"/>
      <c r="L493" s="14"/>
      <c r="M493" s="14"/>
      <c r="N493" s="14"/>
      <c r="O493" s="14"/>
      <c r="P493" s="14"/>
      <c r="Q493" s="14"/>
      <c r="R493" s="14"/>
      <c r="S493" s="14"/>
      <c r="T493" s="14"/>
      <c r="U493" s="14"/>
      <c r="V493" s="14"/>
      <c r="W493" s="14"/>
      <c r="X493" s="14"/>
    </row>
    <row r="494" spans="1:24" ht="15" customHeight="1">
      <c r="A494" s="55" t="s">
        <v>77</v>
      </c>
      <c r="B494" s="89" t="s">
        <v>59</v>
      </c>
      <c r="C494" s="869" t="s">
        <v>419</v>
      </c>
      <c r="D494" s="860"/>
      <c r="E494" s="14"/>
      <c r="F494" s="14"/>
      <c r="G494" s="87"/>
      <c r="H494" s="88"/>
      <c r="I494" s="929"/>
      <c r="J494" s="928"/>
      <c r="K494" s="14"/>
      <c r="L494" s="14"/>
      <c r="M494" s="14"/>
      <c r="N494" s="14"/>
      <c r="O494" s="14"/>
      <c r="P494" s="14"/>
      <c r="Q494" s="14"/>
      <c r="R494" s="14"/>
      <c r="S494" s="14"/>
      <c r="T494" s="14"/>
      <c r="U494" s="14"/>
      <c r="V494" s="14"/>
      <c r="W494" s="14"/>
      <c r="X494" s="14"/>
    </row>
    <row r="495" spans="1:24" ht="15" customHeight="1">
      <c r="A495" s="55" t="s">
        <v>79</v>
      </c>
      <c r="B495" s="25"/>
      <c r="C495" s="869"/>
      <c r="D495" s="860"/>
      <c r="E495" s="14"/>
      <c r="F495" s="14"/>
      <c r="G495" s="87"/>
      <c r="H495" s="88"/>
      <c r="I495" s="932"/>
      <c r="J495" s="928"/>
      <c r="K495" s="14"/>
      <c r="L495" s="14"/>
      <c r="M495" s="14"/>
      <c r="N495" s="14"/>
      <c r="O495" s="14"/>
      <c r="P495" s="14"/>
      <c r="Q495" s="14"/>
      <c r="R495" s="14"/>
      <c r="S495" s="14"/>
      <c r="T495" s="14"/>
      <c r="U495" s="14"/>
      <c r="V495" s="14"/>
      <c r="W495" s="14"/>
      <c r="X495" s="14"/>
    </row>
    <row r="496" spans="1:24" ht="15" customHeight="1">
      <c r="A496" s="865" t="s">
        <v>82</v>
      </c>
      <c r="B496" s="866"/>
      <c r="C496" s="866"/>
      <c r="D496" s="867"/>
      <c r="E496" s="14"/>
      <c r="F496" s="14"/>
      <c r="G496" s="931"/>
      <c r="H496" s="895"/>
      <c r="I496" s="895"/>
      <c r="J496" s="928"/>
      <c r="K496" s="14"/>
      <c r="L496" s="14"/>
      <c r="M496" s="14"/>
      <c r="N496" s="14"/>
      <c r="O496" s="14"/>
      <c r="P496" s="14"/>
      <c r="Q496" s="14"/>
      <c r="R496" s="14"/>
      <c r="S496" s="14"/>
      <c r="T496" s="14"/>
      <c r="U496" s="14"/>
      <c r="V496" s="14"/>
      <c r="W496" s="14"/>
      <c r="X496" s="14"/>
    </row>
    <row r="497" spans="1:24" ht="15" customHeight="1">
      <c r="A497" s="22" t="s">
        <v>61</v>
      </c>
      <c r="B497" s="28" t="s">
        <v>62</v>
      </c>
      <c r="C497" s="868" t="s">
        <v>63</v>
      </c>
      <c r="D497" s="860"/>
      <c r="E497" s="14"/>
      <c r="F497" s="14"/>
      <c r="G497" s="69"/>
      <c r="H497" s="69"/>
      <c r="I497" s="931"/>
      <c r="J497" s="928"/>
      <c r="K497" s="14"/>
      <c r="L497" s="14"/>
      <c r="M497" s="14"/>
      <c r="N497" s="14"/>
      <c r="O497" s="14"/>
      <c r="P497" s="14"/>
      <c r="Q497" s="14"/>
      <c r="R497" s="14"/>
      <c r="S497" s="14"/>
      <c r="T497" s="14"/>
      <c r="U497" s="14"/>
      <c r="V497" s="14"/>
      <c r="W497" s="14"/>
      <c r="X497" s="14"/>
    </row>
    <row r="498" spans="1:24" ht="15" customHeight="1">
      <c r="A498" s="55" t="s">
        <v>83</v>
      </c>
      <c r="B498" s="29" t="s">
        <v>420</v>
      </c>
      <c r="C498" s="864" t="s">
        <v>59</v>
      </c>
      <c r="D498" s="860"/>
      <c r="E498" s="14"/>
      <c r="F498" s="14"/>
      <c r="G498" s="87"/>
      <c r="H498" s="90"/>
      <c r="I498" s="927"/>
      <c r="J498" s="928"/>
      <c r="K498" s="14"/>
      <c r="L498" s="14"/>
      <c r="M498" s="14"/>
      <c r="N498" s="14"/>
      <c r="O498" s="14"/>
      <c r="P498" s="14"/>
      <c r="Q498" s="14"/>
      <c r="R498" s="14"/>
      <c r="S498" s="14"/>
      <c r="T498" s="14"/>
      <c r="U498" s="14"/>
      <c r="V498" s="14"/>
      <c r="W498" s="14"/>
      <c r="X498" s="14"/>
    </row>
    <row r="499" spans="1:24" ht="15" customHeight="1">
      <c r="A499" s="55" t="s">
        <v>85</v>
      </c>
      <c r="B499" s="46" t="s">
        <v>59</v>
      </c>
      <c r="C499" s="864" t="s">
        <v>59</v>
      </c>
      <c r="D499" s="860"/>
      <c r="E499" s="14"/>
      <c r="F499" s="14"/>
      <c r="G499" s="87"/>
      <c r="H499" s="91"/>
      <c r="I499" s="927"/>
      <c r="J499" s="928"/>
      <c r="K499" s="14"/>
      <c r="L499" s="14"/>
      <c r="M499" s="14"/>
      <c r="N499" s="14"/>
      <c r="O499" s="14"/>
      <c r="P499" s="14"/>
      <c r="Q499" s="14"/>
      <c r="R499" s="14"/>
      <c r="S499" s="14"/>
      <c r="T499" s="14"/>
      <c r="U499" s="14"/>
      <c r="V499" s="14"/>
      <c r="W499" s="14"/>
      <c r="X499" s="14"/>
    </row>
    <row r="500" spans="1:24" ht="15" customHeight="1">
      <c r="A500" s="55" t="s">
        <v>86</v>
      </c>
      <c r="B500" s="29" t="s">
        <v>421</v>
      </c>
      <c r="C500" s="864" t="s">
        <v>59</v>
      </c>
      <c r="D500" s="860"/>
      <c r="E500" s="14"/>
      <c r="F500" s="14"/>
      <c r="G500" s="87"/>
      <c r="H500" s="90"/>
      <c r="I500" s="927"/>
      <c r="J500" s="928"/>
      <c r="K500" s="14"/>
      <c r="L500" s="14"/>
      <c r="M500" s="14"/>
      <c r="N500" s="14"/>
      <c r="O500" s="14"/>
      <c r="P500" s="14"/>
      <c r="Q500" s="14"/>
      <c r="R500" s="14"/>
      <c r="S500" s="14"/>
      <c r="T500" s="14"/>
      <c r="U500" s="14"/>
      <c r="V500" s="14"/>
      <c r="W500" s="14"/>
      <c r="X500" s="14"/>
    </row>
    <row r="501" spans="1:24" ht="15" customHeight="1">
      <c r="A501" s="55" t="s">
        <v>89</v>
      </c>
      <c r="B501" s="29" t="s">
        <v>59</v>
      </c>
      <c r="C501" s="864" t="s">
        <v>59</v>
      </c>
      <c r="D501" s="860"/>
      <c r="E501" s="14"/>
      <c r="F501" s="14"/>
      <c r="G501" s="87"/>
      <c r="H501" s="90"/>
      <c r="I501" s="927"/>
      <c r="J501" s="928"/>
      <c r="K501" s="14"/>
      <c r="L501" s="14"/>
      <c r="M501" s="14"/>
      <c r="N501" s="14"/>
      <c r="O501" s="14"/>
      <c r="P501" s="14"/>
      <c r="Q501" s="14"/>
      <c r="R501" s="14"/>
      <c r="S501" s="14"/>
      <c r="T501" s="14"/>
      <c r="U501" s="14"/>
      <c r="V501" s="14"/>
      <c r="W501" s="14"/>
      <c r="X501" s="14"/>
    </row>
    <row r="502" spans="1:24" ht="15" customHeight="1">
      <c r="A502" s="55" t="s">
        <v>90</v>
      </c>
      <c r="B502" s="29" t="s">
        <v>59</v>
      </c>
      <c r="C502" s="864" t="s">
        <v>59</v>
      </c>
      <c r="D502" s="860"/>
      <c r="E502" s="14"/>
      <c r="F502" s="14"/>
      <c r="G502" s="87"/>
      <c r="H502" s="90"/>
      <c r="I502" s="927"/>
      <c r="J502" s="928"/>
      <c r="K502" s="14"/>
      <c r="L502" s="14"/>
      <c r="M502" s="14"/>
      <c r="N502" s="14"/>
      <c r="O502" s="14"/>
      <c r="P502" s="14"/>
      <c r="Q502" s="14"/>
      <c r="R502" s="14"/>
      <c r="S502" s="14"/>
      <c r="T502" s="14"/>
      <c r="U502" s="14"/>
      <c r="V502" s="14"/>
      <c r="W502" s="14"/>
      <c r="X502" s="14"/>
    </row>
    <row r="503" spans="1:24" ht="15" customHeight="1">
      <c r="A503" s="55" t="s">
        <v>93</v>
      </c>
      <c r="B503" s="59" t="s">
        <v>59</v>
      </c>
      <c r="C503" s="864" t="s">
        <v>59</v>
      </c>
      <c r="D503" s="860"/>
      <c r="E503" s="14"/>
      <c r="F503" s="14"/>
      <c r="G503" s="87"/>
      <c r="H503" s="91"/>
      <c r="I503" s="927"/>
      <c r="J503" s="928"/>
      <c r="K503" s="14"/>
      <c r="L503" s="14"/>
      <c r="M503" s="14"/>
      <c r="N503" s="14"/>
      <c r="O503" s="14"/>
      <c r="P503" s="14"/>
      <c r="Q503" s="14"/>
      <c r="R503" s="14"/>
      <c r="S503" s="14"/>
      <c r="T503" s="14"/>
      <c r="U503" s="14"/>
      <c r="V503" s="14"/>
      <c r="W503" s="14"/>
      <c r="X503" s="14"/>
    </row>
    <row r="504" spans="1:24" ht="15" customHeight="1">
      <c r="A504" s="23" t="s">
        <v>95</v>
      </c>
      <c r="B504" s="59" t="s">
        <v>59</v>
      </c>
      <c r="C504" s="864" t="s">
        <v>59</v>
      </c>
      <c r="D504" s="860"/>
      <c r="E504" s="14"/>
      <c r="F504" s="14"/>
      <c r="G504" s="87"/>
      <c r="H504" s="91"/>
      <c r="I504" s="927"/>
      <c r="J504" s="928"/>
      <c r="K504" s="14"/>
      <c r="L504" s="14"/>
      <c r="M504" s="14"/>
      <c r="N504" s="14"/>
      <c r="O504" s="14"/>
      <c r="P504" s="14"/>
      <c r="Q504" s="14"/>
      <c r="R504" s="14"/>
      <c r="S504" s="14"/>
      <c r="T504" s="14"/>
      <c r="U504" s="14"/>
      <c r="V504" s="14"/>
      <c r="W504" s="14"/>
      <c r="X504" s="14"/>
    </row>
    <row r="505" spans="1:24" ht="15" customHeight="1">
      <c r="A505" s="55" t="s">
        <v>79</v>
      </c>
      <c r="B505" s="59" t="s">
        <v>59</v>
      </c>
      <c r="C505" s="864" t="s">
        <v>59</v>
      </c>
      <c r="D505" s="860"/>
      <c r="E505" s="14"/>
      <c r="F505" s="14"/>
      <c r="G505" s="87"/>
      <c r="H505" s="91"/>
      <c r="I505" s="927"/>
      <c r="J505" s="928"/>
      <c r="K505" s="14"/>
      <c r="L505" s="14"/>
      <c r="M505" s="14"/>
      <c r="N505" s="14"/>
      <c r="O505" s="14"/>
      <c r="P505" s="14"/>
      <c r="Q505" s="14"/>
      <c r="R505" s="14"/>
      <c r="S505" s="14"/>
      <c r="T505" s="14"/>
      <c r="U505" s="14"/>
      <c r="V505" s="14"/>
      <c r="W505" s="14"/>
      <c r="X505" s="14"/>
    </row>
    <row r="506" spans="1:24" ht="15" customHeight="1">
      <c r="A506" s="886" t="s">
        <v>97</v>
      </c>
      <c r="B506" s="866"/>
      <c r="C506" s="866"/>
      <c r="D506" s="867"/>
      <c r="E506" s="14"/>
      <c r="F506" s="14"/>
      <c r="G506" s="931"/>
      <c r="H506" s="895"/>
      <c r="I506" s="895"/>
      <c r="J506" s="928"/>
      <c r="K506" s="14"/>
      <c r="L506" s="14"/>
      <c r="M506" s="14"/>
      <c r="N506" s="14"/>
      <c r="O506" s="14"/>
      <c r="P506" s="14"/>
      <c r="Q506" s="14"/>
      <c r="R506" s="14"/>
      <c r="S506" s="14"/>
      <c r="T506" s="14"/>
      <c r="U506" s="14"/>
      <c r="V506" s="14"/>
      <c r="W506" s="14"/>
      <c r="X506" s="14"/>
    </row>
    <row r="507" spans="1:24" ht="15" customHeight="1">
      <c r="A507" s="22" t="s">
        <v>61</v>
      </c>
      <c r="B507" s="32" t="s">
        <v>98</v>
      </c>
      <c r="C507" s="887" t="s">
        <v>99</v>
      </c>
      <c r="D507" s="860"/>
      <c r="E507" s="14"/>
      <c r="F507" s="14"/>
      <c r="G507" s="69"/>
      <c r="H507" s="69"/>
      <c r="I507" s="931"/>
      <c r="J507" s="928"/>
      <c r="K507" s="14"/>
      <c r="L507" s="14"/>
      <c r="M507" s="14"/>
      <c r="N507" s="14"/>
      <c r="O507" s="14"/>
      <c r="P507" s="14"/>
      <c r="Q507" s="14"/>
      <c r="R507" s="14"/>
      <c r="S507" s="14"/>
      <c r="T507" s="14"/>
      <c r="U507" s="14"/>
      <c r="V507" s="14"/>
      <c r="W507" s="14"/>
      <c r="X507" s="14"/>
    </row>
    <row r="508" spans="1:24" ht="15" customHeight="1">
      <c r="A508" s="55" t="s">
        <v>100</v>
      </c>
      <c r="B508" s="92" t="s">
        <v>59</v>
      </c>
      <c r="C508" s="864" t="s">
        <v>422</v>
      </c>
      <c r="D508" s="860"/>
      <c r="E508" s="14"/>
      <c r="F508" s="14"/>
      <c r="G508" s="87"/>
      <c r="H508" s="93"/>
      <c r="I508" s="927"/>
      <c r="J508" s="928"/>
      <c r="K508" s="14"/>
      <c r="L508" s="14"/>
      <c r="M508" s="14"/>
      <c r="N508" s="14"/>
      <c r="O508" s="14"/>
      <c r="P508" s="14"/>
      <c r="Q508" s="14"/>
      <c r="R508" s="14"/>
      <c r="S508" s="14"/>
      <c r="T508" s="14"/>
      <c r="U508" s="14"/>
      <c r="V508" s="14"/>
      <c r="W508" s="14"/>
      <c r="X508" s="14"/>
    </row>
    <row r="509" spans="1:24" ht="15" customHeight="1">
      <c r="A509" s="55" t="s">
        <v>103</v>
      </c>
      <c r="B509" s="92" t="s">
        <v>59</v>
      </c>
      <c r="C509" s="864" t="s">
        <v>59</v>
      </c>
      <c r="D509" s="860"/>
      <c r="E509" s="14"/>
      <c r="F509" s="14"/>
      <c r="G509" s="87"/>
      <c r="H509" s="93"/>
      <c r="I509" s="927"/>
      <c r="J509" s="928"/>
      <c r="K509" s="14"/>
      <c r="L509" s="14"/>
      <c r="M509" s="14"/>
      <c r="N509" s="14"/>
      <c r="O509" s="14"/>
      <c r="P509" s="14"/>
      <c r="Q509" s="14"/>
      <c r="R509" s="14"/>
      <c r="S509" s="14"/>
      <c r="T509" s="14"/>
      <c r="U509" s="14"/>
      <c r="V509" s="14"/>
      <c r="W509" s="14"/>
      <c r="X509" s="14"/>
    </row>
    <row r="510" spans="1:24" ht="15" customHeight="1">
      <c r="A510" s="55" t="s">
        <v>106</v>
      </c>
      <c r="B510" s="30" t="s">
        <v>423</v>
      </c>
      <c r="C510" s="869" t="s">
        <v>424</v>
      </c>
      <c r="D510" s="860"/>
      <c r="E510" s="14"/>
      <c r="F510" s="14"/>
      <c r="G510" s="87"/>
      <c r="H510" s="88"/>
      <c r="I510" s="929"/>
      <c r="J510" s="928"/>
      <c r="K510" s="14"/>
      <c r="L510" s="14"/>
      <c r="M510" s="14"/>
      <c r="N510" s="14"/>
      <c r="O510" s="14"/>
      <c r="P510" s="14"/>
      <c r="Q510" s="14"/>
      <c r="R510" s="14"/>
      <c r="S510" s="14"/>
      <c r="T510" s="14"/>
      <c r="U510" s="14"/>
      <c r="V510" s="14"/>
      <c r="W510" s="14"/>
      <c r="X510" s="14"/>
    </row>
    <row r="511" spans="1:24" ht="15" customHeight="1">
      <c r="A511" s="55" t="s">
        <v>108</v>
      </c>
      <c r="B511" s="92" t="s">
        <v>59</v>
      </c>
      <c r="C511" s="922" t="s">
        <v>59</v>
      </c>
      <c r="D511" s="860"/>
      <c r="E511" s="14"/>
      <c r="F511" s="14"/>
      <c r="G511" s="87"/>
      <c r="H511" s="93"/>
      <c r="I511" s="930"/>
      <c r="J511" s="928"/>
      <c r="K511" s="14"/>
      <c r="L511" s="14"/>
      <c r="M511" s="14"/>
      <c r="N511" s="14"/>
      <c r="O511" s="14"/>
      <c r="P511" s="14"/>
      <c r="Q511" s="14"/>
      <c r="R511" s="14"/>
      <c r="S511" s="14"/>
      <c r="T511" s="14"/>
      <c r="U511" s="14"/>
      <c r="V511" s="14"/>
      <c r="W511" s="14"/>
      <c r="X511" s="14"/>
    </row>
    <row r="512" spans="1:24" ht="15" customHeight="1">
      <c r="A512" s="55" t="s">
        <v>110</v>
      </c>
      <c r="B512" s="60" t="s">
        <v>59</v>
      </c>
      <c r="C512" s="864" t="s">
        <v>425</v>
      </c>
      <c r="D512" s="860"/>
      <c r="E512" s="14"/>
      <c r="F512" s="14"/>
      <c r="G512" s="87"/>
      <c r="H512" s="93"/>
      <c r="I512" s="927"/>
      <c r="J512" s="928"/>
      <c r="K512" s="14"/>
      <c r="L512" s="14"/>
      <c r="M512" s="14"/>
      <c r="N512" s="14"/>
      <c r="O512" s="14"/>
      <c r="P512" s="14"/>
      <c r="Q512" s="14"/>
      <c r="R512" s="14"/>
      <c r="S512" s="14"/>
      <c r="T512" s="14"/>
      <c r="U512" s="14"/>
      <c r="V512" s="14"/>
      <c r="W512" s="14"/>
      <c r="X512" s="14"/>
    </row>
    <row r="513" spans="1:24" ht="15" customHeight="1">
      <c r="A513" s="55" t="s">
        <v>112</v>
      </c>
      <c r="B513" s="60" t="s">
        <v>59</v>
      </c>
      <c r="C513" s="864" t="s">
        <v>426</v>
      </c>
      <c r="D513" s="860"/>
      <c r="E513" s="14"/>
      <c r="F513" s="14"/>
      <c r="G513" s="87"/>
      <c r="H513" s="93"/>
      <c r="I513" s="927"/>
      <c r="J513" s="928"/>
      <c r="K513" s="14"/>
      <c r="L513" s="14"/>
      <c r="M513" s="14"/>
      <c r="N513" s="14"/>
      <c r="O513" s="14"/>
      <c r="P513" s="14"/>
      <c r="Q513" s="14"/>
      <c r="R513" s="14"/>
      <c r="S513" s="14"/>
      <c r="T513" s="14"/>
      <c r="U513" s="14"/>
      <c r="V513" s="14"/>
      <c r="W513" s="14"/>
      <c r="X513" s="14"/>
    </row>
    <row r="514" spans="1:24" ht="15" customHeight="1">
      <c r="A514" s="55" t="s">
        <v>79</v>
      </c>
      <c r="B514" s="60" t="s">
        <v>59</v>
      </c>
      <c r="C514" s="864" t="s">
        <v>59</v>
      </c>
      <c r="D514" s="860"/>
      <c r="E514" s="14"/>
      <c r="F514" s="14"/>
      <c r="G514" s="87"/>
      <c r="H514" s="93"/>
      <c r="I514" s="927"/>
      <c r="J514" s="928"/>
      <c r="K514" s="14"/>
      <c r="L514" s="14"/>
      <c r="M514" s="14"/>
      <c r="N514" s="14"/>
      <c r="O514" s="14"/>
      <c r="P514" s="14"/>
      <c r="Q514" s="14"/>
      <c r="R514" s="14"/>
      <c r="S514" s="14"/>
      <c r="T514" s="14"/>
      <c r="U514" s="14"/>
      <c r="V514" s="14"/>
      <c r="W514" s="14"/>
      <c r="X514" s="14"/>
    </row>
    <row r="515" spans="1:24" ht="15" customHeight="1">
      <c r="A515" s="38"/>
      <c r="B515" s="94"/>
      <c r="C515" s="84"/>
      <c r="D515" s="84"/>
      <c r="E515" s="14"/>
      <c r="F515" s="14"/>
      <c r="G515" s="14"/>
      <c r="H515" s="14"/>
      <c r="I515" s="14"/>
      <c r="J515" s="14"/>
      <c r="K515" s="14"/>
      <c r="L515" s="14"/>
      <c r="M515" s="14"/>
      <c r="N515" s="14"/>
      <c r="O515" s="14"/>
      <c r="P515" s="14"/>
      <c r="Q515" s="14"/>
      <c r="R515" s="14"/>
      <c r="S515" s="14"/>
      <c r="T515" s="14"/>
      <c r="U515" s="14"/>
      <c r="V515" s="14"/>
      <c r="W515" s="14"/>
      <c r="X515" s="14"/>
    </row>
    <row r="516" spans="1:24" ht="15" customHeight="1">
      <c r="A516" s="35"/>
      <c r="B516" s="95"/>
      <c r="C516" s="37"/>
      <c r="D516" s="37"/>
      <c r="E516" s="14"/>
      <c r="F516" s="14"/>
      <c r="G516" s="14"/>
      <c r="H516" s="14"/>
      <c r="I516" s="14"/>
      <c r="J516" s="14"/>
      <c r="K516" s="14"/>
      <c r="L516" s="14"/>
      <c r="M516" s="14"/>
      <c r="N516" s="14"/>
      <c r="O516" s="14"/>
      <c r="P516" s="14"/>
      <c r="Q516" s="14"/>
      <c r="R516" s="14"/>
      <c r="S516" s="14"/>
      <c r="T516" s="14"/>
      <c r="U516" s="14"/>
      <c r="V516" s="14"/>
      <c r="W516" s="14"/>
      <c r="X516" s="14"/>
    </row>
    <row r="517" spans="1:24" ht="15" customHeight="1">
      <c r="A517" s="870"/>
      <c r="B517" s="873" t="s">
        <v>51</v>
      </c>
      <c r="C517" s="874"/>
      <c r="D517" s="16" t="s">
        <v>52</v>
      </c>
      <c r="E517" s="14"/>
      <c r="F517" s="14"/>
      <c r="G517" s="14"/>
      <c r="H517" s="14"/>
      <c r="I517" s="14"/>
      <c r="J517" s="14"/>
      <c r="K517" s="14"/>
      <c r="L517" s="14"/>
      <c r="M517" s="14"/>
      <c r="N517" s="14"/>
      <c r="O517" s="14"/>
      <c r="P517" s="14"/>
      <c r="Q517" s="14"/>
      <c r="R517" s="14"/>
      <c r="S517" s="14"/>
      <c r="T517" s="14"/>
      <c r="U517" s="14"/>
      <c r="V517" s="14"/>
      <c r="W517" s="14"/>
      <c r="X517" s="14"/>
    </row>
    <row r="518" spans="1:24" ht="15" customHeight="1">
      <c r="A518" s="871"/>
      <c r="B518" s="875"/>
      <c r="C518" s="876"/>
      <c r="D518" s="16" t="s">
        <v>53</v>
      </c>
      <c r="E518" s="14"/>
      <c r="F518" s="14"/>
      <c r="G518" s="14"/>
      <c r="H518" s="14"/>
      <c r="I518" s="14"/>
      <c r="J518" s="14"/>
      <c r="K518" s="14"/>
      <c r="L518" s="14"/>
      <c r="M518" s="14"/>
      <c r="N518" s="14"/>
      <c r="O518" s="14"/>
      <c r="P518" s="14"/>
      <c r="Q518" s="14"/>
      <c r="R518" s="14"/>
      <c r="S518" s="14"/>
      <c r="T518" s="14"/>
      <c r="U518" s="14"/>
      <c r="V518" s="14"/>
      <c r="W518" s="14"/>
      <c r="X518" s="14"/>
    </row>
    <row r="519" spans="1:24" ht="15" customHeight="1">
      <c r="A519" s="872"/>
      <c r="B519" s="877"/>
      <c r="C519" s="878"/>
      <c r="D519" s="16" t="s">
        <v>54</v>
      </c>
      <c r="E519" s="14"/>
      <c r="F519" s="14"/>
      <c r="G519" s="14"/>
      <c r="H519" s="14"/>
      <c r="I519" s="14"/>
      <c r="J519" s="14"/>
      <c r="K519" s="14"/>
      <c r="L519" s="14"/>
      <c r="M519" s="14"/>
      <c r="N519" s="14"/>
      <c r="O519" s="14"/>
      <c r="P519" s="14"/>
      <c r="Q519" s="14"/>
      <c r="R519" s="14"/>
      <c r="S519" s="14"/>
      <c r="T519" s="14"/>
      <c r="U519" s="14"/>
      <c r="V519" s="14"/>
      <c r="W519" s="14"/>
      <c r="X519" s="14"/>
    </row>
    <row r="520" spans="1:24" ht="15" customHeight="1">
      <c r="A520" s="18"/>
      <c r="B520" s="18"/>
      <c r="C520" s="18"/>
      <c r="D520" s="18"/>
      <c r="E520" s="14"/>
      <c r="F520" s="14"/>
      <c r="G520" s="14"/>
      <c r="H520" s="14"/>
      <c r="I520" s="14"/>
      <c r="J520" s="14"/>
      <c r="K520" s="14"/>
      <c r="L520" s="14"/>
      <c r="M520" s="14"/>
      <c r="N520" s="14"/>
      <c r="O520" s="14"/>
      <c r="P520" s="14"/>
      <c r="Q520" s="14"/>
      <c r="R520" s="14"/>
      <c r="S520" s="14"/>
      <c r="T520" s="14"/>
      <c r="U520" s="14"/>
      <c r="V520" s="14"/>
      <c r="W520" s="14"/>
      <c r="X520" s="14"/>
    </row>
    <row r="521" spans="1:24" ht="15" customHeight="1">
      <c r="A521" s="42" t="s">
        <v>55</v>
      </c>
      <c r="B521" s="879" t="s">
        <v>295</v>
      </c>
      <c r="C521" s="880"/>
      <c r="D521" s="881"/>
      <c r="E521" s="14"/>
      <c r="F521" s="14"/>
      <c r="G521" s="14"/>
      <c r="H521" s="14"/>
      <c r="I521" s="14"/>
      <c r="J521" s="14"/>
      <c r="K521" s="14"/>
      <c r="L521" s="14"/>
      <c r="M521" s="14"/>
      <c r="N521" s="14"/>
      <c r="O521" s="14"/>
      <c r="P521" s="14"/>
      <c r="Q521" s="14"/>
      <c r="R521" s="14"/>
      <c r="S521" s="14"/>
      <c r="T521" s="14"/>
      <c r="U521" s="14"/>
      <c r="V521" s="14"/>
      <c r="W521" s="14"/>
      <c r="X521" s="14"/>
    </row>
    <row r="522" spans="1:24" ht="15" customHeight="1">
      <c r="A522" s="18"/>
      <c r="B522" s="18"/>
      <c r="C522" s="18"/>
      <c r="D522" s="18"/>
      <c r="E522" s="14"/>
      <c r="F522" s="14"/>
      <c r="G522" s="14"/>
      <c r="H522" s="14"/>
      <c r="I522" s="14"/>
      <c r="J522" s="14"/>
      <c r="K522" s="14"/>
      <c r="L522" s="14"/>
      <c r="M522" s="14"/>
      <c r="N522" s="14"/>
      <c r="O522" s="14"/>
      <c r="P522" s="14"/>
      <c r="Q522" s="14"/>
      <c r="R522" s="14"/>
      <c r="S522" s="14"/>
      <c r="T522" s="14"/>
      <c r="U522" s="14"/>
      <c r="V522" s="14"/>
      <c r="W522" s="14"/>
      <c r="X522" s="14"/>
    </row>
    <row r="523" spans="1:24" ht="15" customHeight="1">
      <c r="A523" s="20" t="s">
        <v>57</v>
      </c>
      <c r="B523" s="901">
        <v>44372</v>
      </c>
      <c r="C523" s="883"/>
      <c r="D523" s="883"/>
      <c r="E523" s="14"/>
      <c r="F523" s="14"/>
      <c r="G523" s="14"/>
      <c r="H523" s="14"/>
      <c r="I523" s="14"/>
      <c r="J523" s="14"/>
      <c r="K523" s="14"/>
      <c r="L523" s="14"/>
      <c r="M523" s="14"/>
      <c r="N523" s="14"/>
      <c r="O523" s="14"/>
      <c r="P523" s="14"/>
      <c r="Q523" s="14"/>
      <c r="R523" s="14"/>
      <c r="S523" s="14"/>
      <c r="T523" s="14"/>
      <c r="U523" s="14"/>
      <c r="V523" s="14"/>
      <c r="W523" s="14"/>
      <c r="X523" s="14"/>
    </row>
    <row r="524" spans="1:24" ht="15" customHeight="1">
      <c r="A524" s="20"/>
      <c r="B524" s="18"/>
      <c r="C524" s="18"/>
      <c r="D524" s="18"/>
      <c r="E524" s="14"/>
      <c r="F524" s="14"/>
      <c r="G524" s="14"/>
      <c r="H524" s="14"/>
      <c r="I524" s="14"/>
      <c r="J524" s="14"/>
      <c r="K524" s="14"/>
      <c r="L524" s="14"/>
      <c r="M524" s="14"/>
      <c r="N524" s="14"/>
      <c r="O524" s="14"/>
      <c r="P524" s="14"/>
      <c r="Q524" s="14"/>
      <c r="R524" s="14"/>
      <c r="S524" s="14"/>
      <c r="T524" s="14"/>
      <c r="U524" s="14"/>
      <c r="V524" s="14"/>
      <c r="W524" s="14"/>
      <c r="X524" s="14"/>
    </row>
    <row r="525" spans="1:24" ht="15" customHeight="1">
      <c r="A525" s="43" t="s">
        <v>58</v>
      </c>
      <c r="B525" s="879"/>
      <c r="C525" s="880"/>
      <c r="D525" s="881"/>
      <c r="E525" s="14"/>
      <c r="F525" s="14"/>
      <c r="G525" s="14"/>
      <c r="H525" s="14"/>
      <c r="I525" s="14"/>
      <c r="J525" s="14"/>
      <c r="K525" s="14"/>
      <c r="L525" s="14"/>
      <c r="M525" s="14"/>
      <c r="N525" s="14"/>
      <c r="O525" s="14"/>
      <c r="P525" s="14"/>
      <c r="Q525" s="14"/>
      <c r="R525" s="14"/>
      <c r="S525" s="14"/>
      <c r="T525" s="14"/>
      <c r="U525" s="14"/>
      <c r="V525" s="14"/>
      <c r="W525" s="14"/>
      <c r="X525" s="14"/>
    </row>
    <row r="526" spans="1:24" ht="15" customHeight="1">
      <c r="A526" s="18"/>
      <c r="B526" s="18"/>
      <c r="C526" s="18"/>
      <c r="D526" s="18"/>
      <c r="E526" s="14"/>
      <c r="F526" s="14"/>
      <c r="G526" s="14"/>
      <c r="H526" s="14"/>
      <c r="I526" s="14"/>
      <c r="J526" s="14"/>
      <c r="K526" s="14"/>
      <c r="L526" s="14"/>
      <c r="M526" s="14"/>
      <c r="N526" s="14"/>
      <c r="O526" s="14"/>
      <c r="P526" s="14"/>
      <c r="Q526" s="14"/>
      <c r="R526" s="14"/>
      <c r="S526" s="14"/>
      <c r="T526" s="14"/>
      <c r="U526" s="14"/>
      <c r="V526" s="14"/>
      <c r="W526" s="14"/>
      <c r="X526" s="14"/>
    </row>
    <row r="527" spans="1:24" ht="15" customHeight="1">
      <c r="A527" s="868" t="s">
        <v>60</v>
      </c>
      <c r="B527" s="859"/>
      <c r="C527" s="859"/>
      <c r="D527" s="860"/>
      <c r="E527" s="14"/>
      <c r="F527" s="14"/>
      <c r="G527" s="14"/>
      <c r="H527" s="14"/>
      <c r="I527" s="14"/>
      <c r="J527" s="14"/>
      <c r="K527" s="14"/>
      <c r="L527" s="14"/>
      <c r="M527" s="14"/>
      <c r="N527" s="14"/>
      <c r="O527" s="14"/>
      <c r="P527" s="14"/>
      <c r="Q527" s="14"/>
      <c r="R527" s="14"/>
      <c r="S527" s="14"/>
      <c r="T527" s="14"/>
      <c r="U527" s="14"/>
      <c r="V527" s="14"/>
      <c r="W527" s="14"/>
      <c r="X527" s="14"/>
    </row>
    <row r="528" spans="1:24" ht="15" customHeight="1">
      <c r="A528" s="22" t="s">
        <v>61</v>
      </c>
      <c r="B528" s="22" t="s">
        <v>62</v>
      </c>
      <c r="C528" s="868" t="s">
        <v>63</v>
      </c>
      <c r="D528" s="860"/>
      <c r="E528" s="14"/>
      <c r="F528" s="14"/>
      <c r="G528" s="14"/>
      <c r="H528" s="14"/>
      <c r="I528" s="14"/>
      <c r="J528" s="14"/>
      <c r="K528" s="14"/>
      <c r="L528" s="14"/>
      <c r="M528" s="14"/>
      <c r="N528" s="14"/>
      <c r="O528" s="14"/>
      <c r="P528" s="14"/>
      <c r="Q528" s="14"/>
      <c r="R528" s="14"/>
      <c r="S528" s="14"/>
      <c r="T528" s="14"/>
      <c r="U528" s="14"/>
      <c r="V528" s="14"/>
      <c r="W528" s="14"/>
      <c r="X528" s="14"/>
    </row>
    <row r="529" spans="1:24" ht="15" customHeight="1">
      <c r="A529" s="55" t="s">
        <v>64</v>
      </c>
      <c r="B529" s="25" t="s">
        <v>59</v>
      </c>
      <c r="C529" s="864" t="s">
        <v>427</v>
      </c>
      <c r="D529" s="860"/>
      <c r="E529" s="14"/>
      <c r="F529" s="14"/>
      <c r="G529" s="14"/>
      <c r="H529" s="14"/>
      <c r="I529" s="14"/>
      <c r="J529" s="14"/>
      <c r="K529" s="14"/>
      <c r="L529" s="14"/>
      <c r="M529" s="14"/>
      <c r="N529" s="14"/>
      <c r="O529" s="14"/>
      <c r="P529" s="14"/>
      <c r="Q529" s="14"/>
      <c r="R529" s="14"/>
      <c r="S529" s="14"/>
      <c r="T529" s="14"/>
      <c r="U529" s="14"/>
      <c r="V529" s="14"/>
      <c r="W529" s="14"/>
      <c r="X529" s="14"/>
    </row>
    <row r="530" spans="1:24" ht="15" customHeight="1">
      <c r="A530" s="55" t="s">
        <v>67</v>
      </c>
      <c r="B530" s="27" t="s">
        <v>297</v>
      </c>
      <c r="C530" s="864" t="s">
        <v>298</v>
      </c>
      <c r="D530" s="860"/>
      <c r="E530" s="14"/>
      <c r="F530" s="14"/>
      <c r="G530" s="14"/>
      <c r="H530" s="14"/>
      <c r="I530" s="14"/>
      <c r="J530" s="14"/>
      <c r="K530" s="14"/>
      <c r="L530" s="14"/>
      <c r="M530" s="14"/>
      <c r="N530" s="14"/>
      <c r="O530" s="14"/>
      <c r="P530" s="14"/>
      <c r="Q530" s="14"/>
      <c r="R530" s="14"/>
      <c r="S530" s="14"/>
      <c r="T530" s="14"/>
      <c r="U530" s="14"/>
      <c r="V530" s="14"/>
      <c r="W530" s="14"/>
      <c r="X530" s="14"/>
    </row>
    <row r="531" spans="1:24" ht="15" customHeight="1">
      <c r="A531" s="55" t="s">
        <v>20</v>
      </c>
      <c r="B531" s="24" t="s">
        <v>428</v>
      </c>
      <c r="C531" s="864" t="s">
        <v>429</v>
      </c>
      <c r="D531" s="860"/>
      <c r="E531" s="14"/>
      <c r="F531" s="14"/>
      <c r="G531" s="14"/>
      <c r="H531" s="14"/>
      <c r="I531" s="14"/>
      <c r="J531" s="14"/>
      <c r="K531" s="14"/>
      <c r="L531" s="14"/>
      <c r="M531" s="14"/>
      <c r="N531" s="14"/>
      <c r="O531" s="14"/>
      <c r="P531" s="14"/>
      <c r="Q531" s="14"/>
      <c r="R531" s="14"/>
      <c r="S531" s="14"/>
      <c r="T531" s="14"/>
      <c r="U531" s="14"/>
      <c r="V531" s="14"/>
      <c r="W531" s="14"/>
      <c r="X531" s="14"/>
    </row>
    <row r="532" spans="1:24" ht="15" customHeight="1">
      <c r="A532" s="55" t="s">
        <v>72</v>
      </c>
      <c r="B532" s="24" t="s">
        <v>301</v>
      </c>
      <c r="C532" s="864" t="s">
        <v>302</v>
      </c>
      <c r="D532" s="860"/>
      <c r="E532" s="14"/>
      <c r="F532" s="14"/>
      <c r="G532" s="14"/>
      <c r="H532" s="14"/>
      <c r="I532" s="14"/>
      <c r="J532" s="14"/>
      <c r="K532" s="14"/>
      <c r="L532" s="14"/>
      <c r="M532" s="14"/>
      <c r="N532" s="14"/>
      <c r="O532" s="14"/>
      <c r="P532" s="14"/>
      <c r="Q532" s="14"/>
      <c r="R532" s="14"/>
      <c r="S532" s="14"/>
      <c r="T532" s="14"/>
      <c r="U532" s="14"/>
      <c r="V532" s="14"/>
      <c r="W532" s="14"/>
      <c r="X532" s="14"/>
    </row>
    <row r="533" spans="1:24" ht="15" customHeight="1">
      <c r="A533" s="55" t="s">
        <v>74</v>
      </c>
      <c r="B533" s="24" t="s">
        <v>303</v>
      </c>
      <c r="C533" s="864" t="s">
        <v>304</v>
      </c>
      <c r="D533" s="860"/>
      <c r="E533" s="14"/>
      <c r="F533" s="14"/>
      <c r="G533" s="14"/>
      <c r="H533" s="14"/>
      <c r="I533" s="14"/>
      <c r="J533" s="14"/>
      <c r="K533" s="14"/>
      <c r="L533" s="14"/>
      <c r="M533" s="14"/>
      <c r="N533" s="14"/>
      <c r="O533" s="14"/>
      <c r="P533" s="14"/>
      <c r="Q533" s="14"/>
      <c r="R533" s="14"/>
      <c r="S533" s="14"/>
      <c r="T533" s="14"/>
      <c r="U533" s="14"/>
      <c r="V533" s="14"/>
      <c r="W533" s="14"/>
      <c r="X533" s="14"/>
    </row>
    <row r="534" spans="1:24" ht="15" customHeight="1">
      <c r="A534" s="55" t="s">
        <v>77</v>
      </c>
      <c r="B534" s="26" t="s">
        <v>59</v>
      </c>
      <c r="C534" s="864" t="s">
        <v>59</v>
      </c>
      <c r="D534" s="860"/>
      <c r="E534" s="14"/>
      <c r="F534" s="14"/>
      <c r="G534" s="14"/>
      <c r="H534" s="14"/>
      <c r="I534" s="14"/>
      <c r="J534" s="14"/>
      <c r="K534" s="14"/>
      <c r="L534" s="14"/>
      <c r="M534" s="14"/>
      <c r="N534" s="14"/>
      <c r="O534" s="14"/>
      <c r="P534" s="14"/>
      <c r="Q534" s="14"/>
      <c r="R534" s="14"/>
      <c r="S534" s="14"/>
      <c r="T534" s="14"/>
      <c r="U534" s="14"/>
      <c r="V534" s="14"/>
      <c r="W534" s="14"/>
      <c r="X534" s="14"/>
    </row>
    <row r="535" spans="1:24" ht="15" customHeight="1">
      <c r="A535" s="55" t="s">
        <v>79</v>
      </c>
      <c r="B535" s="47" t="s">
        <v>430</v>
      </c>
      <c r="C535" s="864" t="s">
        <v>306</v>
      </c>
      <c r="D535" s="860"/>
      <c r="E535" s="14"/>
      <c r="F535" s="14"/>
      <c r="G535" s="14"/>
      <c r="H535" s="14"/>
      <c r="I535" s="14"/>
      <c r="J535" s="14"/>
      <c r="K535" s="14"/>
      <c r="L535" s="14"/>
      <c r="M535" s="14"/>
      <c r="N535" s="14"/>
      <c r="O535" s="14"/>
      <c r="P535" s="14"/>
      <c r="Q535" s="14"/>
      <c r="R535" s="14"/>
      <c r="S535" s="14"/>
      <c r="T535" s="14"/>
      <c r="U535" s="14"/>
      <c r="V535" s="14"/>
      <c r="W535" s="14"/>
      <c r="X535" s="14"/>
    </row>
    <row r="536" spans="1:24" ht="15" customHeight="1">
      <c r="A536" s="921" t="s">
        <v>82</v>
      </c>
      <c r="B536" s="859"/>
      <c r="C536" s="859"/>
      <c r="D536" s="860"/>
      <c r="E536" s="14"/>
      <c r="F536" s="14"/>
      <c r="G536" s="14"/>
      <c r="H536" s="14"/>
      <c r="I536" s="14"/>
      <c r="J536" s="14"/>
      <c r="K536" s="14"/>
      <c r="L536" s="14"/>
      <c r="M536" s="14"/>
      <c r="N536" s="14"/>
      <c r="O536" s="14"/>
      <c r="P536" s="14"/>
      <c r="Q536" s="14"/>
      <c r="R536" s="14"/>
      <c r="S536" s="14"/>
      <c r="T536" s="14"/>
      <c r="U536" s="14"/>
      <c r="V536" s="14"/>
      <c r="W536" s="14"/>
      <c r="X536" s="14"/>
    </row>
    <row r="537" spans="1:24" ht="15" customHeight="1">
      <c r="A537" s="22" t="s">
        <v>61</v>
      </c>
      <c r="B537" s="28" t="s">
        <v>62</v>
      </c>
      <c r="C537" s="868" t="s">
        <v>63</v>
      </c>
      <c r="D537" s="860"/>
      <c r="E537" s="14"/>
      <c r="F537" s="14"/>
      <c r="G537" s="14"/>
      <c r="H537" s="14"/>
      <c r="I537" s="14"/>
      <c r="J537" s="14"/>
      <c r="K537" s="14"/>
      <c r="L537" s="14"/>
      <c r="M537" s="14"/>
      <c r="N537" s="14"/>
      <c r="O537" s="14"/>
      <c r="P537" s="14"/>
      <c r="Q537" s="14"/>
      <c r="R537" s="14"/>
      <c r="S537" s="14"/>
      <c r="T537" s="14"/>
      <c r="U537" s="14"/>
      <c r="V537" s="14"/>
      <c r="W537" s="14"/>
      <c r="X537" s="14"/>
    </row>
    <row r="538" spans="1:24" ht="15" customHeight="1">
      <c r="A538" s="55" t="s">
        <v>83</v>
      </c>
      <c r="B538" s="29" t="s">
        <v>59</v>
      </c>
      <c r="C538" s="864" t="s">
        <v>59</v>
      </c>
      <c r="D538" s="860"/>
      <c r="E538" s="14"/>
      <c r="F538" s="14"/>
      <c r="G538" s="14"/>
      <c r="H538" s="14"/>
      <c r="I538" s="14"/>
      <c r="J538" s="14"/>
      <c r="K538" s="14"/>
      <c r="L538" s="14"/>
      <c r="M538" s="14"/>
      <c r="N538" s="14"/>
      <c r="O538" s="14"/>
      <c r="P538" s="14"/>
      <c r="Q538" s="14"/>
      <c r="R538" s="14"/>
      <c r="S538" s="14"/>
      <c r="T538" s="14"/>
      <c r="U538" s="14"/>
      <c r="V538" s="14"/>
      <c r="W538" s="14"/>
      <c r="X538" s="14"/>
    </row>
    <row r="539" spans="1:24" ht="15" customHeight="1">
      <c r="A539" s="55" t="s">
        <v>85</v>
      </c>
      <c r="B539" s="46" t="s">
        <v>307</v>
      </c>
      <c r="C539" s="864" t="s">
        <v>308</v>
      </c>
      <c r="D539" s="860"/>
      <c r="E539" s="14"/>
      <c r="F539" s="14"/>
      <c r="G539" s="14"/>
      <c r="H539" s="14"/>
      <c r="I539" s="14"/>
      <c r="J539" s="14"/>
      <c r="K539" s="14"/>
      <c r="L539" s="14"/>
      <c r="M539" s="14"/>
      <c r="N539" s="14"/>
      <c r="O539" s="14"/>
      <c r="P539" s="14"/>
      <c r="Q539" s="14"/>
      <c r="R539" s="14"/>
      <c r="S539" s="14"/>
      <c r="T539" s="14"/>
      <c r="U539" s="14"/>
      <c r="V539" s="14"/>
      <c r="W539" s="14"/>
      <c r="X539" s="14"/>
    </row>
    <row r="540" spans="1:24" ht="15" customHeight="1">
      <c r="A540" s="55" t="s">
        <v>86</v>
      </c>
      <c r="B540" s="29" t="s">
        <v>59</v>
      </c>
      <c r="C540" s="864" t="s">
        <v>59</v>
      </c>
      <c r="D540" s="860"/>
      <c r="E540" s="14"/>
      <c r="F540" s="14"/>
      <c r="G540" s="14"/>
      <c r="H540" s="14"/>
      <c r="I540" s="14"/>
      <c r="J540" s="14"/>
      <c r="K540" s="14"/>
      <c r="L540" s="14"/>
      <c r="M540" s="14"/>
      <c r="N540" s="14"/>
      <c r="O540" s="14"/>
      <c r="P540" s="14"/>
      <c r="Q540" s="14"/>
      <c r="R540" s="14"/>
      <c r="S540" s="14"/>
      <c r="T540" s="14"/>
      <c r="U540" s="14"/>
      <c r="V540" s="14"/>
      <c r="W540" s="14"/>
      <c r="X540" s="14"/>
    </row>
    <row r="541" spans="1:24" ht="15" customHeight="1">
      <c r="A541" s="55" t="s">
        <v>89</v>
      </c>
      <c r="B541" s="29" t="s">
        <v>309</v>
      </c>
      <c r="C541" s="864" t="s">
        <v>59</v>
      </c>
      <c r="D541" s="860"/>
      <c r="E541" s="14"/>
      <c r="F541" s="14"/>
      <c r="G541" s="14"/>
      <c r="H541" s="14"/>
      <c r="I541" s="14"/>
      <c r="J541" s="14"/>
      <c r="K541" s="14"/>
      <c r="L541" s="14"/>
      <c r="M541" s="14"/>
      <c r="N541" s="14"/>
      <c r="O541" s="14"/>
      <c r="P541" s="14"/>
      <c r="Q541" s="14"/>
      <c r="R541" s="14"/>
      <c r="S541" s="14"/>
      <c r="T541" s="14"/>
      <c r="U541" s="14"/>
      <c r="V541" s="14"/>
      <c r="W541" s="14"/>
      <c r="X541" s="14"/>
    </row>
    <row r="542" spans="1:24" ht="15" customHeight="1">
      <c r="A542" s="55" t="s">
        <v>90</v>
      </c>
      <c r="B542" s="29" t="s">
        <v>310</v>
      </c>
      <c r="C542" s="864" t="s">
        <v>59</v>
      </c>
      <c r="D542" s="860"/>
      <c r="E542" s="14"/>
      <c r="F542" s="14"/>
      <c r="G542" s="14"/>
      <c r="H542" s="14"/>
      <c r="I542" s="14"/>
      <c r="J542" s="14"/>
      <c r="K542" s="14"/>
      <c r="L542" s="14"/>
      <c r="M542" s="14"/>
      <c r="N542" s="14"/>
      <c r="O542" s="14"/>
      <c r="P542" s="14"/>
      <c r="Q542" s="14"/>
      <c r="R542" s="14"/>
      <c r="S542" s="14"/>
      <c r="T542" s="14"/>
      <c r="U542" s="14"/>
      <c r="V542" s="14"/>
      <c r="W542" s="14"/>
      <c r="X542" s="14"/>
    </row>
    <row r="543" spans="1:24" ht="15" customHeight="1">
      <c r="A543" s="55" t="s">
        <v>93</v>
      </c>
      <c r="B543" s="59" t="s">
        <v>59</v>
      </c>
      <c r="C543" s="864" t="s">
        <v>311</v>
      </c>
      <c r="D543" s="860"/>
      <c r="E543" s="14"/>
      <c r="F543" s="14"/>
      <c r="G543" s="14"/>
      <c r="H543" s="14"/>
      <c r="I543" s="14"/>
      <c r="J543" s="14"/>
      <c r="K543" s="14"/>
      <c r="L543" s="14"/>
      <c r="M543" s="14"/>
      <c r="N543" s="14"/>
      <c r="O543" s="14"/>
      <c r="P543" s="14"/>
      <c r="Q543" s="14"/>
      <c r="R543" s="14"/>
      <c r="S543" s="14"/>
      <c r="T543" s="14"/>
      <c r="U543" s="14"/>
      <c r="V543" s="14"/>
      <c r="W543" s="14"/>
      <c r="X543" s="14"/>
    </row>
    <row r="544" spans="1:24" ht="15" customHeight="1">
      <c r="A544" s="23" t="s">
        <v>95</v>
      </c>
      <c r="B544" s="59" t="s">
        <v>59</v>
      </c>
      <c r="C544" s="864" t="s">
        <v>59</v>
      </c>
      <c r="D544" s="860"/>
      <c r="E544" s="14"/>
      <c r="F544" s="14"/>
      <c r="G544" s="14"/>
      <c r="H544" s="14"/>
      <c r="I544" s="14"/>
      <c r="J544" s="14"/>
      <c r="K544" s="14"/>
      <c r="L544" s="14"/>
      <c r="M544" s="14"/>
      <c r="N544" s="14"/>
      <c r="O544" s="14"/>
      <c r="P544" s="14"/>
      <c r="Q544" s="14"/>
      <c r="R544" s="14"/>
      <c r="S544" s="14"/>
      <c r="T544" s="14"/>
      <c r="U544" s="14"/>
      <c r="V544" s="14"/>
      <c r="W544" s="14"/>
      <c r="X544" s="14"/>
    </row>
    <row r="545" spans="1:24" ht="15" customHeight="1">
      <c r="A545" s="55" t="s">
        <v>79</v>
      </c>
      <c r="B545" s="46" t="s">
        <v>312</v>
      </c>
      <c r="C545" s="864" t="s">
        <v>59</v>
      </c>
      <c r="D545" s="860"/>
      <c r="E545" s="14"/>
      <c r="F545" s="14"/>
      <c r="G545" s="14"/>
      <c r="H545" s="14"/>
      <c r="I545" s="14"/>
      <c r="J545" s="14"/>
      <c r="K545" s="14"/>
      <c r="L545" s="14"/>
      <c r="M545" s="14"/>
      <c r="N545" s="14"/>
      <c r="O545" s="14"/>
      <c r="P545" s="14"/>
      <c r="Q545" s="14"/>
      <c r="R545" s="14"/>
      <c r="S545" s="14"/>
      <c r="T545" s="14"/>
      <c r="U545" s="14"/>
      <c r="V545" s="14"/>
      <c r="W545" s="14"/>
      <c r="X545" s="14"/>
    </row>
    <row r="546" spans="1:24" ht="15" customHeight="1">
      <c r="A546" s="887" t="s">
        <v>97</v>
      </c>
      <c r="B546" s="859"/>
      <c r="C546" s="859"/>
      <c r="D546" s="860"/>
      <c r="E546" s="14"/>
      <c r="F546" s="14"/>
      <c r="G546" s="14"/>
      <c r="H546" s="14"/>
      <c r="I546" s="14"/>
      <c r="J546" s="14"/>
      <c r="K546" s="14"/>
      <c r="L546" s="14"/>
      <c r="M546" s="14"/>
      <c r="N546" s="14"/>
      <c r="O546" s="14"/>
      <c r="P546" s="14"/>
      <c r="Q546" s="14"/>
      <c r="R546" s="14"/>
      <c r="S546" s="14"/>
      <c r="T546" s="14"/>
      <c r="U546" s="14"/>
      <c r="V546" s="14"/>
      <c r="W546" s="14"/>
      <c r="X546" s="14"/>
    </row>
    <row r="547" spans="1:24" ht="15" customHeight="1">
      <c r="A547" s="22" t="s">
        <v>61</v>
      </c>
      <c r="B547" s="32" t="s">
        <v>98</v>
      </c>
      <c r="C547" s="887" t="s">
        <v>99</v>
      </c>
      <c r="D547" s="860"/>
      <c r="E547" s="14"/>
      <c r="F547" s="14"/>
      <c r="G547" s="14"/>
      <c r="H547" s="14"/>
      <c r="I547" s="14"/>
      <c r="J547" s="14"/>
      <c r="K547" s="14"/>
      <c r="L547" s="14"/>
      <c r="M547" s="14"/>
      <c r="N547" s="14"/>
      <c r="O547" s="14"/>
      <c r="P547" s="14"/>
      <c r="Q547" s="14"/>
      <c r="R547" s="14"/>
      <c r="S547" s="14"/>
      <c r="T547" s="14"/>
      <c r="U547" s="14"/>
      <c r="V547" s="14"/>
      <c r="W547" s="14"/>
      <c r="X547" s="14"/>
    </row>
    <row r="548" spans="1:24" ht="15" customHeight="1">
      <c r="A548" s="55" t="s">
        <v>100</v>
      </c>
      <c r="B548" s="33" t="s">
        <v>313</v>
      </c>
      <c r="C548" s="864" t="s">
        <v>314</v>
      </c>
      <c r="D548" s="860"/>
      <c r="E548" s="14"/>
      <c r="F548" s="14"/>
      <c r="G548" s="14"/>
      <c r="H548" s="14"/>
      <c r="I548" s="14"/>
      <c r="J548" s="14"/>
      <c r="K548" s="14"/>
      <c r="L548" s="14"/>
      <c r="M548" s="14"/>
      <c r="N548" s="14"/>
      <c r="O548" s="14"/>
      <c r="P548" s="14"/>
      <c r="Q548" s="14"/>
      <c r="R548" s="14"/>
      <c r="S548" s="14"/>
      <c r="T548" s="14"/>
      <c r="U548" s="14"/>
      <c r="V548" s="14"/>
      <c r="W548" s="14"/>
      <c r="X548" s="14"/>
    </row>
    <row r="549" spans="1:24" ht="15" customHeight="1">
      <c r="A549" s="55" t="s">
        <v>103</v>
      </c>
      <c r="B549" s="34" t="s">
        <v>315</v>
      </c>
      <c r="C549" s="864" t="s">
        <v>316</v>
      </c>
      <c r="D549" s="860"/>
      <c r="E549" s="14"/>
      <c r="F549" s="14"/>
      <c r="G549" s="14"/>
      <c r="H549" s="14"/>
      <c r="I549" s="14"/>
      <c r="J549" s="14"/>
      <c r="K549" s="14"/>
      <c r="L549" s="14"/>
      <c r="M549" s="14"/>
      <c r="N549" s="14"/>
      <c r="O549" s="14"/>
      <c r="P549" s="14"/>
      <c r="Q549" s="14"/>
      <c r="R549" s="14"/>
      <c r="S549" s="14"/>
      <c r="T549" s="14"/>
      <c r="U549" s="14"/>
      <c r="V549" s="14"/>
      <c r="W549" s="14"/>
      <c r="X549" s="14"/>
    </row>
    <row r="550" spans="1:24" ht="15" customHeight="1">
      <c r="A550" s="55" t="s">
        <v>106</v>
      </c>
      <c r="B550" s="34" t="s">
        <v>59</v>
      </c>
      <c r="C550" s="864" t="s">
        <v>317</v>
      </c>
      <c r="D550" s="860"/>
      <c r="E550" s="14"/>
      <c r="F550" s="14"/>
      <c r="G550" s="14"/>
      <c r="H550" s="14"/>
      <c r="I550" s="14"/>
      <c r="J550" s="14"/>
      <c r="K550" s="14"/>
      <c r="L550" s="14"/>
      <c r="M550" s="14"/>
      <c r="N550" s="14"/>
      <c r="O550" s="14"/>
      <c r="P550" s="14"/>
      <c r="Q550" s="14"/>
      <c r="R550" s="14"/>
      <c r="S550" s="14"/>
      <c r="T550" s="14"/>
      <c r="U550" s="14"/>
      <c r="V550" s="14"/>
      <c r="W550" s="14"/>
      <c r="X550" s="14"/>
    </row>
    <row r="551" spans="1:24" ht="15" customHeight="1">
      <c r="A551" s="55" t="s">
        <v>108</v>
      </c>
      <c r="B551" s="34" t="s">
        <v>318</v>
      </c>
      <c r="C551" s="864" t="s">
        <v>319</v>
      </c>
      <c r="D551" s="860"/>
      <c r="E551" s="14"/>
      <c r="F551" s="14"/>
      <c r="G551" s="14"/>
      <c r="H551" s="14"/>
      <c r="I551" s="14"/>
      <c r="J551" s="14"/>
      <c r="K551" s="14"/>
      <c r="L551" s="14"/>
      <c r="M551" s="14"/>
      <c r="N551" s="14"/>
      <c r="O551" s="14"/>
      <c r="P551" s="14"/>
      <c r="Q551" s="14"/>
      <c r="R551" s="14"/>
      <c r="S551" s="14"/>
      <c r="T551" s="14"/>
      <c r="U551" s="14"/>
      <c r="V551" s="14"/>
      <c r="W551" s="14"/>
      <c r="X551" s="14"/>
    </row>
    <row r="552" spans="1:24" ht="15" customHeight="1">
      <c r="A552" s="55" t="s">
        <v>110</v>
      </c>
      <c r="B552" s="34" t="s">
        <v>320</v>
      </c>
      <c r="C552" s="864" t="s">
        <v>321</v>
      </c>
      <c r="D552" s="860"/>
      <c r="E552" s="14"/>
      <c r="F552" s="14"/>
      <c r="G552" s="14"/>
      <c r="H552" s="14"/>
      <c r="I552" s="14"/>
      <c r="J552" s="14"/>
      <c r="K552" s="14"/>
      <c r="L552" s="14"/>
      <c r="M552" s="14"/>
      <c r="N552" s="14"/>
      <c r="O552" s="14"/>
      <c r="P552" s="14"/>
      <c r="Q552" s="14"/>
      <c r="R552" s="14"/>
      <c r="S552" s="14"/>
      <c r="T552" s="14"/>
      <c r="U552" s="14"/>
      <c r="V552" s="14"/>
      <c r="W552" s="14"/>
      <c r="X552" s="14"/>
    </row>
    <row r="553" spans="1:24" ht="15" customHeight="1">
      <c r="A553" s="55" t="s">
        <v>112</v>
      </c>
      <c r="B553" s="34" t="s">
        <v>59</v>
      </c>
      <c r="C553" s="864" t="s">
        <v>59</v>
      </c>
      <c r="D553" s="860"/>
      <c r="E553" s="14"/>
      <c r="F553" s="14"/>
      <c r="G553" s="14"/>
      <c r="H553" s="14"/>
      <c r="I553" s="14"/>
      <c r="J553" s="14"/>
      <c r="K553" s="14"/>
      <c r="L553" s="14"/>
      <c r="M553" s="14"/>
      <c r="N553" s="14"/>
      <c r="O553" s="14"/>
      <c r="P553" s="14"/>
      <c r="Q553" s="14"/>
      <c r="R553" s="14"/>
      <c r="S553" s="14"/>
      <c r="T553" s="14"/>
      <c r="U553" s="14"/>
      <c r="V553" s="14"/>
      <c r="W553" s="14"/>
      <c r="X553" s="14"/>
    </row>
    <row r="554" spans="1:24" ht="15" customHeight="1">
      <c r="A554" s="55" t="s">
        <v>79</v>
      </c>
      <c r="B554" s="34" t="s">
        <v>322</v>
      </c>
      <c r="C554" s="864" t="s">
        <v>323</v>
      </c>
      <c r="D554" s="860"/>
      <c r="E554" s="14"/>
      <c r="F554" s="14"/>
      <c r="G554" s="14"/>
      <c r="H554" s="14"/>
      <c r="I554" s="14"/>
      <c r="J554" s="14"/>
      <c r="K554" s="14"/>
      <c r="L554" s="14"/>
      <c r="M554" s="14"/>
      <c r="N554" s="14"/>
      <c r="O554" s="14"/>
      <c r="P554" s="14"/>
      <c r="Q554" s="14"/>
      <c r="R554" s="14"/>
      <c r="S554" s="14"/>
      <c r="T554" s="14"/>
      <c r="U554" s="14"/>
      <c r="V554" s="14"/>
      <c r="W554" s="14"/>
      <c r="X554" s="14"/>
    </row>
    <row r="555" spans="1:24" ht="15" customHeight="1">
      <c r="A555" s="35"/>
      <c r="B555" s="95"/>
      <c r="C555" s="37"/>
      <c r="D555" s="37"/>
      <c r="E555" s="14"/>
      <c r="F555" s="14"/>
      <c r="G555" s="14"/>
      <c r="H555" s="14"/>
      <c r="I555" s="14"/>
      <c r="J555" s="14"/>
      <c r="K555" s="14"/>
      <c r="L555" s="14"/>
      <c r="M555" s="14"/>
      <c r="N555" s="14"/>
      <c r="O555" s="14"/>
      <c r="P555" s="14"/>
      <c r="Q555" s="14"/>
      <c r="R555" s="14"/>
      <c r="S555" s="14"/>
      <c r="T555" s="14"/>
      <c r="U555" s="14"/>
      <c r="V555" s="14"/>
      <c r="W555" s="14"/>
      <c r="X555" s="14"/>
    </row>
    <row r="556" spans="1:24" ht="15" customHeight="1">
      <c r="A556" s="870"/>
      <c r="B556" s="873" t="s">
        <v>51</v>
      </c>
      <c r="C556" s="874"/>
      <c r="D556" s="16" t="s">
        <v>52</v>
      </c>
      <c r="E556" s="14"/>
      <c r="F556" s="14"/>
      <c r="G556" s="14"/>
      <c r="H556" s="14"/>
      <c r="I556" s="14"/>
      <c r="J556" s="14"/>
      <c r="K556" s="14"/>
      <c r="L556" s="14"/>
      <c r="M556" s="14"/>
      <c r="N556" s="14"/>
      <c r="O556" s="14"/>
      <c r="P556" s="14"/>
      <c r="Q556" s="14"/>
      <c r="R556" s="14"/>
      <c r="S556" s="14"/>
      <c r="T556" s="14"/>
      <c r="U556" s="14"/>
      <c r="V556" s="14"/>
      <c r="W556" s="14"/>
      <c r="X556" s="14"/>
    </row>
    <row r="557" spans="1:24" ht="15" customHeight="1">
      <c r="A557" s="871"/>
      <c r="B557" s="875"/>
      <c r="C557" s="876"/>
      <c r="D557" s="16" t="s">
        <v>53</v>
      </c>
      <c r="E557" s="14"/>
      <c r="F557" s="14"/>
      <c r="G557" s="14"/>
      <c r="H557" s="14"/>
      <c r="I557" s="14"/>
      <c r="J557" s="14"/>
      <c r="K557" s="14"/>
      <c r="L557" s="14"/>
      <c r="M557" s="14"/>
      <c r="N557" s="14"/>
      <c r="O557" s="14"/>
      <c r="P557" s="14"/>
      <c r="Q557" s="14"/>
      <c r="R557" s="14"/>
      <c r="S557" s="14"/>
      <c r="T557" s="14"/>
      <c r="U557" s="14"/>
      <c r="V557" s="14"/>
      <c r="W557" s="14"/>
      <c r="X557" s="14"/>
    </row>
    <row r="558" spans="1:24" ht="15" customHeight="1">
      <c r="A558" s="872"/>
      <c r="B558" s="877"/>
      <c r="C558" s="878"/>
      <c r="D558" s="16" t="s">
        <v>54</v>
      </c>
      <c r="E558" s="14"/>
      <c r="F558" s="14"/>
      <c r="G558" s="14"/>
      <c r="H558" s="14"/>
      <c r="I558" s="14"/>
      <c r="J558" s="14"/>
      <c r="K558" s="14"/>
      <c r="L558" s="14"/>
      <c r="M558" s="14"/>
      <c r="N558" s="14"/>
      <c r="O558" s="14"/>
      <c r="P558" s="14"/>
      <c r="Q558" s="14"/>
      <c r="R558" s="14"/>
      <c r="S558" s="14"/>
      <c r="T558" s="14"/>
      <c r="U558" s="14"/>
      <c r="V558" s="14"/>
      <c r="W558" s="14"/>
      <c r="X558" s="14"/>
    </row>
    <row r="559" spans="1:24" ht="15" customHeight="1">
      <c r="A559" s="18"/>
      <c r="B559" s="18"/>
      <c r="C559" s="18"/>
      <c r="D559" s="18"/>
      <c r="E559" s="14"/>
      <c r="F559" s="14"/>
      <c r="G559" s="14"/>
      <c r="H559" s="14"/>
      <c r="I559" s="14"/>
      <c r="J559" s="14"/>
      <c r="K559" s="14"/>
      <c r="L559" s="14"/>
      <c r="M559" s="14"/>
      <c r="N559" s="14"/>
      <c r="O559" s="14"/>
      <c r="P559" s="14"/>
      <c r="Q559" s="14"/>
      <c r="R559" s="14"/>
      <c r="S559" s="14"/>
      <c r="T559" s="14"/>
      <c r="U559" s="14"/>
      <c r="V559" s="14"/>
      <c r="W559" s="14"/>
      <c r="X559" s="14"/>
    </row>
    <row r="560" spans="1:24" ht="15" customHeight="1">
      <c r="A560" s="42" t="s">
        <v>55</v>
      </c>
      <c r="B560" s="957" t="s">
        <v>431</v>
      </c>
      <c r="C560" s="880"/>
      <c r="D560" s="881"/>
      <c r="E560" s="14"/>
      <c r="F560" s="14"/>
      <c r="G560" s="14"/>
      <c r="H560" s="14"/>
      <c r="I560" s="14"/>
      <c r="J560" s="14"/>
      <c r="K560" s="14"/>
      <c r="L560" s="14"/>
      <c r="M560" s="14"/>
      <c r="N560" s="14"/>
      <c r="O560" s="14"/>
      <c r="P560" s="14"/>
      <c r="Q560" s="14"/>
      <c r="R560" s="14"/>
      <c r="S560" s="14"/>
      <c r="T560" s="14"/>
      <c r="U560" s="14"/>
      <c r="V560" s="14"/>
      <c r="W560" s="14"/>
      <c r="X560" s="14"/>
    </row>
    <row r="561" spans="1:24" ht="15" customHeight="1">
      <c r="A561" s="18"/>
      <c r="B561" s="18"/>
      <c r="C561" s="18"/>
      <c r="D561" s="18"/>
      <c r="E561" s="14"/>
      <c r="F561" s="14"/>
      <c r="G561" s="14"/>
      <c r="H561" s="14"/>
      <c r="I561" s="14"/>
      <c r="J561" s="14"/>
      <c r="K561" s="14"/>
      <c r="L561" s="14"/>
      <c r="M561" s="14"/>
      <c r="N561" s="14"/>
      <c r="O561" s="14"/>
      <c r="P561" s="14"/>
      <c r="Q561" s="14"/>
      <c r="R561" s="14"/>
      <c r="S561" s="14"/>
      <c r="T561" s="14"/>
      <c r="U561" s="14"/>
      <c r="V561" s="14"/>
      <c r="W561" s="14"/>
      <c r="X561" s="14"/>
    </row>
    <row r="562" spans="1:24" ht="15" customHeight="1">
      <c r="A562" s="20" t="s">
        <v>57</v>
      </c>
      <c r="B562" s="950">
        <v>44384</v>
      </c>
      <c r="C562" s="883"/>
      <c r="D562" s="883"/>
      <c r="E562" s="14"/>
      <c r="F562" s="14"/>
      <c r="G562" s="14"/>
      <c r="H562" s="14"/>
      <c r="I562" s="14"/>
      <c r="J562" s="14"/>
      <c r="K562" s="14"/>
      <c r="L562" s="14"/>
      <c r="M562" s="14"/>
      <c r="N562" s="14"/>
      <c r="O562" s="14"/>
      <c r="P562" s="14"/>
      <c r="Q562" s="14"/>
      <c r="R562" s="14"/>
      <c r="S562" s="14"/>
      <c r="T562" s="14"/>
      <c r="U562" s="14"/>
      <c r="V562" s="14"/>
      <c r="W562" s="14"/>
      <c r="X562" s="14"/>
    </row>
    <row r="563" spans="1:24" ht="15" customHeight="1">
      <c r="A563" s="20"/>
      <c r="B563" s="18"/>
      <c r="C563" s="18"/>
      <c r="D563" s="18"/>
      <c r="E563" s="14"/>
      <c r="F563" s="14"/>
      <c r="G563" s="14"/>
      <c r="H563" s="14"/>
      <c r="I563" s="14"/>
      <c r="J563" s="14"/>
      <c r="K563" s="14"/>
      <c r="L563" s="14"/>
      <c r="M563" s="14"/>
      <c r="N563" s="14"/>
      <c r="O563" s="14"/>
      <c r="P563" s="14"/>
      <c r="Q563" s="14"/>
      <c r="R563" s="14"/>
      <c r="S563" s="14"/>
      <c r="T563" s="14"/>
      <c r="U563" s="14"/>
      <c r="V563" s="14"/>
      <c r="W563" s="14"/>
      <c r="X563" s="14"/>
    </row>
    <row r="564" spans="1:24" ht="15" customHeight="1">
      <c r="A564" s="43" t="s">
        <v>58</v>
      </c>
      <c r="B564" s="879"/>
      <c r="C564" s="880"/>
      <c r="D564" s="881"/>
      <c r="E564" s="14"/>
      <c r="F564" s="14"/>
      <c r="G564" s="14"/>
      <c r="H564" s="14"/>
      <c r="I564" s="14"/>
      <c r="J564" s="14"/>
      <c r="K564" s="14"/>
      <c r="L564" s="14"/>
      <c r="M564" s="14"/>
      <c r="N564" s="14"/>
      <c r="O564" s="14"/>
      <c r="P564" s="14"/>
      <c r="Q564" s="14"/>
      <c r="R564" s="14"/>
      <c r="S564" s="14"/>
      <c r="T564" s="14"/>
      <c r="U564" s="14"/>
      <c r="V564" s="14"/>
      <c r="W564" s="14"/>
      <c r="X564" s="14"/>
    </row>
    <row r="565" spans="1:24" ht="15" customHeight="1">
      <c r="A565" s="18"/>
      <c r="B565" s="18"/>
      <c r="C565" s="18"/>
      <c r="D565" s="18"/>
      <c r="E565" s="14"/>
      <c r="F565" s="14"/>
      <c r="G565" s="14"/>
      <c r="H565" s="14"/>
      <c r="I565" s="14"/>
      <c r="J565" s="14"/>
      <c r="K565" s="14"/>
      <c r="L565" s="14"/>
      <c r="M565" s="14"/>
      <c r="N565" s="14"/>
      <c r="O565" s="14"/>
      <c r="P565" s="14"/>
      <c r="Q565" s="14"/>
      <c r="R565" s="14"/>
      <c r="S565" s="14"/>
      <c r="T565" s="14"/>
      <c r="U565" s="14"/>
      <c r="V565" s="14"/>
      <c r="W565" s="14"/>
      <c r="X565" s="14"/>
    </row>
    <row r="566" spans="1:24" ht="15" customHeight="1">
      <c r="A566" s="868" t="s">
        <v>60</v>
      </c>
      <c r="B566" s="859"/>
      <c r="C566" s="859"/>
      <c r="D566" s="860"/>
      <c r="E566" s="14"/>
      <c r="F566" s="14"/>
      <c r="G566" s="14"/>
      <c r="H566" s="14"/>
      <c r="I566" s="14"/>
      <c r="J566" s="14"/>
      <c r="K566" s="14"/>
      <c r="L566" s="14"/>
      <c r="M566" s="14"/>
      <c r="N566" s="14"/>
      <c r="O566" s="14"/>
      <c r="P566" s="14"/>
      <c r="Q566" s="14"/>
      <c r="R566" s="14"/>
      <c r="S566" s="14"/>
      <c r="T566" s="14"/>
      <c r="U566" s="14"/>
      <c r="V566" s="14"/>
      <c r="W566" s="14"/>
      <c r="X566" s="14"/>
    </row>
    <row r="567" spans="1:24" ht="15" customHeight="1">
      <c r="A567" s="22" t="s">
        <v>61</v>
      </c>
      <c r="B567" s="22" t="s">
        <v>62</v>
      </c>
      <c r="C567" s="888" t="s">
        <v>63</v>
      </c>
      <c r="D567" s="867"/>
      <c r="E567" s="14"/>
      <c r="F567" s="14"/>
      <c r="G567" s="14"/>
      <c r="H567" s="14"/>
      <c r="I567" s="14"/>
      <c r="J567" s="14"/>
      <c r="K567" s="14"/>
      <c r="L567" s="14"/>
      <c r="M567" s="14"/>
      <c r="N567" s="14"/>
      <c r="O567" s="14"/>
      <c r="P567" s="14"/>
      <c r="Q567" s="14"/>
      <c r="R567" s="14"/>
      <c r="S567" s="14"/>
      <c r="T567" s="14"/>
      <c r="U567" s="14"/>
      <c r="V567" s="14"/>
      <c r="W567" s="14"/>
      <c r="X567" s="14"/>
    </row>
    <row r="568" spans="1:24" ht="15" customHeight="1">
      <c r="A568" s="55" t="s">
        <v>64</v>
      </c>
      <c r="B568" s="24" t="s">
        <v>432</v>
      </c>
      <c r="C568" s="864" t="s">
        <v>433</v>
      </c>
      <c r="D568" s="860"/>
      <c r="E568" s="14"/>
      <c r="F568" s="14"/>
      <c r="G568" s="14"/>
      <c r="H568" s="14"/>
      <c r="I568" s="14"/>
      <c r="J568" s="14"/>
      <c r="K568" s="14"/>
      <c r="L568" s="14"/>
      <c r="M568" s="14"/>
      <c r="N568" s="14"/>
      <c r="O568" s="14"/>
      <c r="P568" s="14"/>
      <c r="Q568" s="14"/>
      <c r="R568" s="14"/>
      <c r="S568" s="14"/>
      <c r="T568" s="14"/>
      <c r="U568" s="14"/>
      <c r="V568" s="14"/>
      <c r="W568" s="14"/>
      <c r="X568" s="14"/>
    </row>
    <row r="569" spans="1:24" ht="15" customHeight="1">
      <c r="A569" s="55" t="s">
        <v>67</v>
      </c>
      <c r="B569" s="27" t="s">
        <v>434</v>
      </c>
      <c r="C569" s="864" t="s">
        <v>435</v>
      </c>
      <c r="D569" s="860"/>
      <c r="E569" s="14"/>
      <c r="F569" s="14"/>
      <c r="G569" s="14"/>
      <c r="H569" s="14"/>
      <c r="I569" s="14"/>
      <c r="J569" s="14"/>
      <c r="K569" s="14"/>
      <c r="L569" s="14"/>
      <c r="M569" s="14"/>
      <c r="N569" s="14"/>
      <c r="O569" s="14"/>
      <c r="P569" s="14"/>
      <c r="Q569" s="14"/>
      <c r="R569" s="14"/>
      <c r="S569" s="14"/>
      <c r="T569" s="14"/>
      <c r="U569" s="14"/>
      <c r="V569" s="14"/>
      <c r="W569" s="14"/>
      <c r="X569" s="14"/>
    </row>
    <row r="570" spans="1:24" ht="15" customHeight="1">
      <c r="A570" s="55" t="s">
        <v>20</v>
      </c>
      <c r="B570" s="24" t="s">
        <v>436</v>
      </c>
      <c r="C570" s="864" t="s">
        <v>437</v>
      </c>
      <c r="D570" s="860"/>
      <c r="E570" s="14"/>
      <c r="F570" s="14"/>
      <c r="G570" s="14"/>
      <c r="H570" s="14"/>
      <c r="I570" s="14"/>
      <c r="J570" s="14"/>
      <c r="K570" s="14"/>
      <c r="L570" s="14"/>
      <c r="M570" s="14"/>
      <c r="N570" s="14"/>
      <c r="O570" s="14"/>
      <c r="P570" s="14"/>
      <c r="Q570" s="14"/>
      <c r="R570" s="14"/>
      <c r="S570" s="14"/>
      <c r="T570" s="14"/>
      <c r="U570" s="14"/>
      <c r="V570" s="14"/>
      <c r="W570" s="14"/>
      <c r="X570" s="14"/>
    </row>
    <row r="571" spans="1:24" ht="15" customHeight="1">
      <c r="A571" s="55" t="s">
        <v>72</v>
      </c>
      <c r="B571" s="24" t="s">
        <v>438</v>
      </c>
      <c r="C571" s="864" t="s">
        <v>439</v>
      </c>
      <c r="D571" s="860"/>
      <c r="E571" s="14"/>
      <c r="F571" s="14"/>
      <c r="G571" s="14"/>
      <c r="H571" s="14"/>
      <c r="I571" s="14"/>
      <c r="J571" s="14"/>
      <c r="K571" s="14"/>
      <c r="L571" s="14"/>
      <c r="M571" s="14"/>
      <c r="N571" s="14"/>
      <c r="O571" s="14"/>
      <c r="P571" s="14"/>
      <c r="Q571" s="14"/>
      <c r="R571" s="14"/>
      <c r="S571" s="14"/>
      <c r="T571" s="14"/>
      <c r="U571" s="14"/>
      <c r="V571" s="14"/>
      <c r="W571" s="14"/>
      <c r="X571" s="14"/>
    </row>
    <row r="572" spans="1:24" ht="15" customHeight="1">
      <c r="A572" s="55" t="s">
        <v>74</v>
      </c>
      <c r="B572" s="24" t="s">
        <v>191</v>
      </c>
      <c r="C572" s="864" t="s">
        <v>440</v>
      </c>
      <c r="D572" s="860"/>
      <c r="E572" s="14"/>
      <c r="F572" s="14"/>
      <c r="G572" s="14"/>
      <c r="H572" s="14"/>
      <c r="I572" s="14"/>
      <c r="J572" s="14"/>
      <c r="K572" s="14"/>
      <c r="L572" s="14"/>
      <c r="M572" s="14"/>
      <c r="N572" s="14"/>
      <c r="O572" s="14"/>
      <c r="P572" s="14"/>
      <c r="Q572" s="14"/>
      <c r="R572" s="14"/>
      <c r="S572" s="14"/>
      <c r="T572" s="14"/>
      <c r="U572" s="14"/>
      <c r="V572" s="14"/>
      <c r="W572" s="14"/>
      <c r="X572" s="14"/>
    </row>
    <row r="573" spans="1:24" ht="15" customHeight="1">
      <c r="A573" s="55" t="s">
        <v>77</v>
      </c>
      <c r="B573" s="47" t="s">
        <v>441</v>
      </c>
      <c r="C573" s="864" t="s">
        <v>442</v>
      </c>
      <c r="D573" s="860"/>
      <c r="E573" s="14"/>
      <c r="F573" s="14"/>
      <c r="G573" s="14"/>
      <c r="H573" s="14"/>
      <c r="I573" s="14"/>
      <c r="J573" s="14"/>
      <c r="K573" s="14"/>
      <c r="L573" s="14"/>
      <c r="M573" s="14"/>
      <c r="N573" s="14"/>
      <c r="O573" s="14"/>
      <c r="P573" s="14"/>
      <c r="Q573" s="14"/>
      <c r="R573" s="14"/>
      <c r="S573" s="14"/>
      <c r="T573" s="14"/>
      <c r="U573" s="14"/>
      <c r="V573" s="14"/>
      <c r="W573" s="14"/>
      <c r="X573" s="14"/>
    </row>
    <row r="574" spans="1:24" ht="15" customHeight="1">
      <c r="A574" s="55" t="s">
        <v>79</v>
      </c>
      <c r="B574" s="27" t="s">
        <v>443</v>
      </c>
      <c r="C574" s="864" t="s">
        <v>444</v>
      </c>
      <c r="D574" s="860"/>
      <c r="E574" s="14"/>
      <c r="F574" s="14"/>
      <c r="G574" s="14"/>
      <c r="H574" s="14"/>
      <c r="I574" s="14"/>
      <c r="J574" s="14"/>
      <c r="K574" s="14"/>
      <c r="L574" s="14"/>
      <c r="M574" s="14"/>
      <c r="N574" s="14"/>
      <c r="O574" s="14"/>
      <c r="P574" s="14"/>
      <c r="Q574" s="14"/>
      <c r="R574" s="14"/>
      <c r="S574" s="14"/>
      <c r="T574" s="14"/>
      <c r="U574" s="14"/>
      <c r="V574" s="14"/>
      <c r="W574" s="14"/>
      <c r="X574" s="14"/>
    </row>
    <row r="575" spans="1:24" ht="15" customHeight="1">
      <c r="A575" s="865" t="s">
        <v>82</v>
      </c>
      <c r="B575" s="866"/>
      <c r="C575" s="866"/>
      <c r="D575" s="867"/>
      <c r="E575" s="14"/>
      <c r="F575" s="14"/>
      <c r="G575" s="14"/>
      <c r="H575" s="14"/>
      <c r="I575" s="14"/>
      <c r="J575" s="14"/>
      <c r="K575" s="14"/>
      <c r="L575" s="14"/>
      <c r="M575" s="14"/>
      <c r="N575" s="14"/>
      <c r="O575" s="14"/>
      <c r="P575" s="14"/>
      <c r="Q575" s="14"/>
      <c r="R575" s="14"/>
      <c r="S575" s="14"/>
      <c r="T575" s="14"/>
      <c r="U575" s="14"/>
      <c r="V575" s="14"/>
      <c r="W575" s="14"/>
      <c r="X575" s="14"/>
    </row>
    <row r="576" spans="1:24" ht="15" customHeight="1">
      <c r="A576" s="22" t="s">
        <v>61</v>
      </c>
      <c r="B576" s="28" t="s">
        <v>62</v>
      </c>
      <c r="C576" s="868" t="s">
        <v>63</v>
      </c>
      <c r="D576" s="860"/>
      <c r="E576" s="14"/>
      <c r="F576" s="14"/>
      <c r="G576" s="14"/>
      <c r="H576" s="14"/>
      <c r="I576" s="14"/>
      <c r="J576" s="14"/>
      <c r="K576" s="14"/>
      <c r="L576" s="14"/>
      <c r="M576" s="14"/>
      <c r="N576" s="14"/>
      <c r="O576" s="14"/>
      <c r="P576" s="14"/>
      <c r="Q576" s="14"/>
      <c r="R576" s="14"/>
      <c r="S576" s="14"/>
      <c r="T576" s="14"/>
      <c r="U576" s="14"/>
      <c r="V576" s="14"/>
      <c r="W576" s="14"/>
      <c r="X576" s="14"/>
    </row>
    <row r="577" spans="1:24" ht="15" customHeight="1">
      <c r="A577" s="55" t="s">
        <v>83</v>
      </c>
      <c r="B577" s="29" t="s">
        <v>191</v>
      </c>
      <c r="C577" s="864" t="s">
        <v>445</v>
      </c>
      <c r="D577" s="860"/>
      <c r="E577" s="14"/>
      <c r="F577" s="14"/>
      <c r="G577" s="14"/>
      <c r="H577" s="14"/>
      <c r="I577" s="14"/>
      <c r="J577" s="14"/>
      <c r="K577" s="14"/>
      <c r="L577" s="14"/>
      <c r="M577" s="14"/>
      <c r="N577" s="14"/>
      <c r="O577" s="14"/>
      <c r="P577" s="14"/>
      <c r="Q577" s="14"/>
      <c r="R577" s="14"/>
      <c r="S577" s="14"/>
      <c r="T577" s="14"/>
      <c r="U577" s="14"/>
      <c r="V577" s="14"/>
      <c r="W577" s="14"/>
      <c r="X577" s="14"/>
    </row>
    <row r="578" spans="1:24" ht="15" customHeight="1">
      <c r="A578" s="55" t="s">
        <v>85</v>
      </c>
      <c r="B578" s="46" t="s">
        <v>446</v>
      </c>
      <c r="C578" s="864" t="s">
        <v>447</v>
      </c>
      <c r="D578" s="860"/>
      <c r="E578" s="14"/>
      <c r="F578" s="14"/>
      <c r="G578" s="14"/>
      <c r="H578" s="14"/>
      <c r="I578" s="14"/>
      <c r="J578" s="14"/>
      <c r="K578" s="14"/>
      <c r="L578" s="14"/>
      <c r="M578" s="14"/>
      <c r="N578" s="14"/>
      <c r="O578" s="14"/>
      <c r="P578" s="14"/>
      <c r="Q578" s="14"/>
      <c r="R578" s="14"/>
      <c r="S578" s="14"/>
      <c r="T578" s="14"/>
      <c r="U578" s="14"/>
      <c r="V578" s="14"/>
      <c r="W578" s="14"/>
      <c r="X578" s="14"/>
    </row>
    <row r="579" spans="1:24" ht="15" customHeight="1">
      <c r="A579" s="55" t="s">
        <v>86</v>
      </c>
      <c r="B579" s="29" t="s">
        <v>191</v>
      </c>
      <c r="C579" s="864" t="s">
        <v>448</v>
      </c>
      <c r="D579" s="860"/>
      <c r="E579" s="14"/>
      <c r="F579" s="14"/>
      <c r="G579" s="14"/>
      <c r="H579" s="14"/>
      <c r="I579" s="14"/>
      <c r="J579" s="14"/>
      <c r="K579" s="14"/>
      <c r="L579" s="14"/>
      <c r="M579" s="14"/>
      <c r="N579" s="14"/>
      <c r="O579" s="14"/>
      <c r="P579" s="14"/>
      <c r="Q579" s="14"/>
      <c r="R579" s="14"/>
      <c r="S579" s="14"/>
      <c r="T579" s="14"/>
      <c r="U579" s="14"/>
      <c r="V579" s="14"/>
      <c r="W579" s="14"/>
      <c r="X579" s="14"/>
    </row>
    <row r="580" spans="1:24" ht="15" customHeight="1">
      <c r="A580" s="55" t="s">
        <v>89</v>
      </c>
      <c r="B580" s="29" t="s">
        <v>191</v>
      </c>
      <c r="C580" s="864" t="s">
        <v>449</v>
      </c>
      <c r="D580" s="860"/>
      <c r="E580" s="14"/>
      <c r="F580" s="14"/>
      <c r="G580" s="14"/>
      <c r="H580" s="14"/>
      <c r="I580" s="14"/>
      <c r="J580" s="14"/>
      <c r="K580" s="14"/>
      <c r="L580" s="14"/>
      <c r="M580" s="14"/>
      <c r="N580" s="14"/>
      <c r="O580" s="14"/>
      <c r="P580" s="14"/>
      <c r="Q580" s="14"/>
      <c r="R580" s="14"/>
      <c r="S580" s="14"/>
      <c r="T580" s="14"/>
      <c r="U580" s="14"/>
      <c r="V580" s="14"/>
      <c r="W580" s="14"/>
      <c r="X580" s="14"/>
    </row>
    <row r="581" spans="1:24" ht="15" customHeight="1">
      <c r="A581" s="55" t="s">
        <v>90</v>
      </c>
      <c r="B581" s="29" t="s">
        <v>191</v>
      </c>
      <c r="C581" s="864" t="s">
        <v>450</v>
      </c>
      <c r="D581" s="860"/>
      <c r="E581" s="14"/>
      <c r="F581" s="14"/>
      <c r="G581" s="14"/>
      <c r="H581" s="14"/>
      <c r="I581" s="14"/>
      <c r="J581" s="14"/>
      <c r="K581" s="14"/>
      <c r="L581" s="14"/>
      <c r="M581" s="14"/>
      <c r="N581" s="14"/>
      <c r="O581" s="14"/>
      <c r="P581" s="14"/>
      <c r="Q581" s="14"/>
      <c r="R581" s="14"/>
      <c r="S581" s="14"/>
      <c r="T581" s="14"/>
      <c r="U581" s="14"/>
      <c r="V581" s="14"/>
      <c r="W581" s="14"/>
      <c r="X581" s="14"/>
    </row>
    <row r="582" spans="1:24" ht="15" customHeight="1">
      <c r="A582" s="55" t="s">
        <v>93</v>
      </c>
      <c r="B582" s="59" t="s">
        <v>191</v>
      </c>
      <c r="C582" s="864" t="s">
        <v>59</v>
      </c>
      <c r="D582" s="860"/>
      <c r="E582" s="14"/>
      <c r="F582" s="14"/>
      <c r="G582" s="14"/>
      <c r="H582" s="14"/>
      <c r="I582" s="14"/>
      <c r="J582" s="14"/>
      <c r="K582" s="14"/>
      <c r="L582" s="14"/>
      <c r="M582" s="14"/>
      <c r="N582" s="14"/>
      <c r="O582" s="14"/>
      <c r="P582" s="14"/>
      <c r="Q582" s="14"/>
      <c r="R582" s="14"/>
      <c r="S582" s="14"/>
      <c r="T582" s="14"/>
      <c r="U582" s="14"/>
      <c r="V582" s="14"/>
      <c r="W582" s="14"/>
      <c r="X582" s="14"/>
    </row>
    <row r="583" spans="1:24" ht="15" customHeight="1">
      <c r="A583" s="23" t="s">
        <v>95</v>
      </c>
      <c r="B583" s="59" t="s">
        <v>191</v>
      </c>
      <c r="C583" s="864" t="s">
        <v>59</v>
      </c>
      <c r="D583" s="860"/>
      <c r="E583" s="14"/>
      <c r="F583" s="14"/>
      <c r="G583" s="14"/>
      <c r="H583" s="14"/>
      <c r="I583" s="14"/>
      <c r="J583" s="14"/>
      <c r="K583" s="14"/>
      <c r="L583" s="14"/>
      <c r="M583" s="14"/>
      <c r="N583" s="14"/>
      <c r="O583" s="14"/>
      <c r="P583" s="14"/>
      <c r="Q583" s="14"/>
      <c r="R583" s="14"/>
      <c r="S583" s="14"/>
      <c r="T583" s="14"/>
      <c r="U583" s="14"/>
      <c r="V583" s="14"/>
      <c r="W583" s="14"/>
      <c r="X583" s="14"/>
    </row>
    <row r="584" spans="1:24" ht="15" customHeight="1">
      <c r="A584" s="96" t="s">
        <v>79</v>
      </c>
      <c r="B584" s="97" t="s">
        <v>191</v>
      </c>
      <c r="C584" s="956" t="s">
        <v>59</v>
      </c>
      <c r="D584" s="874"/>
      <c r="E584" s="14"/>
      <c r="F584" s="14"/>
      <c r="G584" s="14"/>
      <c r="H584" s="14"/>
      <c r="I584" s="14"/>
      <c r="J584" s="14"/>
      <c r="K584" s="14"/>
      <c r="L584" s="14"/>
      <c r="M584" s="14"/>
      <c r="N584" s="14"/>
      <c r="O584" s="14"/>
      <c r="P584" s="14"/>
      <c r="Q584" s="14"/>
      <c r="R584" s="14"/>
      <c r="S584" s="14"/>
      <c r="T584" s="14"/>
      <c r="U584" s="14"/>
      <c r="V584" s="14"/>
      <c r="W584" s="14"/>
      <c r="X584" s="14"/>
    </row>
    <row r="585" spans="1:24" ht="15" customHeight="1">
      <c r="A585" s="887" t="s">
        <v>97</v>
      </c>
      <c r="B585" s="859"/>
      <c r="C585" s="859"/>
      <c r="D585" s="860"/>
      <c r="E585" s="14"/>
      <c r="F585" s="14"/>
      <c r="G585" s="14"/>
      <c r="H585" s="14"/>
      <c r="I585" s="14"/>
      <c r="J585" s="14"/>
      <c r="K585" s="14"/>
      <c r="L585" s="14"/>
      <c r="M585" s="14"/>
      <c r="N585" s="14"/>
      <c r="O585" s="14"/>
      <c r="P585" s="14"/>
      <c r="Q585" s="14"/>
      <c r="R585" s="14"/>
      <c r="S585" s="14"/>
      <c r="T585" s="14"/>
      <c r="U585" s="14"/>
      <c r="V585" s="14"/>
      <c r="W585" s="14"/>
      <c r="X585" s="14"/>
    </row>
    <row r="586" spans="1:24" ht="15" customHeight="1">
      <c r="A586" s="22" t="s">
        <v>61</v>
      </c>
      <c r="B586" s="21" t="s">
        <v>98</v>
      </c>
      <c r="C586" s="887" t="s">
        <v>99</v>
      </c>
      <c r="D586" s="860"/>
      <c r="E586" s="14"/>
      <c r="F586" s="14"/>
      <c r="G586" s="14"/>
      <c r="H586" s="14"/>
      <c r="I586" s="14"/>
      <c r="J586" s="14"/>
      <c r="K586" s="14"/>
      <c r="L586" s="14"/>
      <c r="M586" s="14"/>
      <c r="N586" s="14"/>
      <c r="O586" s="14"/>
      <c r="P586" s="14"/>
      <c r="Q586" s="14"/>
      <c r="R586" s="14"/>
      <c r="S586" s="14"/>
      <c r="T586" s="14"/>
      <c r="U586" s="14"/>
      <c r="V586" s="14"/>
      <c r="W586" s="14"/>
      <c r="X586" s="14"/>
    </row>
    <row r="587" spans="1:24" ht="15" customHeight="1">
      <c r="A587" s="55" t="s">
        <v>100</v>
      </c>
      <c r="B587" s="34" t="s">
        <v>451</v>
      </c>
      <c r="C587" s="864" t="s">
        <v>452</v>
      </c>
      <c r="D587" s="860"/>
      <c r="E587" s="14"/>
      <c r="F587" s="14"/>
      <c r="G587" s="14"/>
      <c r="H587" s="14"/>
      <c r="I587" s="14"/>
      <c r="J587" s="14"/>
      <c r="K587" s="14"/>
      <c r="L587" s="14"/>
      <c r="M587" s="14"/>
      <c r="N587" s="14"/>
      <c r="O587" s="14"/>
      <c r="P587" s="14"/>
      <c r="Q587" s="14"/>
      <c r="R587" s="14"/>
      <c r="S587" s="14"/>
      <c r="T587" s="14"/>
      <c r="U587" s="14"/>
      <c r="V587" s="14"/>
      <c r="W587" s="14"/>
      <c r="X587" s="14"/>
    </row>
    <row r="588" spans="1:24" ht="15" customHeight="1">
      <c r="A588" s="55" t="s">
        <v>103</v>
      </c>
      <c r="B588" s="46" t="s">
        <v>453</v>
      </c>
      <c r="C588" s="864" t="s">
        <v>59</v>
      </c>
      <c r="D588" s="860"/>
      <c r="E588" s="14"/>
      <c r="F588" s="14"/>
      <c r="G588" s="14"/>
      <c r="H588" s="14"/>
      <c r="I588" s="14"/>
      <c r="J588" s="14"/>
      <c r="K588" s="14"/>
      <c r="L588" s="14"/>
      <c r="M588" s="14"/>
      <c r="N588" s="14"/>
      <c r="O588" s="14"/>
      <c r="P588" s="14"/>
      <c r="Q588" s="14"/>
      <c r="R588" s="14"/>
      <c r="S588" s="14"/>
      <c r="T588" s="14"/>
      <c r="U588" s="14"/>
      <c r="V588" s="14"/>
      <c r="W588" s="14"/>
      <c r="X588" s="14"/>
    </row>
    <row r="589" spans="1:24" ht="15" customHeight="1">
      <c r="A589" s="55" t="s">
        <v>106</v>
      </c>
      <c r="B589" s="33" t="s">
        <v>454</v>
      </c>
      <c r="C589" s="864" t="s">
        <v>455</v>
      </c>
      <c r="D589" s="860"/>
      <c r="E589" s="14"/>
      <c r="F589" s="14"/>
      <c r="G589" s="14"/>
      <c r="H589" s="14"/>
      <c r="I589" s="14"/>
      <c r="J589" s="14"/>
      <c r="K589" s="14"/>
      <c r="L589" s="14"/>
      <c r="M589" s="14"/>
      <c r="N589" s="14"/>
      <c r="O589" s="14"/>
      <c r="P589" s="14"/>
      <c r="Q589" s="14"/>
      <c r="R589" s="14"/>
      <c r="S589" s="14"/>
      <c r="T589" s="14"/>
      <c r="U589" s="14"/>
      <c r="V589" s="14"/>
      <c r="W589" s="14"/>
      <c r="X589" s="14"/>
    </row>
    <row r="590" spans="1:24" ht="15" customHeight="1">
      <c r="A590" s="55" t="s">
        <v>108</v>
      </c>
      <c r="B590" s="46" t="s">
        <v>191</v>
      </c>
      <c r="C590" s="864" t="s">
        <v>456</v>
      </c>
      <c r="D590" s="860"/>
      <c r="E590" s="14"/>
      <c r="F590" s="14"/>
      <c r="G590" s="14"/>
      <c r="H590" s="14"/>
      <c r="I590" s="14"/>
      <c r="J590" s="14"/>
      <c r="K590" s="14"/>
      <c r="L590" s="14"/>
      <c r="M590" s="14"/>
      <c r="N590" s="14"/>
      <c r="O590" s="14"/>
      <c r="P590" s="14"/>
      <c r="Q590" s="14"/>
      <c r="R590" s="14"/>
      <c r="S590" s="14"/>
      <c r="T590" s="14"/>
      <c r="U590" s="14"/>
      <c r="V590" s="14"/>
      <c r="W590" s="14"/>
      <c r="X590" s="14"/>
    </row>
    <row r="591" spans="1:24" ht="15" customHeight="1">
      <c r="A591" s="55" t="s">
        <v>110</v>
      </c>
      <c r="B591" s="46" t="s">
        <v>457</v>
      </c>
      <c r="C591" s="864" t="s">
        <v>458</v>
      </c>
      <c r="D591" s="860"/>
      <c r="E591" s="14"/>
      <c r="F591" s="14"/>
      <c r="G591" s="14"/>
      <c r="H591" s="14"/>
      <c r="I591" s="14"/>
      <c r="J591" s="14"/>
      <c r="K591" s="14"/>
      <c r="L591" s="14"/>
      <c r="M591" s="14"/>
      <c r="N591" s="14"/>
      <c r="O591" s="14"/>
      <c r="P591" s="14"/>
      <c r="Q591" s="14"/>
      <c r="R591" s="14"/>
      <c r="S591" s="14"/>
      <c r="T591" s="14"/>
      <c r="U591" s="14"/>
      <c r="V591" s="14"/>
      <c r="W591" s="14"/>
      <c r="X591" s="14"/>
    </row>
    <row r="592" spans="1:24" ht="15" customHeight="1">
      <c r="A592" s="55" t="s">
        <v>112</v>
      </c>
      <c r="B592" s="34" t="s">
        <v>459</v>
      </c>
      <c r="C592" s="864" t="s">
        <v>59</v>
      </c>
      <c r="D592" s="860"/>
      <c r="E592" s="14"/>
      <c r="F592" s="14"/>
      <c r="G592" s="14"/>
      <c r="H592" s="14"/>
      <c r="I592" s="14"/>
      <c r="J592" s="14"/>
      <c r="K592" s="14"/>
      <c r="L592" s="14"/>
      <c r="M592" s="14"/>
      <c r="N592" s="14"/>
      <c r="O592" s="14"/>
      <c r="P592" s="14"/>
      <c r="Q592" s="14"/>
      <c r="R592" s="14"/>
      <c r="S592" s="14"/>
      <c r="T592" s="14"/>
      <c r="U592" s="14"/>
      <c r="V592" s="14"/>
      <c r="W592" s="14"/>
      <c r="X592" s="14"/>
    </row>
    <row r="593" spans="1:26" ht="15" customHeight="1">
      <c r="A593" s="55" t="s">
        <v>79</v>
      </c>
      <c r="B593" s="34" t="s">
        <v>191</v>
      </c>
      <c r="C593" s="864" t="s">
        <v>59</v>
      </c>
      <c r="D593" s="860"/>
      <c r="E593" s="14"/>
      <c r="F593" s="14"/>
      <c r="G593" s="14"/>
      <c r="H593" s="14"/>
      <c r="I593" s="14"/>
      <c r="J593" s="14"/>
      <c r="K593" s="14"/>
      <c r="L593" s="14"/>
      <c r="M593" s="14"/>
      <c r="N593" s="14"/>
      <c r="O593" s="14"/>
      <c r="P593" s="14"/>
      <c r="Q593" s="14"/>
      <c r="R593" s="14"/>
      <c r="S593" s="14"/>
      <c r="T593" s="14"/>
      <c r="U593" s="14"/>
      <c r="V593" s="14"/>
      <c r="W593" s="14"/>
      <c r="X593" s="14"/>
    </row>
    <row r="594" spans="1:26" ht="15" customHeight="1">
      <c r="A594" s="38"/>
      <c r="B594" s="94"/>
      <c r="C594" s="84"/>
      <c r="D594" s="4"/>
      <c r="E594" s="14"/>
      <c r="F594" s="14"/>
      <c r="G594" s="14"/>
      <c r="H594" s="14"/>
      <c r="I594" s="14"/>
      <c r="J594" s="14"/>
      <c r="K594" s="14"/>
      <c r="L594" s="14"/>
      <c r="M594" s="14"/>
      <c r="N594" s="14"/>
      <c r="O594" s="14"/>
      <c r="P594" s="14"/>
      <c r="Q594" s="14"/>
      <c r="R594" s="14"/>
      <c r="S594" s="14"/>
      <c r="T594" s="14"/>
      <c r="U594" s="14"/>
      <c r="V594" s="14"/>
      <c r="W594" s="14"/>
      <c r="X594" s="14"/>
      <c r="Y594" s="98"/>
      <c r="Z594" s="98"/>
    </row>
    <row r="595" spans="1:26" ht="16.5" customHeight="1">
      <c r="A595" s="961" t="s">
        <v>460</v>
      </c>
      <c r="B595" s="895"/>
      <c r="C595" s="895"/>
      <c r="D595" s="928"/>
      <c r="E595" s="14"/>
      <c r="F595" s="14"/>
      <c r="G595" s="14"/>
      <c r="H595" s="14"/>
      <c r="I595" s="14"/>
      <c r="J595" s="14"/>
      <c r="K595" s="14"/>
      <c r="L595" s="14"/>
      <c r="M595" s="14"/>
      <c r="N595" s="14"/>
      <c r="O595" s="14"/>
      <c r="P595" s="14"/>
      <c r="Q595" s="14"/>
      <c r="R595" s="14"/>
      <c r="S595" s="14"/>
      <c r="T595" s="14"/>
      <c r="U595" s="14"/>
      <c r="V595" s="14"/>
      <c r="W595" s="14"/>
      <c r="X595" s="14"/>
      <c r="Y595" s="98"/>
      <c r="Z595" s="98"/>
    </row>
    <row r="596" spans="1:26" ht="15" customHeight="1">
      <c r="A596" s="35"/>
      <c r="B596" s="35"/>
      <c r="C596" s="35"/>
      <c r="D596" s="35"/>
      <c r="E596" s="14"/>
      <c r="F596" s="14"/>
      <c r="G596" s="14"/>
      <c r="H596" s="14"/>
      <c r="I596" s="14"/>
      <c r="J596" s="14"/>
      <c r="K596" s="14"/>
      <c r="L596" s="14"/>
      <c r="M596" s="14"/>
      <c r="N596" s="14"/>
      <c r="O596" s="14"/>
      <c r="P596" s="14"/>
      <c r="Q596" s="14"/>
      <c r="R596" s="14"/>
      <c r="S596" s="14"/>
      <c r="T596" s="14"/>
      <c r="U596" s="14"/>
      <c r="V596" s="14"/>
      <c r="W596" s="14"/>
      <c r="X596" s="14"/>
      <c r="Y596" s="98"/>
      <c r="Z596" s="98"/>
    </row>
    <row r="597" spans="1:26" ht="16.5" customHeight="1">
      <c r="A597" s="99" t="s">
        <v>23</v>
      </c>
      <c r="B597" s="959" t="s">
        <v>47</v>
      </c>
      <c r="C597" s="859"/>
      <c r="D597" s="860"/>
      <c r="E597" s="14"/>
      <c r="F597" s="14"/>
      <c r="G597" s="14"/>
      <c r="H597" s="14"/>
      <c r="I597" s="14"/>
      <c r="J597" s="14"/>
      <c r="K597" s="14"/>
      <c r="L597" s="14"/>
      <c r="M597" s="14"/>
      <c r="N597" s="14"/>
      <c r="O597" s="14"/>
      <c r="P597" s="14"/>
      <c r="Q597" s="14"/>
      <c r="R597" s="14"/>
      <c r="S597" s="14"/>
      <c r="T597" s="14"/>
      <c r="U597" s="14"/>
      <c r="V597" s="14"/>
      <c r="W597" s="14"/>
      <c r="X597" s="14"/>
      <c r="Y597" s="98"/>
      <c r="Z597" s="98"/>
    </row>
    <row r="598" spans="1:26" ht="15" customHeight="1">
      <c r="A598" s="960"/>
      <c r="B598" s="859"/>
      <c r="C598" s="859"/>
      <c r="D598" s="860"/>
      <c r="E598" s="14"/>
      <c r="F598" s="14"/>
      <c r="G598" s="14"/>
      <c r="H598" s="14"/>
      <c r="I598" s="14"/>
      <c r="J598" s="14"/>
      <c r="K598" s="14"/>
      <c r="L598" s="14"/>
      <c r="M598" s="14"/>
      <c r="N598" s="14"/>
      <c r="O598" s="14"/>
      <c r="P598" s="14"/>
      <c r="Q598" s="14"/>
      <c r="R598" s="14"/>
      <c r="S598" s="14"/>
      <c r="T598" s="14"/>
      <c r="U598" s="14"/>
      <c r="V598" s="14"/>
      <c r="W598" s="14"/>
      <c r="X598" s="14"/>
      <c r="Y598" s="98"/>
      <c r="Z598" s="98"/>
    </row>
    <row r="599" spans="1:26" ht="15" customHeight="1">
      <c r="A599" s="99" t="s">
        <v>58</v>
      </c>
      <c r="B599" s="959"/>
      <c r="C599" s="859"/>
      <c r="D599" s="860"/>
      <c r="E599" s="14"/>
      <c r="F599" s="14"/>
      <c r="G599" s="14"/>
      <c r="H599" s="14"/>
      <c r="I599" s="14"/>
      <c r="J599" s="14"/>
      <c r="K599" s="14"/>
      <c r="L599" s="14"/>
      <c r="M599" s="14"/>
      <c r="N599" s="14"/>
      <c r="O599" s="14"/>
      <c r="P599" s="14"/>
      <c r="Q599" s="14"/>
      <c r="R599" s="14"/>
      <c r="S599" s="14"/>
      <c r="T599" s="14"/>
      <c r="U599" s="14"/>
      <c r="V599" s="14"/>
      <c r="W599" s="14"/>
      <c r="X599" s="14"/>
      <c r="Y599" s="98"/>
      <c r="Z599" s="98"/>
    </row>
    <row r="600" spans="1:26" ht="15" customHeight="1">
      <c r="A600" s="960"/>
      <c r="B600" s="859"/>
      <c r="C600" s="859"/>
      <c r="D600" s="860"/>
      <c r="E600" s="14"/>
      <c r="F600" s="14"/>
      <c r="G600" s="14"/>
      <c r="H600" s="14"/>
      <c r="I600" s="14"/>
      <c r="J600" s="14"/>
      <c r="K600" s="14"/>
      <c r="L600" s="14"/>
      <c r="M600" s="14"/>
      <c r="N600" s="14"/>
      <c r="O600" s="14"/>
      <c r="P600" s="14"/>
      <c r="Q600" s="14"/>
      <c r="R600" s="14"/>
      <c r="S600" s="14"/>
      <c r="T600" s="14"/>
      <c r="U600" s="14"/>
      <c r="V600" s="14"/>
      <c r="W600" s="14"/>
      <c r="X600" s="14"/>
      <c r="Y600" s="98"/>
      <c r="Z600" s="98"/>
    </row>
    <row r="601" spans="1:26" ht="16.5" customHeight="1">
      <c r="A601" s="952" t="s">
        <v>461</v>
      </c>
      <c r="B601" s="859"/>
      <c r="C601" s="859"/>
      <c r="D601" s="860"/>
      <c r="E601" s="14"/>
      <c r="F601" s="14"/>
      <c r="G601" s="14"/>
      <c r="H601" s="14"/>
      <c r="I601" s="14"/>
      <c r="J601" s="14"/>
      <c r="K601" s="14"/>
      <c r="L601" s="14"/>
      <c r="M601" s="14"/>
      <c r="N601" s="14"/>
      <c r="O601" s="14"/>
      <c r="P601" s="14"/>
      <c r="Q601" s="14"/>
      <c r="R601" s="14"/>
      <c r="S601" s="14"/>
      <c r="T601" s="14"/>
      <c r="U601" s="14"/>
      <c r="V601" s="14"/>
      <c r="W601" s="14"/>
      <c r="X601" s="14"/>
      <c r="Y601" s="98"/>
      <c r="Z601" s="98"/>
    </row>
    <row r="602" spans="1:26" ht="15" customHeight="1">
      <c r="A602" s="100" t="s">
        <v>61</v>
      </c>
      <c r="B602" s="100" t="s">
        <v>62</v>
      </c>
      <c r="C602" s="952" t="s">
        <v>63</v>
      </c>
      <c r="D602" s="860"/>
      <c r="E602" s="14"/>
      <c r="F602" s="14"/>
      <c r="G602" s="14"/>
      <c r="H602" s="14"/>
      <c r="I602" s="14"/>
      <c r="J602" s="14"/>
      <c r="K602" s="14"/>
      <c r="L602" s="14"/>
      <c r="M602" s="14"/>
      <c r="N602" s="14"/>
      <c r="O602" s="14"/>
      <c r="P602" s="14"/>
      <c r="Q602" s="14"/>
      <c r="R602" s="14"/>
      <c r="S602" s="14"/>
      <c r="T602" s="14"/>
      <c r="U602" s="14"/>
      <c r="V602" s="14"/>
      <c r="W602" s="14"/>
      <c r="X602" s="14"/>
      <c r="Y602" s="98"/>
      <c r="Z602" s="98"/>
    </row>
    <row r="603" spans="1:26" ht="15" customHeight="1">
      <c r="A603" s="45" t="s">
        <v>64</v>
      </c>
      <c r="B603" s="101" t="s">
        <v>462</v>
      </c>
      <c r="C603" s="864" t="s">
        <v>463</v>
      </c>
      <c r="D603" s="860"/>
      <c r="E603" s="14"/>
      <c r="F603" s="14"/>
      <c r="G603" s="14"/>
      <c r="H603" s="14"/>
      <c r="I603" s="14"/>
      <c r="J603" s="14"/>
      <c r="K603" s="14"/>
      <c r="L603" s="14"/>
      <c r="M603" s="14"/>
      <c r="N603" s="14"/>
      <c r="O603" s="14"/>
      <c r="P603" s="14"/>
      <c r="Q603" s="14"/>
      <c r="R603" s="14"/>
      <c r="S603" s="14"/>
      <c r="T603" s="14"/>
      <c r="U603" s="14"/>
      <c r="V603" s="14"/>
      <c r="W603" s="14"/>
      <c r="X603" s="14"/>
      <c r="Y603" s="98"/>
      <c r="Z603" s="98"/>
    </row>
    <row r="604" spans="1:26" ht="15" customHeight="1">
      <c r="A604" s="45" t="s">
        <v>120</v>
      </c>
      <c r="B604" s="101" t="s">
        <v>464</v>
      </c>
      <c r="C604" s="864" t="s">
        <v>465</v>
      </c>
      <c r="D604" s="860"/>
      <c r="E604" s="14"/>
      <c r="F604" s="14"/>
      <c r="G604" s="14"/>
      <c r="H604" s="14"/>
      <c r="I604" s="14"/>
      <c r="J604" s="14"/>
      <c r="K604" s="14"/>
      <c r="L604" s="14"/>
      <c r="M604" s="14"/>
      <c r="N604" s="14"/>
      <c r="O604" s="14"/>
      <c r="P604" s="14"/>
      <c r="Q604" s="14"/>
      <c r="R604" s="14"/>
      <c r="S604" s="14"/>
      <c r="T604" s="14"/>
      <c r="U604" s="14"/>
      <c r="V604" s="14"/>
      <c r="W604" s="14"/>
      <c r="X604" s="14"/>
      <c r="Y604" s="98"/>
      <c r="Z604" s="98"/>
    </row>
    <row r="605" spans="1:26" ht="15" customHeight="1">
      <c r="A605" s="45" t="s">
        <v>20</v>
      </c>
      <c r="B605" s="101" t="s">
        <v>59</v>
      </c>
      <c r="C605" s="864" t="s">
        <v>466</v>
      </c>
      <c r="D605" s="860"/>
      <c r="E605" s="14"/>
      <c r="F605" s="14"/>
      <c r="G605" s="14"/>
      <c r="H605" s="14"/>
      <c r="I605" s="14"/>
      <c r="J605" s="14"/>
      <c r="K605" s="14"/>
      <c r="L605" s="14"/>
      <c r="M605" s="14"/>
      <c r="N605" s="14"/>
      <c r="O605" s="14"/>
      <c r="P605" s="14"/>
      <c r="Q605" s="14"/>
      <c r="R605" s="14"/>
      <c r="S605" s="14"/>
      <c r="T605" s="14"/>
      <c r="U605" s="14"/>
      <c r="V605" s="14"/>
      <c r="W605" s="14"/>
      <c r="X605" s="14"/>
      <c r="Y605" s="98"/>
      <c r="Z605" s="98"/>
    </row>
    <row r="606" spans="1:26" ht="15" customHeight="1">
      <c r="A606" s="45" t="s">
        <v>467</v>
      </c>
      <c r="B606" s="101" t="s">
        <v>191</v>
      </c>
      <c r="C606" s="864" t="s">
        <v>468</v>
      </c>
      <c r="D606" s="860"/>
      <c r="E606" s="14"/>
      <c r="F606" s="14"/>
      <c r="G606" s="14"/>
      <c r="H606" s="14"/>
      <c r="I606" s="14"/>
      <c r="J606" s="14"/>
      <c r="K606" s="14"/>
      <c r="L606" s="14"/>
      <c r="M606" s="14"/>
      <c r="N606" s="14"/>
      <c r="O606" s="14"/>
      <c r="P606" s="14"/>
      <c r="Q606" s="14"/>
      <c r="R606" s="14"/>
      <c r="S606" s="14"/>
      <c r="T606" s="14"/>
      <c r="U606" s="14"/>
      <c r="V606" s="14"/>
      <c r="W606" s="14"/>
      <c r="X606" s="14"/>
      <c r="Y606" s="98"/>
      <c r="Z606" s="98"/>
    </row>
    <row r="607" spans="1:26" ht="15" customHeight="1">
      <c r="A607" s="45" t="s">
        <v>127</v>
      </c>
      <c r="B607" s="101" t="s">
        <v>469</v>
      </c>
      <c r="C607" s="864"/>
      <c r="D607" s="860"/>
      <c r="E607" s="14"/>
      <c r="F607" s="14"/>
      <c r="G607" s="14"/>
      <c r="H607" s="14"/>
      <c r="I607" s="14"/>
      <c r="J607" s="14"/>
      <c r="K607" s="14"/>
      <c r="L607" s="14"/>
      <c r="M607" s="14"/>
      <c r="N607" s="14"/>
      <c r="O607" s="14"/>
      <c r="P607" s="14"/>
      <c r="Q607" s="14"/>
      <c r="R607" s="14"/>
      <c r="S607" s="14"/>
      <c r="T607" s="14"/>
      <c r="U607" s="14"/>
      <c r="V607" s="14"/>
      <c r="W607" s="14"/>
      <c r="X607" s="14"/>
      <c r="Y607" s="98"/>
      <c r="Z607" s="98"/>
    </row>
    <row r="608" spans="1:26" ht="15" customHeight="1">
      <c r="A608" s="45" t="s">
        <v>470</v>
      </c>
      <c r="B608" s="102"/>
      <c r="C608" s="864"/>
      <c r="D608" s="860"/>
      <c r="E608" s="14"/>
      <c r="F608" s="14"/>
      <c r="G608" s="14"/>
      <c r="H608" s="14"/>
      <c r="I608" s="14"/>
      <c r="J608" s="14"/>
      <c r="K608" s="14"/>
      <c r="L608" s="14"/>
      <c r="M608" s="14"/>
      <c r="N608" s="14"/>
      <c r="O608" s="14"/>
      <c r="P608" s="14"/>
      <c r="Q608" s="14"/>
      <c r="R608" s="14"/>
      <c r="S608" s="14"/>
      <c r="T608" s="14"/>
      <c r="U608" s="14"/>
      <c r="V608" s="14"/>
      <c r="W608" s="14"/>
      <c r="X608" s="14"/>
      <c r="Y608" s="98"/>
      <c r="Z608" s="98"/>
    </row>
    <row r="609" spans="1:26" ht="15" customHeight="1">
      <c r="A609" s="45" t="s">
        <v>471</v>
      </c>
      <c r="B609" s="101" t="s">
        <v>472</v>
      </c>
      <c r="C609" s="864"/>
      <c r="D609" s="860"/>
      <c r="E609" s="14"/>
      <c r="F609" s="14"/>
      <c r="G609" s="14"/>
      <c r="H609" s="14"/>
      <c r="I609" s="14"/>
      <c r="J609" s="14"/>
      <c r="K609" s="14"/>
      <c r="L609" s="14"/>
      <c r="M609" s="14"/>
      <c r="N609" s="14"/>
      <c r="O609" s="14"/>
      <c r="P609" s="14"/>
      <c r="Q609" s="14"/>
      <c r="R609" s="14"/>
      <c r="S609" s="14"/>
      <c r="T609" s="14"/>
      <c r="U609" s="14"/>
      <c r="V609" s="14"/>
      <c r="W609" s="14"/>
      <c r="X609" s="14"/>
      <c r="Y609" s="98"/>
      <c r="Z609" s="98"/>
    </row>
    <row r="610" spans="1:26" ht="16.5" customHeight="1">
      <c r="A610" s="958" t="s">
        <v>473</v>
      </c>
      <c r="B610" s="859"/>
      <c r="C610" s="859"/>
      <c r="D610" s="860"/>
      <c r="E610" s="14"/>
      <c r="F610" s="14"/>
      <c r="G610" s="14"/>
      <c r="H610" s="14"/>
      <c r="I610" s="14"/>
      <c r="J610" s="14"/>
      <c r="K610" s="14"/>
      <c r="L610" s="14"/>
      <c r="M610" s="14"/>
      <c r="N610" s="14"/>
      <c r="O610" s="14"/>
      <c r="P610" s="14"/>
      <c r="Q610" s="14"/>
      <c r="R610" s="14"/>
      <c r="S610" s="14"/>
      <c r="T610" s="14"/>
      <c r="U610" s="14"/>
      <c r="V610" s="14"/>
      <c r="W610" s="14"/>
      <c r="X610" s="14"/>
      <c r="Y610" s="98"/>
      <c r="Z610" s="98"/>
    </row>
    <row r="611" spans="1:26" ht="15" customHeight="1">
      <c r="A611" s="100" t="s">
        <v>61</v>
      </c>
      <c r="B611" s="100" t="s">
        <v>380</v>
      </c>
      <c r="C611" s="952" t="s">
        <v>381</v>
      </c>
      <c r="D611" s="860"/>
      <c r="E611" s="14"/>
      <c r="F611" s="14"/>
      <c r="G611" s="14"/>
      <c r="H611" s="14"/>
      <c r="I611" s="14"/>
      <c r="J611" s="14"/>
      <c r="K611" s="14"/>
      <c r="L611" s="14"/>
      <c r="M611" s="14"/>
      <c r="N611" s="14"/>
      <c r="O611" s="14"/>
      <c r="P611" s="14"/>
      <c r="Q611" s="14"/>
      <c r="R611" s="14"/>
      <c r="S611" s="14"/>
      <c r="T611" s="14"/>
      <c r="U611" s="14"/>
      <c r="V611" s="14"/>
      <c r="W611" s="14"/>
      <c r="X611" s="14"/>
      <c r="Y611" s="98"/>
      <c r="Z611" s="98"/>
    </row>
    <row r="612" spans="1:26" ht="15" customHeight="1">
      <c r="A612" s="45" t="s">
        <v>474</v>
      </c>
      <c r="B612" s="102" t="s">
        <v>191</v>
      </c>
      <c r="C612" s="953" t="s">
        <v>191</v>
      </c>
      <c r="D612" s="860"/>
      <c r="E612" s="14"/>
      <c r="F612" s="14"/>
      <c r="G612" s="14"/>
      <c r="H612" s="14"/>
      <c r="I612" s="14"/>
      <c r="J612" s="14"/>
      <c r="K612" s="14"/>
      <c r="L612" s="14"/>
      <c r="M612" s="14"/>
      <c r="N612" s="14"/>
      <c r="O612" s="14"/>
      <c r="P612" s="14"/>
      <c r="Q612" s="14"/>
      <c r="R612" s="14"/>
      <c r="S612" s="14"/>
      <c r="T612" s="14"/>
      <c r="U612" s="14"/>
      <c r="V612" s="14"/>
      <c r="W612" s="14"/>
      <c r="X612" s="14"/>
      <c r="Y612" s="98"/>
      <c r="Z612" s="98"/>
    </row>
    <row r="613" spans="1:26" ht="34.5" customHeight="1">
      <c r="A613" s="954" t="s">
        <v>146</v>
      </c>
      <c r="B613" s="955" t="s">
        <v>191</v>
      </c>
      <c r="C613" s="956" t="s">
        <v>475</v>
      </c>
      <c r="D613" s="874"/>
      <c r="E613" s="14"/>
      <c r="F613" s="14"/>
      <c r="G613" s="14"/>
      <c r="H613" s="14"/>
      <c r="I613" s="14"/>
      <c r="J613" s="14"/>
      <c r="K613" s="14"/>
      <c r="L613" s="14"/>
      <c r="M613" s="14"/>
      <c r="N613" s="14"/>
      <c r="O613" s="14"/>
      <c r="P613" s="14"/>
      <c r="Q613" s="14"/>
      <c r="R613" s="14"/>
      <c r="S613" s="14"/>
      <c r="T613" s="14"/>
      <c r="U613" s="14"/>
      <c r="V613" s="14"/>
      <c r="W613" s="14"/>
      <c r="X613" s="14"/>
      <c r="Y613" s="98"/>
      <c r="Z613" s="98"/>
    </row>
    <row r="614" spans="1:26" ht="15" customHeight="1">
      <c r="A614" s="872"/>
      <c r="B614" s="872"/>
      <c r="C614" s="877"/>
      <c r="D614" s="878"/>
      <c r="E614" s="14"/>
      <c r="F614" s="14"/>
      <c r="G614" s="14"/>
      <c r="H614" s="14"/>
      <c r="I614" s="14"/>
      <c r="J614" s="14"/>
      <c r="K614" s="14"/>
      <c r="L614" s="14"/>
      <c r="M614" s="14"/>
      <c r="N614" s="14"/>
      <c r="O614" s="14"/>
      <c r="P614" s="14"/>
      <c r="Q614" s="14"/>
      <c r="R614" s="14"/>
      <c r="S614" s="14"/>
      <c r="T614" s="14"/>
      <c r="U614" s="14"/>
      <c r="V614" s="14"/>
      <c r="W614" s="14"/>
      <c r="X614" s="14"/>
      <c r="Y614" s="98"/>
      <c r="Z614" s="98"/>
    </row>
    <row r="615" spans="1:26" ht="15" customHeight="1">
      <c r="A615" s="45" t="s">
        <v>476</v>
      </c>
      <c r="B615" s="102" t="s">
        <v>191</v>
      </c>
      <c r="C615" s="864" t="s">
        <v>477</v>
      </c>
      <c r="D615" s="860"/>
      <c r="E615" s="14"/>
      <c r="F615" s="14"/>
      <c r="G615" s="14"/>
      <c r="H615" s="14"/>
      <c r="I615" s="14"/>
      <c r="J615" s="14"/>
      <c r="K615" s="14"/>
      <c r="L615" s="14"/>
      <c r="M615" s="14"/>
      <c r="N615" s="14"/>
      <c r="O615" s="14"/>
      <c r="P615" s="14"/>
      <c r="Q615" s="14"/>
      <c r="R615" s="14"/>
      <c r="S615" s="14"/>
      <c r="T615" s="14"/>
      <c r="U615" s="14"/>
      <c r="V615" s="14"/>
      <c r="W615" s="14"/>
      <c r="X615" s="14"/>
      <c r="Y615" s="98"/>
      <c r="Z615" s="98"/>
    </row>
    <row r="616" spans="1:26" ht="15" customHeight="1">
      <c r="A616" s="45" t="s">
        <v>478</v>
      </c>
      <c r="B616" s="101" t="s">
        <v>191</v>
      </c>
      <c r="C616" s="864" t="s">
        <v>191</v>
      </c>
      <c r="D616" s="860"/>
      <c r="E616" s="14"/>
      <c r="F616" s="14"/>
      <c r="G616" s="14"/>
      <c r="H616" s="14"/>
      <c r="I616" s="14"/>
      <c r="J616" s="14"/>
      <c r="K616" s="14"/>
      <c r="L616" s="14"/>
      <c r="M616" s="14"/>
      <c r="N616" s="14"/>
      <c r="O616" s="14"/>
      <c r="P616" s="14"/>
      <c r="Q616" s="14"/>
      <c r="R616" s="14"/>
      <c r="S616" s="14"/>
      <c r="T616" s="14"/>
      <c r="U616" s="14"/>
      <c r="V616" s="14"/>
      <c r="W616" s="14"/>
      <c r="X616" s="14"/>
      <c r="Y616" s="98"/>
      <c r="Z616" s="98"/>
    </row>
    <row r="617" spans="1:26" ht="15" customHeight="1">
      <c r="A617" s="45" t="s">
        <v>479</v>
      </c>
      <c r="B617" s="102" t="s">
        <v>191</v>
      </c>
      <c r="C617" s="864" t="s">
        <v>191</v>
      </c>
      <c r="D617" s="860"/>
      <c r="E617" s="14"/>
      <c r="F617" s="14"/>
      <c r="G617" s="14"/>
      <c r="H617" s="14"/>
      <c r="I617" s="14"/>
      <c r="J617" s="14"/>
      <c r="K617" s="14"/>
      <c r="L617" s="14"/>
      <c r="M617" s="14"/>
      <c r="N617" s="14"/>
      <c r="O617" s="14"/>
      <c r="P617" s="14"/>
      <c r="Q617" s="14"/>
      <c r="R617" s="14"/>
      <c r="S617" s="14"/>
      <c r="T617" s="14"/>
      <c r="U617" s="14"/>
      <c r="V617" s="14"/>
      <c r="W617" s="14"/>
      <c r="X617" s="14"/>
      <c r="Y617" s="98"/>
      <c r="Z617" s="98"/>
    </row>
    <row r="618" spans="1:26" ht="15" customHeight="1">
      <c r="A618" s="45" t="s">
        <v>480</v>
      </c>
      <c r="B618" s="102" t="s">
        <v>191</v>
      </c>
      <c r="C618" s="864" t="s">
        <v>191</v>
      </c>
      <c r="D618" s="860"/>
      <c r="E618" s="14"/>
      <c r="F618" s="14"/>
      <c r="G618" s="14"/>
      <c r="H618" s="14"/>
      <c r="I618" s="14"/>
      <c r="J618" s="14"/>
      <c r="K618" s="14"/>
      <c r="L618" s="14"/>
      <c r="M618" s="14"/>
      <c r="N618" s="14"/>
      <c r="O618" s="14"/>
      <c r="P618" s="14"/>
      <c r="Q618" s="14"/>
      <c r="R618" s="14"/>
      <c r="S618" s="14"/>
      <c r="T618" s="14"/>
      <c r="U618" s="14"/>
      <c r="V618" s="14"/>
      <c r="W618" s="14"/>
      <c r="X618" s="14"/>
      <c r="Y618" s="98"/>
      <c r="Z618" s="98"/>
    </row>
    <row r="619" spans="1:26" ht="15" customHeight="1">
      <c r="A619" s="45" t="s">
        <v>481</v>
      </c>
      <c r="B619" s="102" t="s">
        <v>191</v>
      </c>
      <c r="C619" s="864" t="s">
        <v>191</v>
      </c>
      <c r="D619" s="860"/>
      <c r="E619" s="14"/>
      <c r="F619" s="14"/>
      <c r="G619" s="14"/>
      <c r="H619" s="14"/>
      <c r="I619" s="14"/>
      <c r="J619" s="14"/>
      <c r="K619" s="14"/>
      <c r="L619" s="14"/>
      <c r="M619" s="14"/>
      <c r="N619" s="14"/>
      <c r="O619" s="14"/>
      <c r="P619" s="14"/>
      <c r="Q619" s="14"/>
      <c r="R619" s="14"/>
      <c r="S619" s="14"/>
      <c r="T619" s="14"/>
      <c r="U619" s="14"/>
      <c r="V619" s="14"/>
      <c r="W619" s="14"/>
      <c r="X619" s="14"/>
      <c r="Y619" s="98"/>
      <c r="Z619" s="98"/>
    </row>
    <row r="620" spans="1:26" ht="15" customHeight="1">
      <c r="A620" s="36"/>
      <c r="B620" s="95"/>
      <c r="C620" s="37"/>
      <c r="D620" s="37"/>
      <c r="E620" s="14"/>
      <c r="F620" s="14"/>
      <c r="G620" s="14"/>
      <c r="H620" s="14"/>
      <c r="I620" s="14"/>
      <c r="J620" s="14"/>
      <c r="K620" s="14"/>
      <c r="L620" s="14"/>
      <c r="M620" s="14"/>
      <c r="N620" s="14"/>
      <c r="O620" s="14"/>
      <c r="P620" s="14"/>
      <c r="Q620" s="14"/>
      <c r="R620" s="14"/>
      <c r="S620" s="14"/>
      <c r="T620" s="14"/>
      <c r="U620" s="14"/>
      <c r="V620" s="14"/>
      <c r="W620" s="14"/>
      <c r="X620" s="14"/>
    </row>
    <row r="621" spans="1:26" ht="15" customHeight="1">
      <c r="A621" s="900"/>
      <c r="B621" s="951" t="s">
        <v>51</v>
      </c>
      <c r="C621" s="874"/>
      <c r="D621" s="16" t="s">
        <v>52</v>
      </c>
      <c r="E621" s="14"/>
      <c r="F621" s="14"/>
      <c r="G621" s="14"/>
      <c r="H621" s="14"/>
      <c r="I621" s="14"/>
      <c r="J621" s="14"/>
      <c r="K621" s="14"/>
      <c r="L621" s="14"/>
      <c r="M621" s="14"/>
      <c r="N621" s="14"/>
      <c r="O621" s="14"/>
      <c r="P621" s="14"/>
      <c r="Q621" s="14"/>
      <c r="R621" s="14"/>
      <c r="S621" s="14"/>
      <c r="T621" s="14"/>
      <c r="U621" s="14"/>
      <c r="V621" s="14"/>
      <c r="W621" s="14"/>
      <c r="X621" s="14"/>
    </row>
    <row r="622" spans="1:26" ht="15" customHeight="1">
      <c r="A622" s="871"/>
      <c r="B622" s="875"/>
      <c r="C622" s="876"/>
      <c r="D622" s="16" t="s">
        <v>53</v>
      </c>
      <c r="E622" s="14"/>
      <c r="F622" s="14"/>
      <c r="G622" s="14"/>
      <c r="H622" s="14"/>
      <c r="I622" s="14"/>
      <c r="J622" s="14"/>
      <c r="K622" s="14"/>
      <c r="L622" s="14"/>
      <c r="M622" s="14"/>
      <c r="N622" s="14"/>
      <c r="O622" s="14"/>
      <c r="P622" s="14"/>
      <c r="Q622" s="14"/>
      <c r="R622" s="14"/>
      <c r="S622" s="14"/>
      <c r="T622" s="14"/>
      <c r="U622" s="14"/>
      <c r="V622" s="14"/>
      <c r="W622" s="14"/>
      <c r="X622" s="14"/>
    </row>
    <row r="623" spans="1:26" ht="15" customHeight="1">
      <c r="A623" s="872"/>
      <c r="B623" s="877"/>
      <c r="C623" s="878"/>
      <c r="D623" s="16" t="s">
        <v>54</v>
      </c>
      <c r="E623" s="14"/>
      <c r="F623" s="14"/>
      <c r="G623" s="14"/>
      <c r="H623" s="14"/>
      <c r="I623" s="14"/>
      <c r="J623" s="14"/>
      <c r="K623" s="14"/>
      <c r="L623" s="14"/>
      <c r="M623" s="14"/>
      <c r="N623" s="14"/>
      <c r="O623" s="14"/>
      <c r="P623" s="14"/>
      <c r="Q623" s="14"/>
      <c r="R623" s="14"/>
      <c r="S623" s="14"/>
      <c r="T623" s="14"/>
      <c r="U623" s="14"/>
      <c r="V623" s="14"/>
      <c r="W623" s="14"/>
      <c r="X623" s="14"/>
    </row>
    <row r="624" spans="1:26" ht="15" customHeight="1">
      <c r="A624" s="17"/>
      <c r="B624" s="18"/>
      <c r="C624" s="18"/>
      <c r="D624" s="18"/>
      <c r="E624" s="14"/>
      <c r="F624" s="14"/>
      <c r="G624" s="14"/>
      <c r="H624" s="14"/>
      <c r="I624" s="14"/>
      <c r="J624" s="14"/>
      <c r="K624" s="14"/>
      <c r="L624" s="14"/>
      <c r="M624" s="14"/>
      <c r="N624" s="14"/>
      <c r="O624" s="14"/>
      <c r="P624" s="14"/>
      <c r="Q624" s="14"/>
      <c r="R624" s="14"/>
      <c r="S624" s="14"/>
      <c r="T624" s="14"/>
      <c r="U624" s="14"/>
      <c r="V624" s="14"/>
      <c r="W624" s="14"/>
      <c r="X624" s="14"/>
    </row>
    <row r="625" spans="1:24" ht="15" customHeight="1">
      <c r="A625" s="19" t="s">
        <v>55</v>
      </c>
      <c r="B625" s="879" t="s">
        <v>482</v>
      </c>
      <c r="C625" s="880"/>
      <c r="D625" s="881"/>
      <c r="E625" s="14"/>
      <c r="F625" s="14"/>
      <c r="G625" s="14"/>
      <c r="H625" s="14"/>
      <c r="I625" s="14"/>
      <c r="J625" s="14"/>
      <c r="K625" s="14"/>
      <c r="L625" s="14"/>
      <c r="M625" s="14"/>
      <c r="N625" s="14"/>
      <c r="O625" s="14"/>
      <c r="P625" s="14"/>
      <c r="Q625" s="14"/>
      <c r="R625" s="14"/>
      <c r="S625" s="14"/>
      <c r="T625" s="14"/>
      <c r="U625" s="14"/>
      <c r="V625" s="14"/>
      <c r="W625" s="14"/>
      <c r="X625" s="14"/>
    </row>
    <row r="626" spans="1:24" ht="15" customHeight="1">
      <c r="A626" s="17"/>
      <c r="B626" s="18"/>
      <c r="C626" s="18"/>
      <c r="D626" s="18"/>
      <c r="E626" s="14"/>
      <c r="F626" s="14"/>
      <c r="G626" s="14"/>
      <c r="H626" s="14"/>
      <c r="I626" s="14"/>
      <c r="J626" s="14"/>
      <c r="K626" s="14"/>
      <c r="L626" s="14"/>
      <c r="M626" s="14"/>
      <c r="N626" s="14"/>
      <c r="O626" s="14"/>
      <c r="P626" s="14"/>
      <c r="Q626" s="14"/>
      <c r="R626" s="14"/>
      <c r="S626" s="14"/>
      <c r="T626" s="14"/>
      <c r="U626" s="14"/>
      <c r="V626" s="14"/>
      <c r="W626" s="14"/>
      <c r="X626" s="14"/>
    </row>
    <row r="627" spans="1:24" ht="15" customHeight="1">
      <c r="A627" s="20" t="s">
        <v>57</v>
      </c>
      <c r="B627" s="950">
        <v>44389</v>
      </c>
      <c r="C627" s="883"/>
      <c r="D627" s="883"/>
      <c r="E627" s="14"/>
      <c r="F627" s="14"/>
      <c r="G627" s="14"/>
      <c r="H627" s="14"/>
      <c r="I627" s="14"/>
      <c r="J627" s="14"/>
      <c r="K627" s="14"/>
      <c r="L627" s="14"/>
      <c r="M627" s="14"/>
      <c r="N627" s="14"/>
      <c r="O627" s="14"/>
      <c r="P627" s="14"/>
      <c r="Q627" s="14"/>
      <c r="R627" s="14"/>
      <c r="S627" s="14"/>
      <c r="T627" s="14"/>
      <c r="U627" s="14"/>
      <c r="V627" s="14"/>
      <c r="W627" s="14"/>
      <c r="X627" s="14"/>
    </row>
    <row r="628" spans="1:24" ht="15" customHeight="1">
      <c r="A628" s="20"/>
      <c r="B628" s="18"/>
      <c r="C628" s="18"/>
      <c r="D628" s="18"/>
      <c r="E628" s="14"/>
      <c r="F628" s="14"/>
      <c r="G628" s="14"/>
      <c r="H628" s="14"/>
      <c r="I628" s="14"/>
      <c r="J628" s="14"/>
      <c r="K628" s="14"/>
      <c r="L628" s="14"/>
      <c r="M628" s="14"/>
      <c r="N628" s="14"/>
      <c r="O628" s="14"/>
      <c r="P628" s="14"/>
      <c r="Q628" s="14"/>
      <c r="R628" s="14"/>
      <c r="S628" s="14"/>
      <c r="T628" s="14"/>
      <c r="U628" s="14"/>
      <c r="V628" s="14"/>
      <c r="W628" s="14"/>
      <c r="X628" s="14"/>
    </row>
    <row r="629" spans="1:24" ht="15" customHeight="1">
      <c r="A629" s="20" t="s">
        <v>58</v>
      </c>
      <c r="B629" s="879"/>
      <c r="C629" s="880"/>
      <c r="D629" s="881"/>
      <c r="E629" s="14"/>
      <c r="F629" s="14"/>
      <c r="G629" s="14"/>
      <c r="H629" s="14"/>
      <c r="I629" s="14"/>
      <c r="J629" s="14"/>
      <c r="K629" s="14"/>
      <c r="L629" s="14"/>
      <c r="M629" s="14"/>
      <c r="N629" s="14"/>
      <c r="O629" s="14"/>
      <c r="P629" s="14"/>
      <c r="Q629" s="14"/>
      <c r="R629" s="14"/>
      <c r="S629" s="14"/>
      <c r="T629" s="14"/>
      <c r="U629" s="14"/>
      <c r="V629" s="14"/>
      <c r="W629" s="14"/>
      <c r="X629" s="14"/>
    </row>
    <row r="630" spans="1:24" ht="15" customHeight="1">
      <c r="A630" s="17"/>
      <c r="B630" s="18"/>
      <c r="C630" s="18"/>
      <c r="D630" s="18"/>
      <c r="E630" s="14"/>
      <c r="F630" s="14"/>
      <c r="G630" s="14"/>
      <c r="H630" s="14"/>
      <c r="I630" s="14"/>
      <c r="J630" s="14"/>
      <c r="K630" s="14"/>
      <c r="L630" s="14"/>
      <c r="M630" s="14"/>
      <c r="N630" s="14"/>
      <c r="O630" s="14"/>
      <c r="P630" s="14"/>
      <c r="Q630" s="14"/>
      <c r="R630" s="14"/>
      <c r="S630" s="14"/>
      <c r="T630" s="14"/>
      <c r="U630" s="14"/>
      <c r="V630" s="14"/>
      <c r="W630" s="14"/>
      <c r="X630" s="14"/>
    </row>
    <row r="631" spans="1:24" ht="15" customHeight="1">
      <c r="A631" s="868"/>
      <c r="B631" s="859"/>
      <c r="C631" s="859"/>
      <c r="D631" s="860"/>
      <c r="E631" s="14"/>
      <c r="F631" s="14"/>
      <c r="G631" s="14"/>
      <c r="H631" s="14"/>
      <c r="I631" s="14"/>
      <c r="J631" s="14"/>
      <c r="K631" s="14"/>
      <c r="L631" s="14"/>
      <c r="M631" s="14"/>
      <c r="N631" s="14"/>
      <c r="O631" s="14"/>
      <c r="P631" s="14"/>
      <c r="Q631" s="14"/>
      <c r="R631" s="14"/>
      <c r="S631" s="14"/>
      <c r="T631" s="14"/>
      <c r="U631" s="14"/>
      <c r="V631" s="14"/>
      <c r="W631" s="14"/>
      <c r="X631" s="14"/>
    </row>
    <row r="632" spans="1:24" ht="15" customHeight="1">
      <c r="A632" s="21" t="s">
        <v>61</v>
      </c>
      <c r="B632" s="22" t="s">
        <v>62</v>
      </c>
      <c r="C632" s="888" t="s">
        <v>63</v>
      </c>
      <c r="D632" s="867"/>
      <c r="E632" s="14"/>
      <c r="F632" s="14"/>
      <c r="G632" s="14"/>
      <c r="H632" s="14"/>
      <c r="I632" s="14"/>
      <c r="J632" s="14"/>
      <c r="K632" s="14"/>
      <c r="L632" s="14"/>
      <c r="M632" s="14"/>
      <c r="N632" s="14"/>
      <c r="O632" s="14"/>
      <c r="P632" s="14"/>
      <c r="Q632" s="14"/>
      <c r="R632" s="14"/>
      <c r="S632" s="14"/>
      <c r="T632" s="14"/>
      <c r="U632" s="14"/>
      <c r="V632" s="14"/>
      <c r="W632" s="14"/>
      <c r="X632" s="14"/>
    </row>
    <row r="633" spans="1:24" ht="15" customHeight="1">
      <c r="A633" s="23" t="s">
        <v>64</v>
      </c>
      <c r="B633" s="29" t="s">
        <v>483</v>
      </c>
      <c r="C633" s="864" t="s">
        <v>484</v>
      </c>
      <c r="D633" s="860"/>
      <c r="E633" s="14"/>
      <c r="F633" s="14"/>
      <c r="G633" s="14"/>
      <c r="H633" s="14"/>
      <c r="I633" s="14"/>
      <c r="J633" s="14"/>
      <c r="K633" s="14"/>
      <c r="L633" s="14"/>
      <c r="M633" s="14"/>
      <c r="N633" s="14"/>
      <c r="O633" s="14"/>
      <c r="P633" s="14"/>
      <c r="Q633" s="14"/>
      <c r="R633" s="14"/>
      <c r="S633" s="14"/>
      <c r="T633" s="14"/>
      <c r="U633" s="14"/>
      <c r="V633" s="14"/>
      <c r="W633" s="14"/>
      <c r="X633" s="14"/>
    </row>
    <row r="634" spans="1:24" ht="15" customHeight="1">
      <c r="A634" s="23" t="s">
        <v>67</v>
      </c>
      <c r="B634" s="30" t="s">
        <v>485</v>
      </c>
      <c r="C634" s="864" t="s">
        <v>486</v>
      </c>
      <c r="D634" s="860"/>
      <c r="E634" s="14"/>
      <c r="F634" s="14"/>
      <c r="G634" s="14"/>
      <c r="H634" s="14"/>
      <c r="I634" s="14"/>
      <c r="J634" s="14"/>
      <c r="K634" s="14"/>
      <c r="L634" s="14"/>
      <c r="M634" s="14"/>
      <c r="N634" s="14"/>
      <c r="O634" s="14"/>
      <c r="P634" s="14"/>
      <c r="Q634" s="14"/>
      <c r="R634" s="14"/>
      <c r="S634" s="14"/>
      <c r="T634" s="14"/>
      <c r="U634" s="14"/>
      <c r="V634" s="14"/>
      <c r="W634" s="14"/>
      <c r="X634" s="14"/>
    </row>
    <row r="635" spans="1:24" ht="15" customHeight="1">
      <c r="A635" s="23" t="s">
        <v>20</v>
      </c>
      <c r="B635" s="29" t="s">
        <v>398</v>
      </c>
      <c r="C635" s="864" t="s">
        <v>59</v>
      </c>
      <c r="D635" s="860"/>
      <c r="E635" s="14"/>
      <c r="F635" s="14"/>
      <c r="G635" s="14"/>
      <c r="H635" s="14"/>
      <c r="I635" s="14"/>
      <c r="J635" s="14"/>
      <c r="K635" s="14"/>
      <c r="L635" s="14"/>
      <c r="M635" s="14"/>
      <c r="N635" s="14"/>
      <c r="O635" s="14"/>
      <c r="P635" s="14"/>
      <c r="Q635" s="14"/>
      <c r="R635" s="14"/>
      <c r="S635" s="14"/>
      <c r="T635" s="14"/>
      <c r="U635" s="14"/>
      <c r="V635" s="14"/>
      <c r="W635" s="14"/>
      <c r="X635" s="14"/>
    </row>
    <row r="636" spans="1:24" ht="15" customHeight="1">
      <c r="A636" s="23" t="s">
        <v>72</v>
      </c>
      <c r="B636" s="30" t="s">
        <v>487</v>
      </c>
      <c r="C636" s="864" t="s">
        <v>59</v>
      </c>
      <c r="D636" s="860"/>
      <c r="E636" s="14"/>
      <c r="F636" s="14"/>
      <c r="G636" s="14"/>
      <c r="H636" s="14"/>
      <c r="I636" s="14"/>
      <c r="J636" s="14"/>
      <c r="K636" s="14"/>
      <c r="L636" s="14"/>
      <c r="M636" s="14"/>
      <c r="N636" s="14"/>
      <c r="O636" s="14"/>
      <c r="P636" s="14"/>
      <c r="Q636" s="14"/>
      <c r="R636" s="14"/>
      <c r="S636" s="14"/>
      <c r="T636" s="14"/>
      <c r="U636" s="14"/>
      <c r="V636" s="14"/>
      <c r="W636" s="14"/>
      <c r="X636" s="14"/>
    </row>
    <row r="637" spans="1:24" ht="15" customHeight="1">
      <c r="A637" s="23" t="s">
        <v>74</v>
      </c>
      <c r="B637" s="30" t="s">
        <v>398</v>
      </c>
      <c r="C637" s="864" t="s">
        <v>59</v>
      </c>
      <c r="D637" s="860"/>
      <c r="E637" s="14"/>
      <c r="F637" s="14"/>
      <c r="G637" s="14"/>
      <c r="H637" s="14"/>
      <c r="I637" s="14"/>
      <c r="J637" s="14"/>
      <c r="K637" s="14"/>
      <c r="L637" s="14"/>
      <c r="M637" s="14"/>
      <c r="N637" s="14"/>
      <c r="O637" s="14"/>
      <c r="P637" s="14"/>
      <c r="Q637" s="14"/>
      <c r="R637" s="14"/>
      <c r="S637" s="14"/>
      <c r="T637" s="14"/>
      <c r="U637" s="14"/>
      <c r="V637" s="14"/>
      <c r="W637" s="14"/>
      <c r="X637" s="14"/>
    </row>
    <row r="638" spans="1:24" ht="15" customHeight="1">
      <c r="A638" s="23" t="s">
        <v>77</v>
      </c>
      <c r="B638" s="103" t="s">
        <v>398</v>
      </c>
      <c r="C638" s="864" t="s">
        <v>488</v>
      </c>
      <c r="D638" s="860"/>
      <c r="E638" s="14"/>
      <c r="F638" s="14"/>
      <c r="G638" s="14"/>
      <c r="H638" s="14"/>
      <c r="I638" s="14"/>
      <c r="J638" s="14"/>
      <c r="K638" s="14"/>
      <c r="L638" s="14"/>
      <c r="M638" s="14"/>
      <c r="N638" s="14"/>
      <c r="O638" s="14"/>
      <c r="P638" s="14"/>
      <c r="Q638" s="14"/>
      <c r="R638" s="14"/>
      <c r="S638" s="14"/>
      <c r="T638" s="14"/>
      <c r="U638" s="14"/>
      <c r="V638" s="14"/>
      <c r="W638" s="14"/>
      <c r="X638" s="14"/>
    </row>
    <row r="639" spans="1:24" ht="15" customHeight="1">
      <c r="A639" s="23" t="s">
        <v>79</v>
      </c>
      <c r="B639" s="29" t="s">
        <v>489</v>
      </c>
      <c r="C639" s="864" t="s">
        <v>490</v>
      </c>
      <c r="D639" s="860"/>
      <c r="E639" s="14"/>
      <c r="F639" s="14"/>
      <c r="G639" s="14"/>
      <c r="H639" s="14"/>
      <c r="I639" s="14"/>
      <c r="J639" s="14"/>
      <c r="K639" s="14"/>
      <c r="L639" s="14"/>
      <c r="M639" s="14"/>
      <c r="N639" s="14"/>
      <c r="O639" s="14"/>
      <c r="P639" s="14"/>
      <c r="Q639" s="14"/>
      <c r="R639" s="14"/>
      <c r="S639" s="14"/>
      <c r="T639" s="14"/>
      <c r="U639" s="14"/>
      <c r="V639" s="14"/>
      <c r="W639" s="14"/>
      <c r="X639" s="14"/>
    </row>
    <row r="640" spans="1:24" ht="15" customHeight="1">
      <c r="A640" s="865" t="s">
        <v>82</v>
      </c>
      <c r="B640" s="866"/>
      <c r="C640" s="866"/>
      <c r="D640" s="867"/>
      <c r="E640" s="14"/>
      <c r="F640" s="14"/>
      <c r="G640" s="14"/>
      <c r="H640" s="14"/>
      <c r="I640" s="14"/>
      <c r="J640" s="14"/>
      <c r="K640" s="14"/>
      <c r="L640" s="14"/>
      <c r="M640" s="14"/>
      <c r="N640" s="14"/>
      <c r="O640" s="14"/>
      <c r="P640" s="14"/>
      <c r="Q640" s="14"/>
      <c r="R640" s="14"/>
      <c r="S640" s="14"/>
      <c r="T640" s="14"/>
      <c r="U640" s="14"/>
      <c r="V640" s="14"/>
      <c r="W640" s="14"/>
      <c r="X640" s="14"/>
    </row>
    <row r="641" spans="1:24" ht="15" customHeight="1">
      <c r="A641" s="21" t="s">
        <v>61</v>
      </c>
      <c r="B641" s="28" t="s">
        <v>62</v>
      </c>
      <c r="C641" s="868" t="s">
        <v>63</v>
      </c>
      <c r="D641" s="860"/>
      <c r="E641" s="14"/>
      <c r="F641" s="14"/>
      <c r="G641" s="14"/>
      <c r="H641" s="14"/>
      <c r="I641" s="14"/>
      <c r="J641" s="14"/>
      <c r="K641" s="14"/>
      <c r="L641" s="14"/>
      <c r="M641" s="14"/>
      <c r="N641" s="14"/>
      <c r="O641" s="14"/>
      <c r="P641" s="14"/>
      <c r="Q641" s="14"/>
      <c r="R641" s="14"/>
      <c r="S641" s="14"/>
      <c r="T641" s="14"/>
      <c r="U641" s="14"/>
      <c r="V641" s="14"/>
      <c r="W641" s="14"/>
      <c r="X641" s="14"/>
    </row>
    <row r="642" spans="1:24" ht="15" customHeight="1">
      <c r="A642" s="23" t="s">
        <v>83</v>
      </c>
      <c r="B642" s="29" t="s">
        <v>491</v>
      </c>
      <c r="C642" s="864" t="s">
        <v>492</v>
      </c>
      <c r="D642" s="860"/>
      <c r="E642" s="14"/>
      <c r="F642" s="14"/>
      <c r="G642" s="14"/>
      <c r="H642" s="14"/>
      <c r="I642" s="14"/>
      <c r="J642" s="14"/>
      <c r="K642" s="14"/>
      <c r="L642" s="14"/>
      <c r="M642" s="14"/>
      <c r="N642" s="14"/>
      <c r="O642" s="14"/>
      <c r="P642" s="14"/>
      <c r="Q642" s="14"/>
      <c r="R642" s="14"/>
      <c r="S642" s="14"/>
      <c r="T642" s="14"/>
      <c r="U642" s="14"/>
      <c r="V642" s="14"/>
      <c r="W642" s="14"/>
      <c r="X642" s="14"/>
    </row>
    <row r="643" spans="1:24" ht="15" customHeight="1">
      <c r="A643" s="23" t="s">
        <v>85</v>
      </c>
      <c r="B643" s="46" t="s">
        <v>493</v>
      </c>
      <c r="C643" s="864" t="s">
        <v>494</v>
      </c>
      <c r="D643" s="860"/>
      <c r="E643" s="14"/>
      <c r="F643" s="14"/>
      <c r="G643" s="14"/>
      <c r="H643" s="14"/>
      <c r="I643" s="14"/>
      <c r="J643" s="14"/>
      <c r="K643" s="14"/>
      <c r="L643" s="14"/>
      <c r="M643" s="14"/>
      <c r="N643" s="14"/>
      <c r="O643" s="14"/>
      <c r="P643" s="14"/>
      <c r="Q643" s="14"/>
      <c r="R643" s="14"/>
      <c r="S643" s="14"/>
      <c r="T643" s="14"/>
      <c r="U643" s="14"/>
      <c r="V643" s="14"/>
      <c r="W643" s="14"/>
      <c r="X643" s="14"/>
    </row>
    <row r="644" spans="1:24" ht="15" customHeight="1">
      <c r="A644" s="23" t="s">
        <v>86</v>
      </c>
      <c r="B644" s="29" t="s">
        <v>191</v>
      </c>
      <c r="C644" s="864" t="s">
        <v>398</v>
      </c>
      <c r="D644" s="860"/>
      <c r="E644" s="14"/>
      <c r="F644" s="14"/>
      <c r="G644" s="14"/>
      <c r="H644" s="14"/>
      <c r="I644" s="14"/>
      <c r="J644" s="14"/>
      <c r="K644" s="14"/>
      <c r="L644" s="14"/>
      <c r="M644" s="14"/>
      <c r="N644" s="14"/>
      <c r="O644" s="14"/>
      <c r="P644" s="14"/>
      <c r="Q644" s="14"/>
      <c r="R644" s="14"/>
      <c r="S644" s="14"/>
      <c r="T644" s="14"/>
      <c r="U644" s="14"/>
      <c r="V644" s="14"/>
      <c r="W644" s="14"/>
      <c r="X644" s="14"/>
    </row>
    <row r="645" spans="1:24" ht="15" customHeight="1">
      <c r="A645" s="23" t="s">
        <v>89</v>
      </c>
      <c r="B645" s="29" t="s">
        <v>495</v>
      </c>
      <c r="C645" s="864" t="s">
        <v>398</v>
      </c>
      <c r="D645" s="860"/>
      <c r="E645" s="14"/>
      <c r="F645" s="14"/>
      <c r="G645" s="14"/>
      <c r="H645" s="14"/>
      <c r="I645" s="14"/>
      <c r="J645" s="14"/>
      <c r="K645" s="14"/>
      <c r="L645" s="14"/>
      <c r="M645" s="14"/>
      <c r="N645" s="14"/>
      <c r="O645" s="14"/>
      <c r="P645" s="14"/>
      <c r="Q645" s="14"/>
      <c r="R645" s="14"/>
      <c r="S645" s="14"/>
      <c r="T645" s="14"/>
      <c r="U645" s="14"/>
      <c r="V645" s="14"/>
      <c r="W645" s="14"/>
      <c r="X645" s="14"/>
    </row>
    <row r="646" spans="1:24" ht="15" customHeight="1">
      <c r="A646" s="23" t="s">
        <v>90</v>
      </c>
      <c r="B646" s="29" t="s">
        <v>496</v>
      </c>
      <c r="C646" s="864" t="s">
        <v>398</v>
      </c>
      <c r="D646" s="860"/>
      <c r="E646" s="14"/>
      <c r="F646" s="14"/>
      <c r="G646" s="14"/>
      <c r="H646" s="14"/>
      <c r="I646" s="14"/>
      <c r="J646" s="14"/>
      <c r="K646" s="14"/>
      <c r="L646" s="14"/>
      <c r="M646" s="14"/>
      <c r="N646" s="14"/>
      <c r="O646" s="14"/>
      <c r="P646" s="14"/>
      <c r="Q646" s="14"/>
      <c r="R646" s="14"/>
      <c r="S646" s="14"/>
      <c r="T646" s="14"/>
      <c r="U646" s="14"/>
      <c r="V646" s="14"/>
      <c r="W646" s="14"/>
      <c r="X646" s="14"/>
    </row>
    <row r="647" spans="1:24" ht="15" customHeight="1">
      <c r="A647" s="23" t="s">
        <v>93</v>
      </c>
      <c r="B647" s="59" t="s">
        <v>191</v>
      </c>
      <c r="C647" s="864" t="s">
        <v>398</v>
      </c>
      <c r="D647" s="860"/>
      <c r="E647" s="14"/>
      <c r="F647" s="14"/>
      <c r="G647" s="14"/>
      <c r="H647" s="14"/>
      <c r="I647" s="14"/>
      <c r="J647" s="14"/>
      <c r="K647" s="14"/>
      <c r="L647" s="14"/>
      <c r="M647" s="14"/>
      <c r="N647" s="14"/>
      <c r="O647" s="14"/>
      <c r="P647" s="14"/>
      <c r="Q647" s="14"/>
      <c r="R647" s="14"/>
      <c r="S647" s="14"/>
      <c r="T647" s="14"/>
      <c r="U647" s="14"/>
      <c r="V647" s="14"/>
      <c r="W647" s="14"/>
      <c r="X647" s="14"/>
    </row>
    <row r="648" spans="1:24" ht="15" customHeight="1">
      <c r="A648" s="23" t="s">
        <v>95</v>
      </c>
      <c r="B648" s="29" t="s">
        <v>497</v>
      </c>
      <c r="C648" s="864" t="s">
        <v>498</v>
      </c>
      <c r="D648" s="860"/>
      <c r="E648" s="14"/>
      <c r="F648" s="14"/>
      <c r="G648" s="14"/>
      <c r="H648" s="14"/>
      <c r="I648" s="14"/>
      <c r="J648" s="14"/>
      <c r="K648" s="14"/>
      <c r="L648" s="14"/>
      <c r="M648" s="14"/>
      <c r="N648" s="14"/>
      <c r="O648" s="14"/>
      <c r="P648" s="14"/>
      <c r="Q648" s="14"/>
      <c r="R648" s="14"/>
      <c r="S648" s="14"/>
      <c r="T648" s="14"/>
      <c r="U648" s="14"/>
      <c r="V648" s="14"/>
      <c r="W648" s="14"/>
      <c r="X648" s="14"/>
    </row>
    <row r="649" spans="1:24" ht="15" customHeight="1">
      <c r="A649" s="23" t="s">
        <v>79</v>
      </c>
      <c r="B649" s="59" t="s">
        <v>191</v>
      </c>
      <c r="C649" s="864" t="s">
        <v>398</v>
      </c>
      <c r="D649" s="860"/>
      <c r="E649" s="14"/>
      <c r="F649" s="14"/>
      <c r="G649" s="14"/>
      <c r="H649" s="14"/>
      <c r="I649" s="14"/>
      <c r="J649" s="14"/>
      <c r="K649" s="14"/>
      <c r="L649" s="14"/>
      <c r="M649" s="14"/>
      <c r="N649" s="14"/>
      <c r="O649" s="14"/>
      <c r="P649" s="14"/>
      <c r="Q649" s="14"/>
      <c r="R649" s="14"/>
      <c r="S649" s="14"/>
      <c r="T649" s="14"/>
      <c r="U649" s="14"/>
      <c r="V649" s="14"/>
      <c r="W649" s="14"/>
      <c r="X649" s="14"/>
    </row>
    <row r="650" spans="1:24" ht="15" customHeight="1">
      <c r="A650" s="886" t="s">
        <v>97</v>
      </c>
      <c r="B650" s="866"/>
      <c r="C650" s="866"/>
      <c r="D650" s="867"/>
      <c r="E650" s="14"/>
      <c r="F650" s="14"/>
      <c r="G650" s="14"/>
      <c r="H650" s="14"/>
      <c r="I650" s="14"/>
      <c r="J650" s="14"/>
      <c r="K650" s="14"/>
      <c r="L650" s="14"/>
      <c r="M650" s="14"/>
      <c r="N650" s="14"/>
      <c r="O650" s="14"/>
      <c r="P650" s="14"/>
      <c r="Q650" s="14"/>
      <c r="R650" s="14"/>
      <c r="S650" s="14"/>
      <c r="T650" s="14"/>
      <c r="U650" s="14"/>
      <c r="V650" s="14"/>
      <c r="W650" s="14"/>
      <c r="X650" s="14"/>
    </row>
    <row r="651" spans="1:24" ht="15" customHeight="1">
      <c r="A651" s="21" t="s">
        <v>61</v>
      </c>
      <c r="B651" s="32" t="s">
        <v>98</v>
      </c>
      <c r="C651" s="887" t="s">
        <v>99</v>
      </c>
      <c r="D651" s="860"/>
      <c r="E651" s="14"/>
      <c r="F651" s="14"/>
      <c r="G651" s="14"/>
      <c r="H651" s="14"/>
      <c r="I651" s="14"/>
      <c r="J651" s="14"/>
      <c r="K651" s="14"/>
      <c r="L651" s="14"/>
      <c r="M651" s="14"/>
      <c r="N651" s="14"/>
      <c r="O651" s="14"/>
      <c r="P651" s="14"/>
      <c r="Q651" s="14"/>
      <c r="R651" s="14"/>
      <c r="S651" s="14"/>
      <c r="T651" s="14"/>
      <c r="U651" s="14"/>
      <c r="V651" s="14"/>
      <c r="W651" s="14"/>
      <c r="X651" s="14"/>
    </row>
    <row r="652" spans="1:24" ht="15" customHeight="1">
      <c r="A652" s="23" t="s">
        <v>100</v>
      </c>
      <c r="B652" s="59" t="s">
        <v>398</v>
      </c>
      <c r="C652" s="869" t="s">
        <v>499</v>
      </c>
      <c r="D652" s="860"/>
      <c r="E652" s="14"/>
      <c r="F652" s="14"/>
      <c r="G652" s="14"/>
      <c r="H652" s="14"/>
      <c r="I652" s="14"/>
      <c r="J652" s="14"/>
      <c r="K652" s="14"/>
      <c r="L652" s="14"/>
      <c r="M652" s="14"/>
      <c r="N652" s="14"/>
      <c r="O652" s="14"/>
      <c r="P652" s="14"/>
      <c r="Q652" s="14"/>
      <c r="R652" s="14"/>
      <c r="S652" s="14"/>
      <c r="T652" s="14"/>
      <c r="U652" s="14"/>
      <c r="V652" s="14"/>
      <c r="W652" s="14"/>
      <c r="X652" s="14"/>
    </row>
    <row r="653" spans="1:24" ht="15" customHeight="1">
      <c r="A653" s="23" t="s">
        <v>103</v>
      </c>
      <c r="B653" s="59" t="s">
        <v>398</v>
      </c>
      <c r="C653" s="869" t="s">
        <v>500</v>
      </c>
      <c r="D653" s="860"/>
      <c r="E653" s="14"/>
      <c r="F653" s="14"/>
      <c r="G653" s="14"/>
      <c r="H653" s="14"/>
      <c r="I653" s="14"/>
      <c r="J653" s="14"/>
      <c r="K653" s="14"/>
      <c r="L653" s="14"/>
      <c r="M653" s="14"/>
      <c r="N653" s="14"/>
      <c r="O653" s="14"/>
      <c r="P653" s="14"/>
      <c r="Q653" s="14"/>
      <c r="R653" s="14"/>
      <c r="S653" s="14"/>
      <c r="T653" s="14"/>
      <c r="U653" s="14"/>
      <c r="V653" s="14"/>
      <c r="W653" s="14"/>
      <c r="X653" s="14"/>
    </row>
    <row r="654" spans="1:24" ht="15" customHeight="1">
      <c r="A654" s="23" t="s">
        <v>106</v>
      </c>
      <c r="B654" s="30" t="s">
        <v>501</v>
      </c>
      <c r="C654" s="869" t="s">
        <v>502</v>
      </c>
      <c r="D654" s="860"/>
      <c r="E654" s="14"/>
      <c r="F654" s="14"/>
      <c r="G654" s="14"/>
      <c r="H654" s="14"/>
      <c r="I654" s="14"/>
      <c r="J654" s="14"/>
      <c r="K654" s="14"/>
      <c r="L654" s="14"/>
      <c r="M654" s="14"/>
      <c r="N654" s="14"/>
      <c r="O654" s="14"/>
      <c r="P654" s="14"/>
      <c r="Q654" s="14"/>
      <c r="R654" s="14"/>
      <c r="S654" s="14"/>
      <c r="T654" s="14"/>
      <c r="U654" s="14"/>
      <c r="V654" s="14"/>
      <c r="W654" s="14"/>
      <c r="X654" s="14"/>
    </row>
    <row r="655" spans="1:24" ht="15" customHeight="1">
      <c r="A655" s="23" t="s">
        <v>108</v>
      </c>
      <c r="B655" s="29" t="s">
        <v>191</v>
      </c>
      <c r="C655" s="869" t="s">
        <v>503</v>
      </c>
      <c r="D655" s="860"/>
      <c r="E655" s="14"/>
      <c r="F655" s="14"/>
      <c r="G655" s="14"/>
      <c r="H655" s="14"/>
      <c r="I655" s="14"/>
      <c r="J655" s="14"/>
      <c r="K655" s="14"/>
      <c r="L655" s="14"/>
      <c r="M655" s="14"/>
      <c r="N655" s="14"/>
      <c r="O655" s="14"/>
      <c r="P655" s="14"/>
      <c r="Q655" s="14"/>
      <c r="R655" s="14"/>
      <c r="S655" s="14"/>
      <c r="T655" s="14"/>
      <c r="U655" s="14"/>
      <c r="V655" s="14"/>
      <c r="W655" s="14"/>
      <c r="X655" s="14"/>
    </row>
    <row r="656" spans="1:24" ht="15" customHeight="1">
      <c r="A656" s="23" t="s">
        <v>110</v>
      </c>
      <c r="B656" s="30" t="s">
        <v>504</v>
      </c>
      <c r="C656" s="869" t="s">
        <v>505</v>
      </c>
      <c r="D656" s="860"/>
      <c r="E656" s="14"/>
      <c r="F656" s="14"/>
      <c r="G656" s="14"/>
      <c r="H656" s="14"/>
      <c r="I656" s="14"/>
      <c r="J656" s="14"/>
      <c r="K656" s="14"/>
      <c r="L656" s="14"/>
      <c r="M656" s="14"/>
      <c r="N656" s="14"/>
      <c r="O656" s="14"/>
      <c r="P656" s="14"/>
      <c r="Q656" s="14"/>
      <c r="R656" s="14"/>
      <c r="S656" s="14"/>
      <c r="T656" s="14"/>
      <c r="U656" s="14"/>
      <c r="V656" s="14"/>
      <c r="W656" s="14"/>
      <c r="X656" s="14"/>
    </row>
    <row r="657" spans="1:24" ht="15" customHeight="1">
      <c r="A657" s="23" t="s">
        <v>112</v>
      </c>
      <c r="B657" s="83" t="s">
        <v>191</v>
      </c>
      <c r="C657" s="864" t="s">
        <v>506</v>
      </c>
      <c r="D657" s="860"/>
      <c r="E657" s="14"/>
      <c r="F657" s="14"/>
      <c r="G657" s="14"/>
      <c r="H657" s="14"/>
      <c r="I657" s="14"/>
      <c r="J657" s="14"/>
      <c r="K657" s="14"/>
      <c r="L657" s="14"/>
      <c r="M657" s="14"/>
      <c r="N657" s="14"/>
      <c r="O657" s="14"/>
      <c r="P657" s="14"/>
      <c r="Q657" s="14"/>
      <c r="R657" s="14"/>
      <c r="S657" s="14"/>
      <c r="T657" s="14"/>
      <c r="U657" s="14"/>
      <c r="V657" s="14"/>
      <c r="W657" s="14"/>
      <c r="X657" s="14"/>
    </row>
    <row r="658" spans="1:24" ht="15" customHeight="1">
      <c r="A658" s="23" t="s">
        <v>79</v>
      </c>
      <c r="B658" s="29" t="s">
        <v>398</v>
      </c>
      <c r="C658" s="869" t="s">
        <v>398</v>
      </c>
      <c r="D658" s="860"/>
      <c r="E658" s="14"/>
      <c r="F658" s="14"/>
      <c r="G658" s="14"/>
      <c r="H658" s="14"/>
      <c r="I658" s="14"/>
      <c r="J658" s="14"/>
      <c r="K658" s="14"/>
      <c r="L658" s="14"/>
      <c r="M658" s="14"/>
      <c r="N658" s="14"/>
      <c r="O658" s="14"/>
      <c r="P658" s="14"/>
      <c r="Q658" s="14"/>
      <c r="R658" s="14"/>
      <c r="S658" s="14"/>
      <c r="T658" s="14"/>
      <c r="U658" s="14"/>
      <c r="V658" s="14"/>
      <c r="W658" s="14"/>
      <c r="X658" s="14"/>
    </row>
    <row r="659" spans="1:24" ht="15" customHeight="1">
      <c r="A659" s="104"/>
      <c r="B659" s="84"/>
      <c r="C659" s="105"/>
      <c r="D659" s="105"/>
      <c r="E659" s="14"/>
      <c r="F659" s="14"/>
      <c r="G659" s="14"/>
      <c r="H659" s="14"/>
      <c r="I659" s="14"/>
      <c r="J659" s="14"/>
      <c r="K659" s="14"/>
      <c r="L659" s="14"/>
      <c r="M659" s="14"/>
      <c r="N659" s="14"/>
      <c r="O659" s="14"/>
      <c r="P659" s="14"/>
      <c r="Q659" s="14"/>
      <c r="R659" s="14"/>
      <c r="S659" s="14"/>
      <c r="T659" s="14"/>
      <c r="U659" s="14"/>
      <c r="V659" s="14"/>
      <c r="W659" s="14"/>
      <c r="X659" s="14"/>
    </row>
    <row r="660" spans="1:24" ht="15" customHeight="1">
      <c r="A660" s="35"/>
      <c r="B660" s="37"/>
      <c r="C660" s="37"/>
      <c r="D660" s="37"/>
      <c r="E660" s="14"/>
      <c r="F660" s="14"/>
      <c r="G660" s="14"/>
      <c r="H660" s="14"/>
      <c r="I660" s="14"/>
      <c r="J660" s="14"/>
      <c r="K660" s="14"/>
      <c r="L660" s="14"/>
      <c r="M660" s="14"/>
      <c r="N660" s="14"/>
      <c r="O660" s="14"/>
      <c r="P660" s="14"/>
      <c r="Q660" s="14"/>
      <c r="R660" s="14"/>
      <c r="S660" s="14"/>
      <c r="T660" s="14"/>
      <c r="U660" s="14"/>
      <c r="V660" s="14"/>
      <c r="W660" s="14"/>
      <c r="X660" s="14"/>
    </row>
    <row r="661" spans="1:24" ht="15" customHeight="1">
      <c r="A661" s="907"/>
      <c r="B661" s="909" t="s">
        <v>364</v>
      </c>
      <c r="C661" s="874"/>
      <c r="D661" s="106" t="s">
        <v>52</v>
      </c>
      <c r="E661" s="14"/>
      <c r="F661" s="14"/>
      <c r="G661" s="14"/>
      <c r="H661" s="14"/>
      <c r="I661" s="14"/>
      <c r="J661" s="14"/>
      <c r="K661" s="14"/>
      <c r="L661" s="14"/>
      <c r="M661" s="14"/>
      <c r="N661" s="14"/>
      <c r="O661" s="14"/>
      <c r="P661" s="14"/>
      <c r="Q661" s="14"/>
      <c r="R661" s="14"/>
      <c r="S661" s="14"/>
      <c r="T661" s="14"/>
      <c r="U661" s="14"/>
      <c r="V661" s="14"/>
      <c r="W661" s="14"/>
      <c r="X661" s="14"/>
    </row>
    <row r="662" spans="1:24" ht="15" customHeight="1">
      <c r="A662" s="908"/>
      <c r="B662" s="875"/>
      <c r="C662" s="876"/>
      <c r="D662" s="107" t="s">
        <v>53</v>
      </c>
      <c r="E662" s="14"/>
      <c r="F662" s="14"/>
      <c r="G662" s="14"/>
      <c r="H662" s="14"/>
      <c r="I662" s="14"/>
      <c r="J662" s="14"/>
      <c r="K662" s="14"/>
      <c r="L662" s="14"/>
      <c r="M662" s="14"/>
      <c r="N662" s="14"/>
      <c r="O662" s="14"/>
      <c r="P662" s="14"/>
      <c r="Q662" s="14"/>
      <c r="R662" s="14"/>
      <c r="S662" s="14"/>
      <c r="T662" s="14"/>
      <c r="U662" s="14"/>
      <c r="V662" s="14"/>
      <c r="W662" s="14"/>
      <c r="X662" s="14"/>
    </row>
    <row r="663" spans="1:24" ht="15" customHeight="1">
      <c r="A663" s="908"/>
      <c r="B663" s="877"/>
      <c r="C663" s="878"/>
      <c r="D663" s="107" t="s">
        <v>54</v>
      </c>
      <c r="E663" s="14"/>
      <c r="F663" s="14"/>
      <c r="G663" s="14"/>
      <c r="H663" s="14"/>
      <c r="I663" s="14"/>
      <c r="J663" s="14"/>
      <c r="K663" s="14"/>
      <c r="L663" s="14"/>
      <c r="M663" s="14"/>
      <c r="N663" s="14"/>
      <c r="O663" s="14"/>
      <c r="P663" s="14"/>
      <c r="Q663" s="14"/>
      <c r="R663" s="14"/>
      <c r="S663" s="14"/>
      <c r="T663" s="14"/>
      <c r="U663" s="14"/>
      <c r="V663" s="14"/>
      <c r="W663" s="14"/>
      <c r="X663" s="14"/>
    </row>
    <row r="664" spans="1:24" ht="15" customHeight="1">
      <c r="A664" s="69"/>
      <c r="B664" s="69"/>
      <c r="C664" s="69"/>
      <c r="D664" s="69"/>
      <c r="E664" s="14"/>
      <c r="F664" s="14"/>
      <c r="G664" s="14"/>
      <c r="H664" s="14"/>
      <c r="I664" s="14"/>
      <c r="J664" s="14"/>
      <c r="K664" s="14"/>
      <c r="L664" s="14"/>
      <c r="M664" s="14"/>
      <c r="N664" s="14"/>
      <c r="O664" s="14"/>
      <c r="P664" s="14"/>
      <c r="Q664" s="14"/>
      <c r="R664" s="14"/>
      <c r="S664" s="14"/>
      <c r="T664" s="14"/>
      <c r="U664" s="14"/>
      <c r="V664" s="14"/>
      <c r="W664" s="14"/>
      <c r="X664" s="14"/>
    </row>
    <row r="665" spans="1:24" ht="15" customHeight="1">
      <c r="A665" s="70" t="s">
        <v>23</v>
      </c>
      <c r="B665" s="910" t="s">
        <v>507</v>
      </c>
      <c r="C665" s="880"/>
      <c r="D665" s="881"/>
      <c r="E665" s="14"/>
      <c r="F665" s="14"/>
      <c r="G665" s="14"/>
      <c r="H665" s="14"/>
      <c r="I665" s="14"/>
      <c r="J665" s="14"/>
      <c r="K665" s="14"/>
      <c r="L665" s="14"/>
      <c r="M665" s="14"/>
      <c r="N665" s="14"/>
      <c r="O665" s="14"/>
      <c r="P665" s="14"/>
      <c r="Q665" s="14"/>
      <c r="R665" s="14"/>
      <c r="S665" s="14"/>
      <c r="T665" s="14"/>
      <c r="U665" s="14"/>
      <c r="V665" s="14"/>
      <c r="W665" s="14"/>
      <c r="X665" s="14"/>
    </row>
    <row r="666" spans="1:24" ht="15" customHeight="1">
      <c r="A666" s="69"/>
      <c r="B666" s="69"/>
      <c r="C666" s="69"/>
      <c r="D666" s="69"/>
      <c r="E666" s="14"/>
      <c r="F666" s="14"/>
      <c r="G666" s="14"/>
      <c r="H666" s="14"/>
      <c r="I666" s="14"/>
      <c r="J666" s="14"/>
      <c r="K666" s="14"/>
      <c r="L666" s="14"/>
      <c r="M666" s="14"/>
      <c r="N666" s="14"/>
      <c r="O666" s="14"/>
      <c r="P666" s="14"/>
      <c r="Q666" s="14"/>
      <c r="R666" s="14"/>
      <c r="S666" s="14"/>
      <c r="T666" s="14"/>
      <c r="U666" s="14"/>
      <c r="V666" s="14"/>
      <c r="W666" s="14"/>
      <c r="X666" s="14"/>
    </row>
    <row r="667" spans="1:24" ht="15" customHeight="1">
      <c r="A667" s="70" t="s">
        <v>57</v>
      </c>
      <c r="B667" s="911">
        <v>44390</v>
      </c>
      <c r="C667" s="880"/>
      <c r="D667" s="881"/>
      <c r="E667" s="14"/>
      <c r="F667" s="14"/>
      <c r="G667" s="14"/>
      <c r="H667" s="14"/>
      <c r="I667" s="14"/>
      <c r="J667" s="14"/>
      <c r="K667" s="14"/>
      <c r="L667" s="14"/>
      <c r="M667" s="14"/>
      <c r="N667" s="14"/>
      <c r="O667" s="14"/>
      <c r="P667" s="14"/>
      <c r="Q667" s="14"/>
      <c r="R667" s="14"/>
      <c r="S667" s="14"/>
      <c r="T667" s="14"/>
      <c r="U667" s="14"/>
      <c r="V667" s="14"/>
      <c r="W667" s="14"/>
      <c r="X667" s="14"/>
    </row>
    <row r="668" spans="1:24" ht="15" customHeight="1">
      <c r="A668" s="70"/>
      <c r="B668" s="69"/>
      <c r="C668" s="69"/>
      <c r="D668" s="69"/>
      <c r="E668" s="14"/>
      <c r="F668" s="14"/>
      <c r="G668" s="14"/>
      <c r="H668" s="14"/>
      <c r="I668" s="14"/>
      <c r="J668" s="14"/>
      <c r="K668" s="14"/>
      <c r="L668" s="14"/>
      <c r="M668" s="14"/>
      <c r="N668" s="14"/>
      <c r="O668" s="14"/>
      <c r="P668" s="14"/>
      <c r="Q668" s="14"/>
      <c r="R668" s="14"/>
      <c r="S668" s="14"/>
      <c r="T668" s="14"/>
      <c r="U668" s="14"/>
      <c r="V668" s="14"/>
      <c r="W668" s="14"/>
      <c r="X668" s="14"/>
    </row>
    <row r="669" spans="1:24" ht="15" customHeight="1">
      <c r="A669" s="70" t="s">
        <v>58</v>
      </c>
      <c r="B669" s="902"/>
      <c r="C669" s="880"/>
      <c r="D669" s="881"/>
      <c r="E669" s="14"/>
      <c r="F669" s="14"/>
      <c r="G669" s="14"/>
      <c r="H669" s="14"/>
      <c r="I669" s="14"/>
      <c r="J669" s="14"/>
      <c r="K669" s="14"/>
      <c r="L669" s="14"/>
      <c r="M669" s="14"/>
      <c r="N669" s="14"/>
      <c r="O669" s="14"/>
      <c r="P669" s="14"/>
      <c r="Q669" s="14"/>
      <c r="R669" s="14"/>
      <c r="S669" s="14"/>
      <c r="T669" s="14"/>
      <c r="U669" s="14"/>
      <c r="V669" s="14"/>
      <c r="W669" s="14"/>
      <c r="X669" s="14"/>
    </row>
    <row r="670" spans="1:24" ht="15" customHeight="1">
      <c r="A670" s="69"/>
      <c r="B670" s="69"/>
      <c r="C670" s="69"/>
      <c r="D670" s="69"/>
      <c r="E670" s="14"/>
      <c r="F670" s="14"/>
      <c r="G670" s="14"/>
      <c r="H670" s="14"/>
      <c r="I670" s="14"/>
      <c r="J670" s="14"/>
      <c r="K670" s="14"/>
      <c r="L670" s="14"/>
      <c r="M670" s="14"/>
      <c r="N670" s="14"/>
      <c r="O670" s="14"/>
      <c r="P670" s="14"/>
      <c r="Q670" s="14"/>
      <c r="R670" s="14"/>
      <c r="S670" s="14"/>
      <c r="T670" s="14"/>
      <c r="U670" s="14"/>
      <c r="V670" s="14"/>
      <c r="W670" s="14"/>
      <c r="X670" s="14"/>
    </row>
    <row r="671" spans="1:24" ht="15" customHeight="1">
      <c r="A671" s="903" t="s">
        <v>366</v>
      </c>
      <c r="B671" s="859"/>
      <c r="C671" s="859"/>
      <c r="D671" s="860"/>
      <c r="E671" s="14"/>
      <c r="F671" s="14"/>
      <c r="G671" s="14"/>
      <c r="H671" s="14"/>
      <c r="I671" s="14"/>
      <c r="J671" s="14"/>
      <c r="K671" s="14"/>
      <c r="L671" s="14"/>
      <c r="M671" s="14"/>
      <c r="N671" s="14"/>
      <c r="O671" s="14"/>
      <c r="P671" s="14"/>
      <c r="Q671" s="14"/>
      <c r="R671" s="14"/>
      <c r="S671" s="14"/>
      <c r="T671" s="14"/>
      <c r="U671" s="14"/>
      <c r="V671" s="14"/>
      <c r="W671" s="14"/>
      <c r="X671" s="14"/>
    </row>
    <row r="672" spans="1:24" ht="15" customHeight="1">
      <c r="A672" s="108" t="s">
        <v>61</v>
      </c>
      <c r="B672" s="109" t="s">
        <v>62</v>
      </c>
      <c r="C672" s="904" t="s">
        <v>63</v>
      </c>
      <c r="D672" s="867"/>
      <c r="E672" s="14"/>
      <c r="F672" s="14"/>
      <c r="G672" s="14"/>
      <c r="H672" s="14"/>
      <c r="I672" s="14"/>
      <c r="J672" s="14"/>
      <c r="K672" s="14"/>
      <c r="L672" s="14"/>
      <c r="M672" s="14"/>
      <c r="N672" s="14"/>
      <c r="O672" s="14"/>
      <c r="P672" s="14"/>
      <c r="Q672" s="14"/>
      <c r="R672" s="14"/>
      <c r="S672" s="14"/>
      <c r="T672" s="14"/>
      <c r="U672" s="14"/>
      <c r="V672" s="14"/>
      <c r="W672" s="14"/>
      <c r="X672" s="14"/>
    </row>
    <row r="673" spans="1:24" ht="15" customHeight="1">
      <c r="A673" s="53" t="s">
        <v>64</v>
      </c>
      <c r="B673" s="110" t="s">
        <v>508</v>
      </c>
      <c r="C673" s="905" t="s">
        <v>509</v>
      </c>
      <c r="D673" s="860"/>
      <c r="E673" s="14"/>
      <c r="F673" s="14"/>
      <c r="G673" s="14"/>
      <c r="H673" s="14"/>
      <c r="I673" s="14"/>
      <c r="J673" s="14"/>
      <c r="K673" s="14"/>
      <c r="L673" s="14"/>
      <c r="M673" s="14"/>
      <c r="N673" s="14"/>
      <c r="O673" s="14"/>
      <c r="P673" s="14"/>
      <c r="Q673" s="14"/>
      <c r="R673" s="14"/>
      <c r="S673" s="14"/>
      <c r="T673" s="14"/>
      <c r="U673" s="14"/>
      <c r="V673" s="14"/>
      <c r="W673" s="14"/>
      <c r="X673" s="14"/>
    </row>
    <row r="674" spans="1:24" ht="15" customHeight="1">
      <c r="A674" s="111" t="s">
        <v>120</v>
      </c>
      <c r="B674" s="107" t="s">
        <v>510</v>
      </c>
      <c r="C674" s="906" t="s">
        <v>511</v>
      </c>
      <c r="D674" s="860"/>
      <c r="E674" s="14"/>
      <c r="F674" s="14"/>
      <c r="G674" s="14"/>
      <c r="H674" s="14"/>
      <c r="I674" s="14"/>
      <c r="J674" s="14"/>
      <c r="K674" s="14"/>
      <c r="L674" s="14"/>
      <c r="M674" s="14"/>
      <c r="N674" s="14"/>
      <c r="O674" s="14"/>
      <c r="P674" s="14"/>
      <c r="Q674" s="14"/>
      <c r="R674" s="14"/>
      <c r="S674" s="14"/>
      <c r="T674" s="14"/>
      <c r="U674" s="14"/>
      <c r="V674" s="14"/>
      <c r="W674" s="14"/>
      <c r="X674" s="14"/>
    </row>
    <row r="675" spans="1:24" ht="15" customHeight="1">
      <c r="A675" s="111" t="s">
        <v>20</v>
      </c>
      <c r="B675" s="107" t="s">
        <v>512</v>
      </c>
      <c r="C675" s="906" t="s">
        <v>513</v>
      </c>
      <c r="D675" s="860"/>
      <c r="E675" s="14"/>
      <c r="F675" s="14"/>
      <c r="G675" s="14"/>
      <c r="H675" s="14"/>
      <c r="I675" s="14"/>
      <c r="J675" s="14"/>
      <c r="K675" s="14"/>
      <c r="L675" s="14"/>
      <c r="M675" s="14"/>
      <c r="N675" s="14"/>
      <c r="O675" s="14"/>
      <c r="P675" s="14"/>
      <c r="Q675" s="14"/>
      <c r="R675" s="14"/>
      <c r="S675" s="14"/>
      <c r="T675" s="14"/>
      <c r="U675" s="14"/>
      <c r="V675" s="14"/>
      <c r="W675" s="14"/>
      <c r="X675" s="14"/>
    </row>
    <row r="676" spans="1:24" ht="15" customHeight="1">
      <c r="A676" s="111" t="s">
        <v>72</v>
      </c>
      <c r="B676" s="107" t="s">
        <v>514</v>
      </c>
      <c r="C676" s="893" t="s">
        <v>515</v>
      </c>
      <c r="D676" s="860"/>
      <c r="E676" s="14"/>
      <c r="F676" s="14"/>
      <c r="G676" s="14"/>
      <c r="H676" s="14"/>
      <c r="I676" s="14"/>
      <c r="J676" s="14"/>
      <c r="K676" s="14"/>
      <c r="L676" s="14"/>
      <c r="M676" s="14"/>
      <c r="N676" s="14"/>
      <c r="O676" s="14"/>
      <c r="P676" s="14"/>
      <c r="Q676" s="14"/>
      <c r="R676" s="14"/>
      <c r="S676" s="14"/>
      <c r="T676" s="14"/>
      <c r="U676" s="14"/>
      <c r="V676" s="14"/>
      <c r="W676" s="14"/>
      <c r="X676" s="14"/>
    </row>
    <row r="677" spans="1:24" ht="15" customHeight="1">
      <c r="A677" s="111" t="s">
        <v>127</v>
      </c>
      <c r="B677" s="107" t="s">
        <v>516</v>
      </c>
      <c r="C677" s="893" t="s">
        <v>517</v>
      </c>
      <c r="D677" s="860"/>
      <c r="E677" s="14"/>
      <c r="F677" s="14"/>
      <c r="G677" s="14"/>
      <c r="H677" s="14"/>
      <c r="I677" s="14"/>
      <c r="J677" s="14"/>
      <c r="K677" s="14"/>
      <c r="L677" s="14"/>
      <c r="M677" s="14"/>
      <c r="N677" s="14"/>
      <c r="O677" s="14"/>
      <c r="P677" s="14"/>
      <c r="Q677" s="14"/>
      <c r="R677" s="14"/>
      <c r="S677" s="14"/>
      <c r="T677" s="14"/>
      <c r="U677" s="14"/>
      <c r="V677" s="14"/>
      <c r="W677" s="14"/>
      <c r="X677" s="14"/>
    </row>
    <row r="678" spans="1:24" ht="15" customHeight="1">
      <c r="A678" s="111" t="s">
        <v>77</v>
      </c>
      <c r="B678" s="107" t="s">
        <v>518</v>
      </c>
      <c r="C678" s="893" t="s">
        <v>519</v>
      </c>
      <c r="D678" s="860"/>
      <c r="E678" s="14"/>
      <c r="F678" s="14"/>
      <c r="G678" s="14"/>
      <c r="H678" s="14"/>
      <c r="I678" s="14"/>
      <c r="J678" s="14"/>
      <c r="K678" s="14"/>
      <c r="L678" s="14"/>
      <c r="M678" s="14"/>
      <c r="N678" s="14"/>
      <c r="O678" s="14"/>
      <c r="P678" s="14"/>
      <c r="Q678" s="14"/>
      <c r="R678" s="14"/>
      <c r="S678" s="14"/>
      <c r="T678" s="14"/>
      <c r="U678" s="14"/>
      <c r="V678" s="14"/>
      <c r="W678" s="14"/>
      <c r="X678" s="14"/>
    </row>
    <row r="679" spans="1:24" ht="15" customHeight="1">
      <c r="A679" s="111" t="s">
        <v>79</v>
      </c>
      <c r="B679" s="107" t="s">
        <v>520</v>
      </c>
      <c r="C679" s="893" t="s">
        <v>521</v>
      </c>
      <c r="D679" s="860"/>
      <c r="E679" s="14"/>
      <c r="F679" s="14"/>
      <c r="G679" s="14"/>
      <c r="H679" s="14"/>
      <c r="I679" s="14"/>
      <c r="J679" s="14"/>
      <c r="K679" s="14"/>
      <c r="L679" s="14"/>
      <c r="M679" s="14"/>
      <c r="N679" s="14"/>
      <c r="O679" s="14"/>
      <c r="P679" s="14"/>
      <c r="Q679" s="14"/>
      <c r="R679" s="14"/>
      <c r="S679" s="14"/>
      <c r="T679" s="14"/>
      <c r="U679" s="14"/>
      <c r="V679" s="14"/>
      <c r="W679" s="14"/>
      <c r="X679" s="14"/>
    </row>
    <row r="680" spans="1:24" ht="15" customHeight="1">
      <c r="A680" s="919" t="s">
        <v>82</v>
      </c>
      <c r="B680" s="895"/>
      <c r="C680" s="895"/>
      <c r="D680" s="896"/>
      <c r="E680" s="14"/>
      <c r="F680" s="14"/>
      <c r="G680" s="14"/>
      <c r="H680" s="14"/>
      <c r="I680" s="14"/>
      <c r="J680" s="14"/>
      <c r="K680" s="14"/>
      <c r="L680" s="14"/>
      <c r="M680" s="14"/>
      <c r="N680" s="14"/>
      <c r="O680" s="14"/>
      <c r="P680" s="14"/>
      <c r="Q680" s="14"/>
      <c r="R680" s="14"/>
      <c r="S680" s="14"/>
      <c r="T680" s="14"/>
      <c r="U680" s="14"/>
      <c r="V680" s="14"/>
      <c r="W680" s="14"/>
      <c r="X680" s="14"/>
    </row>
    <row r="681" spans="1:24" ht="15" customHeight="1">
      <c r="A681" s="112" t="s">
        <v>61</v>
      </c>
      <c r="B681" s="113" t="s">
        <v>62</v>
      </c>
      <c r="C681" s="897" t="s">
        <v>63</v>
      </c>
      <c r="D681" s="867"/>
      <c r="E681" s="14"/>
      <c r="F681" s="14"/>
      <c r="G681" s="14"/>
      <c r="H681" s="14"/>
      <c r="I681" s="14"/>
      <c r="J681" s="14"/>
      <c r="K681" s="14"/>
      <c r="L681" s="14"/>
      <c r="M681" s="14"/>
      <c r="N681" s="14"/>
      <c r="O681" s="14"/>
      <c r="P681" s="14"/>
      <c r="Q681" s="14"/>
      <c r="R681" s="14"/>
      <c r="S681" s="14"/>
      <c r="T681" s="14"/>
      <c r="U681" s="14"/>
      <c r="V681" s="14"/>
      <c r="W681" s="14"/>
      <c r="X681" s="14"/>
    </row>
    <row r="682" spans="1:24" ht="15" customHeight="1">
      <c r="A682" s="53" t="s">
        <v>83</v>
      </c>
      <c r="B682" s="106" t="s">
        <v>134</v>
      </c>
      <c r="C682" s="893" t="s">
        <v>59</v>
      </c>
      <c r="D682" s="860"/>
      <c r="E682" s="14"/>
      <c r="F682" s="14"/>
      <c r="G682" s="14"/>
      <c r="H682" s="14"/>
      <c r="I682" s="14"/>
      <c r="J682" s="14"/>
      <c r="K682" s="14"/>
      <c r="L682" s="14"/>
      <c r="M682" s="14"/>
      <c r="N682" s="14"/>
      <c r="O682" s="14"/>
      <c r="P682" s="14"/>
      <c r="Q682" s="14"/>
      <c r="R682" s="14"/>
      <c r="S682" s="14"/>
      <c r="T682" s="14"/>
      <c r="U682" s="14"/>
      <c r="V682" s="14"/>
      <c r="W682" s="14"/>
      <c r="X682" s="14"/>
    </row>
    <row r="683" spans="1:24" ht="15" customHeight="1">
      <c r="A683" s="111" t="s">
        <v>85</v>
      </c>
      <c r="B683" s="107" t="s">
        <v>59</v>
      </c>
      <c r="C683" s="893" t="s">
        <v>522</v>
      </c>
      <c r="D683" s="860"/>
      <c r="E683" s="14"/>
      <c r="F683" s="14"/>
      <c r="G683" s="14"/>
      <c r="H683" s="14"/>
      <c r="I683" s="14"/>
      <c r="J683" s="14"/>
      <c r="K683" s="14"/>
      <c r="L683" s="14"/>
      <c r="M683" s="14"/>
      <c r="N683" s="14"/>
      <c r="O683" s="14"/>
      <c r="P683" s="14"/>
      <c r="Q683" s="14"/>
      <c r="R683" s="14"/>
      <c r="S683" s="14"/>
      <c r="T683" s="14"/>
      <c r="U683" s="14"/>
      <c r="V683" s="14"/>
      <c r="W683" s="14"/>
      <c r="X683" s="14"/>
    </row>
    <row r="684" spans="1:24" ht="15" customHeight="1">
      <c r="A684" s="111" t="s">
        <v>86</v>
      </c>
      <c r="B684" s="107" t="s">
        <v>136</v>
      </c>
      <c r="C684" s="893" t="s">
        <v>523</v>
      </c>
      <c r="D684" s="860"/>
      <c r="E684" s="14"/>
      <c r="F684" s="14"/>
      <c r="G684" s="14"/>
      <c r="H684" s="14"/>
      <c r="I684" s="14"/>
      <c r="J684" s="14"/>
      <c r="K684" s="14"/>
      <c r="L684" s="14"/>
      <c r="M684" s="14"/>
      <c r="N684" s="14"/>
      <c r="O684" s="14"/>
      <c r="P684" s="14"/>
      <c r="Q684" s="14"/>
      <c r="R684" s="14"/>
      <c r="S684" s="14"/>
      <c r="T684" s="14"/>
      <c r="U684" s="14"/>
      <c r="V684" s="14"/>
      <c r="W684" s="14"/>
      <c r="X684" s="14"/>
    </row>
    <row r="685" spans="1:24" ht="15" customHeight="1">
      <c r="A685" s="111" t="s">
        <v>89</v>
      </c>
      <c r="B685" s="107" t="s">
        <v>59</v>
      </c>
      <c r="C685" s="893" t="s">
        <v>59</v>
      </c>
      <c r="D685" s="860"/>
      <c r="E685" s="14"/>
      <c r="F685" s="14"/>
      <c r="G685" s="14"/>
      <c r="H685" s="14"/>
      <c r="I685" s="14"/>
      <c r="J685" s="14"/>
      <c r="K685" s="14"/>
      <c r="L685" s="14"/>
      <c r="M685" s="14"/>
      <c r="N685" s="14"/>
      <c r="O685" s="14"/>
      <c r="P685" s="14"/>
      <c r="Q685" s="14"/>
      <c r="R685" s="14"/>
      <c r="S685" s="14"/>
      <c r="T685" s="14"/>
      <c r="U685" s="14"/>
      <c r="V685" s="14"/>
      <c r="W685" s="14"/>
      <c r="X685" s="14"/>
    </row>
    <row r="686" spans="1:24" ht="15" customHeight="1">
      <c r="A686" s="111" t="s">
        <v>90</v>
      </c>
      <c r="B686" s="107" t="s">
        <v>138</v>
      </c>
      <c r="C686" s="893" t="s">
        <v>139</v>
      </c>
      <c r="D686" s="860"/>
      <c r="E686" s="14"/>
      <c r="F686" s="14"/>
      <c r="G686" s="14"/>
      <c r="H686" s="14"/>
      <c r="I686" s="14"/>
      <c r="J686" s="14"/>
      <c r="K686" s="14"/>
      <c r="L686" s="14"/>
      <c r="M686" s="14"/>
      <c r="N686" s="14"/>
      <c r="O686" s="14"/>
      <c r="P686" s="14"/>
      <c r="Q686" s="14"/>
      <c r="R686" s="14"/>
      <c r="S686" s="14"/>
      <c r="T686" s="14"/>
      <c r="U686" s="14"/>
      <c r="V686" s="14"/>
      <c r="W686" s="14"/>
      <c r="X686" s="14"/>
    </row>
    <row r="687" spans="1:24" ht="15" customHeight="1">
      <c r="A687" s="111" t="s">
        <v>93</v>
      </c>
      <c r="B687" s="107" t="s">
        <v>524</v>
      </c>
      <c r="C687" s="893" t="s">
        <v>59</v>
      </c>
      <c r="D687" s="860"/>
      <c r="E687" s="14"/>
      <c r="F687" s="14"/>
      <c r="G687" s="14"/>
      <c r="H687" s="14"/>
      <c r="I687" s="14"/>
      <c r="J687" s="14"/>
      <c r="K687" s="14"/>
      <c r="L687" s="14"/>
      <c r="M687" s="14"/>
      <c r="N687" s="14"/>
      <c r="O687" s="14"/>
      <c r="P687" s="14"/>
      <c r="Q687" s="14"/>
      <c r="R687" s="14"/>
      <c r="S687" s="14"/>
      <c r="T687" s="14"/>
      <c r="U687" s="14"/>
      <c r="V687" s="14"/>
      <c r="W687" s="14"/>
      <c r="X687" s="14"/>
    </row>
    <row r="688" spans="1:24" ht="15" customHeight="1">
      <c r="A688" s="111" t="s">
        <v>95</v>
      </c>
      <c r="B688" s="107" t="s">
        <v>525</v>
      </c>
      <c r="C688" s="893" t="s">
        <v>142</v>
      </c>
      <c r="D688" s="860"/>
      <c r="E688" s="14"/>
      <c r="F688" s="14"/>
      <c r="G688" s="14"/>
      <c r="H688" s="14"/>
      <c r="I688" s="14"/>
      <c r="J688" s="14"/>
      <c r="K688" s="14"/>
      <c r="L688" s="14"/>
      <c r="M688" s="14"/>
      <c r="N688" s="14"/>
      <c r="O688" s="14"/>
      <c r="P688" s="14"/>
      <c r="Q688" s="14"/>
      <c r="R688" s="14"/>
      <c r="S688" s="14"/>
      <c r="T688" s="14"/>
      <c r="U688" s="14"/>
      <c r="V688" s="14"/>
      <c r="W688" s="14"/>
      <c r="X688" s="14"/>
    </row>
    <row r="689" spans="1:24" ht="15" customHeight="1">
      <c r="A689" s="111" t="s">
        <v>79</v>
      </c>
      <c r="B689" s="107" t="s">
        <v>143</v>
      </c>
      <c r="C689" s="893" t="s">
        <v>59</v>
      </c>
      <c r="D689" s="860"/>
      <c r="E689" s="14"/>
      <c r="F689" s="14"/>
      <c r="G689" s="14"/>
      <c r="H689" s="14"/>
      <c r="I689" s="14"/>
      <c r="J689" s="14"/>
      <c r="K689" s="14"/>
      <c r="L689" s="14"/>
      <c r="M689" s="14"/>
      <c r="N689" s="14"/>
      <c r="O689" s="14"/>
      <c r="P689" s="14"/>
      <c r="Q689" s="14"/>
      <c r="R689" s="14"/>
      <c r="S689" s="14"/>
      <c r="T689" s="14"/>
      <c r="U689" s="14"/>
      <c r="V689" s="14"/>
      <c r="W689" s="14"/>
      <c r="X689" s="14"/>
    </row>
    <row r="690" spans="1:24" ht="15" customHeight="1">
      <c r="A690" s="894" t="s">
        <v>379</v>
      </c>
      <c r="B690" s="895"/>
      <c r="C690" s="895"/>
      <c r="D690" s="896"/>
      <c r="E690" s="14"/>
      <c r="F690" s="14"/>
      <c r="G690" s="14"/>
      <c r="H690" s="14"/>
      <c r="I690" s="14"/>
      <c r="J690" s="14"/>
      <c r="K690" s="14"/>
      <c r="L690" s="14"/>
      <c r="M690" s="14"/>
      <c r="N690" s="14"/>
      <c r="O690" s="14"/>
      <c r="P690" s="14"/>
      <c r="Q690" s="14"/>
      <c r="R690" s="14"/>
      <c r="S690" s="14"/>
      <c r="T690" s="14"/>
      <c r="U690" s="14"/>
      <c r="V690" s="14"/>
      <c r="W690" s="14"/>
      <c r="X690" s="14"/>
    </row>
    <row r="691" spans="1:24" ht="15" customHeight="1">
      <c r="A691" s="112" t="s">
        <v>61</v>
      </c>
      <c r="B691" s="113" t="s">
        <v>380</v>
      </c>
      <c r="C691" s="897" t="s">
        <v>381</v>
      </c>
      <c r="D691" s="867"/>
      <c r="E691" s="14"/>
      <c r="F691" s="14"/>
      <c r="G691" s="14"/>
      <c r="H691" s="14"/>
      <c r="I691" s="14"/>
      <c r="J691" s="14"/>
      <c r="K691" s="14"/>
      <c r="L691" s="14"/>
      <c r="M691" s="14"/>
      <c r="N691" s="14"/>
      <c r="O691" s="14"/>
      <c r="P691" s="14"/>
      <c r="Q691" s="14"/>
      <c r="R691" s="14"/>
      <c r="S691" s="14"/>
      <c r="T691" s="14"/>
      <c r="U691" s="14"/>
      <c r="V691" s="14"/>
      <c r="W691" s="14"/>
      <c r="X691" s="14"/>
    </row>
    <row r="692" spans="1:24" ht="15" customHeight="1">
      <c r="A692" s="53" t="s">
        <v>100</v>
      </c>
      <c r="B692" s="106" t="s">
        <v>526</v>
      </c>
      <c r="C692" s="893" t="s">
        <v>527</v>
      </c>
      <c r="D692" s="860"/>
      <c r="E692" s="14"/>
      <c r="F692" s="14"/>
      <c r="G692" s="14"/>
      <c r="H692" s="14"/>
      <c r="I692" s="14"/>
      <c r="J692" s="14"/>
      <c r="K692" s="14"/>
      <c r="L692" s="14"/>
      <c r="M692" s="14"/>
      <c r="N692" s="14"/>
      <c r="O692" s="14"/>
      <c r="P692" s="14"/>
      <c r="Q692" s="14"/>
      <c r="R692" s="14"/>
      <c r="S692" s="14"/>
      <c r="T692" s="14"/>
      <c r="U692" s="14"/>
      <c r="V692" s="14"/>
      <c r="W692" s="14"/>
      <c r="X692" s="14"/>
    </row>
    <row r="693" spans="1:24" ht="15" customHeight="1">
      <c r="A693" s="111" t="s">
        <v>146</v>
      </c>
      <c r="B693" s="107" t="s">
        <v>528</v>
      </c>
      <c r="C693" s="893" t="s">
        <v>529</v>
      </c>
      <c r="D693" s="860"/>
      <c r="E693" s="14"/>
      <c r="F693" s="14"/>
      <c r="G693" s="14"/>
      <c r="H693" s="14"/>
      <c r="I693" s="14"/>
      <c r="J693" s="14"/>
      <c r="K693" s="14"/>
      <c r="L693" s="14"/>
      <c r="M693" s="14"/>
      <c r="N693" s="14"/>
      <c r="O693" s="14"/>
      <c r="P693" s="14"/>
      <c r="Q693" s="14"/>
      <c r="R693" s="14"/>
      <c r="S693" s="14"/>
      <c r="T693" s="14"/>
      <c r="U693" s="14"/>
      <c r="V693" s="14"/>
      <c r="W693" s="14"/>
      <c r="X693" s="14"/>
    </row>
    <row r="694" spans="1:24" ht="15" customHeight="1">
      <c r="A694" s="111" t="s">
        <v>106</v>
      </c>
      <c r="B694" s="107" t="s">
        <v>530</v>
      </c>
      <c r="C694" s="893" t="s">
        <v>531</v>
      </c>
      <c r="D694" s="860"/>
      <c r="E694" s="14"/>
      <c r="F694" s="14"/>
      <c r="G694" s="14"/>
      <c r="H694" s="14"/>
      <c r="I694" s="14"/>
      <c r="J694" s="14"/>
      <c r="K694" s="14"/>
      <c r="L694" s="14"/>
      <c r="M694" s="14"/>
      <c r="N694" s="14"/>
      <c r="O694" s="14"/>
      <c r="P694" s="14"/>
      <c r="Q694" s="14"/>
      <c r="R694" s="14"/>
      <c r="S694" s="14"/>
      <c r="T694" s="14"/>
      <c r="U694" s="14"/>
      <c r="V694" s="14"/>
      <c r="W694" s="14"/>
      <c r="X694" s="14"/>
    </row>
    <row r="695" spans="1:24" ht="15" customHeight="1">
      <c r="A695" s="111" t="s">
        <v>108</v>
      </c>
      <c r="B695" s="107" t="s">
        <v>532</v>
      </c>
      <c r="C695" s="893" t="s">
        <v>533</v>
      </c>
      <c r="D695" s="860"/>
      <c r="E695" s="14"/>
      <c r="F695" s="14"/>
      <c r="G695" s="14"/>
      <c r="H695" s="14"/>
      <c r="I695" s="14"/>
      <c r="J695" s="14"/>
      <c r="K695" s="14"/>
      <c r="L695" s="14"/>
      <c r="M695" s="14"/>
      <c r="N695" s="14"/>
      <c r="O695" s="14"/>
      <c r="P695" s="14"/>
      <c r="Q695" s="14"/>
      <c r="R695" s="14"/>
      <c r="S695" s="14"/>
      <c r="T695" s="14"/>
      <c r="U695" s="14"/>
      <c r="V695" s="14"/>
      <c r="W695" s="14"/>
      <c r="X695" s="14"/>
    </row>
    <row r="696" spans="1:24" ht="15" customHeight="1">
      <c r="A696" s="111" t="s">
        <v>110</v>
      </c>
      <c r="B696" s="107" t="s">
        <v>534</v>
      </c>
      <c r="C696" s="893" t="s">
        <v>535</v>
      </c>
      <c r="D696" s="860"/>
      <c r="E696" s="14"/>
      <c r="F696" s="14"/>
      <c r="G696" s="14"/>
      <c r="H696" s="14"/>
      <c r="I696" s="14"/>
      <c r="J696" s="14"/>
      <c r="K696" s="14"/>
      <c r="L696" s="14"/>
      <c r="M696" s="14"/>
      <c r="N696" s="14"/>
      <c r="O696" s="14"/>
      <c r="P696" s="14"/>
      <c r="Q696" s="14"/>
      <c r="R696" s="14"/>
      <c r="S696" s="14"/>
      <c r="T696" s="14"/>
      <c r="U696" s="14"/>
      <c r="V696" s="14"/>
      <c r="W696" s="14"/>
      <c r="X696" s="14"/>
    </row>
    <row r="697" spans="1:24" ht="15" customHeight="1">
      <c r="A697" s="111" t="s">
        <v>155</v>
      </c>
      <c r="B697" s="107" t="s">
        <v>536</v>
      </c>
      <c r="C697" s="893" t="s">
        <v>537</v>
      </c>
      <c r="D697" s="860"/>
      <c r="E697" s="14"/>
      <c r="F697" s="14"/>
      <c r="G697" s="14"/>
      <c r="H697" s="14"/>
      <c r="I697" s="14"/>
      <c r="J697" s="14"/>
      <c r="K697" s="14"/>
      <c r="L697" s="14"/>
      <c r="M697" s="14"/>
      <c r="N697" s="14"/>
      <c r="O697" s="14"/>
      <c r="P697" s="14"/>
      <c r="Q697" s="14"/>
      <c r="R697" s="14"/>
      <c r="S697" s="14"/>
      <c r="T697" s="14"/>
      <c r="U697" s="14"/>
      <c r="V697" s="14"/>
      <c r="W697" s="14"/>
      <c r="X697" s="14"/>
    </row>
    <row r="698" spans="1:24" ht="15" customHeight="1">
      <c r="A698" s="111" t="s">
        <v>158</v>
      </c>
      <c r="B698" s="107" t="s">
        <v>538</v>
      </c>
      <c r="C698" s="893" t="s">
        <v>539</v>
      </c>
      <c r="D698" s="860"/>
      <c r="E698" s="14"/>
      <c r="F698" s="14"/>
      <c r="G698" s="14"/>
      <c r="H698" s="14"/>
      <c r="I698" s="14"/>
      <c r="J698" s="14"/>
      <c r="K698" s="14"/>
      <c r="L698" s="14"/>
      <c r="M698" s="14"/>
      <c r="N698" s="14"/>
      <c r="O698" s="14"/>
      <c r="P698" s="14"/>
      <c r="Q698" s="14"/>
      <c r="R698" s="14"/>
      <c r="S698" s="14"/>
      <c r="T698" s="14"/>
      <c r="U698" s="14"/>
      <c r="V698" s="14"/>
      <c r="W698" s="14"/>
      <c r="X698" s="14"/>
    </row>
    <row r="699" spans="1:24" ht="15" customHeight="1">
      <c r="A699" s="35"/>
      <c r="B699" s="37"/>
      <c r="C699" s="37"/>
      <c r="D699" s="37"/>
      <c r="E699" s="14"/>
      <c r="F699" s="14"/>
      <c r="G699" s="14"/>
      <c r="H699" s="14"/>
      <c r="I699" s="14"/>
      <c r="J699" s="14"/>
      <c r="K699" s="14"/>
      <c r="L699" s="14"/>
      <c r="M699" s="14"/>
      <c r="N699" s="14"/>
      <c r="O699" s="14"/>
      <c r="P699" s="14"/>
      <c r="Q699" s="14"/>
      <c r="R699" s="14"/>
      <c r="S699" s="14"/>
      <c r="T699" s="14"/>
      <c r="U699" s="14"/>
      <c r="V699" s="14"/>
      <c r="W699" s="14"/>
      <c r="X699" s="14"/>
    </row>
    <row r="700" spans="1:24" ht="15" customHeight="1">
      <c r="A700" s="870"/>
      <c r="B700" s="873" t="s">
        <v>51</v>
      </c>
      <c r="C700" s="874"/>
      <c r="D700" s="16" t="s">
        <v>52</v>
      </c>
      <c r="E700" s="14"/>
      <c r="F700" s="14"/>
      <c r="G700" s="14"/>
      <c r="H700" s="14"/>
      <c r="I700" s="14"/>
      <c r="J700" s="14"/>
      <c r="K700" s="14"/>
      <c r="L700" s="14"/>
      <c r="M700" s="14"/>
      <c r="N700" s="14"/>
      <c r="O700" s="14"/>
      <c r="P700" s="14"/>
      <c r="Q700" s="14"/>
      <c r="R700" s="14"/>
      <c r="S700" s="14"/>
      <c r="T700" s="14"/>
      <c r="U700" s="14"/>
      <c r="V700" s="14"/>
      <c r="W700" s="14"/>
      <c r="X700" s="14"/>
    </row>
    <row r="701" spans="1:24" ht="15" customHeight="1">
      <c r="A701" s="871"/>
      <c r="B701" s="875"/>
      <c r="C701" s="876"/>
      <c r="D701" s="16" t="s">
        <v>53</v>
      </c>
      <c r="E701" s="14"/>
      <c r="F701" s="14"/>
      <c r="G701" s="14"/>
      <c r="H701" s="14"/>
      <c r="I701" s="14"/>
      <c r="J701" s="14"/>
      <c r="K701" s="14"/>
      <c r="L701" s="14"/>
      <c r="M701" s="14"/>
      <c r="N701" s="14"/>
      <c r="O701" s="14"/>
      <c r="P701" s="14"/>
      <c r="Q701" s="14"/>
      <c r="R701" s="14"/>
      <c r="S701" s="14"/>
      <c r="T701" s="14"/>
      <c r="U701" s="14"/>
      <c r="V701" s="14"/>
      <c r="W701" s="14"/>
      <c r="X701" s="14"/>
    </row>
    <row r="702" spans="1:24" ht="15" customHeight="1">
      <c r="A702" s="872"/>
      <c r="B702" s="877"/>
      <c r="C702" s="878"/>
      <c r="D702" s="16" t="s">
        <v>54</v>
      </c>
      <c r="E702" s="14"/>
      <c r="F702" s="14"/>
      <c r="G702" s="14"/>
      <c r="H702" s="14"/>
      <c r="I702" s="14"/>
      <c r="J702" s="14"/>
      <c r="K702" s="14"/>
      <c r="L702" s="14"/>
      <c r="M702" s="14"/>
      <c r="N702" s="14"/>
      <c r="O702" s="14"/>
      <c r="P702" s="14"/>
      <c r="Q702" s="14"/>
      <c r="R702" s="14"/>
      <c r="S702" s="14"/>
      <c r="T702" s="14"/>
      <c r="U702" s="14"/>
      <c r="V702" s="14"/>
      <c r="W702" s="14"/>
      <c r="X702" s="14"/>
    </row>
    <row r="703" spans="1:24" ht="15" customHeight="1">
      <c r="A703" s="18"/>
      <c r="B703" s="18"/>
      <c r="C703" s="18"/>
      <c r="D703" s="18"/>
      <c r="E703" s="14"/>
      <c r="F703" s="14"/>
      <c r="G703" s="14"/>
      <c r="H703" s="14"/>
      <c r="I703" s="14"/>
      <c r="J703" s="14"/>
      <c r="K703" s="14"/>
      <c r="L703" s="14"/>
      <c r="M703" s="14"/>
      <c r="N703" s="14"/>
      <c r="O703" s="14"/>
      <c r="P703" s="14"/>
      <c r="Q703" s="14"/>
      <c r="R703" s="14"/>
      <c r="S703" s="14"/>
      <c r="T703" s="14"/>
      <c r="U703" s="14"/>
      <c r="V703" s="14"/>
      <c r="W703" s="14"/>
      <c r="X703" s="14"/>
    </row>
    <row r="704" spans="1:24" ht="15" customHeight="1">
      <c r="A704" s="42" t="s">
        <v>55</v>
      </c>
      <c r="B704" s="879" t="s">
        <v>540</v>
      </c>
      <c r="C704" s="880"/>
      <c r="D704" s="881"/>
      <c r="E704" s="14"/>
      <c r="F704" s="14"/>
      <c r="G704" s="14"/>
      <c r="H704" s="14"/>
      <c r="I704" s="14"/>
      <c r="J704" s="14"/>
      <c r="K704" s="14"/>
      <c r="L704" s="14"/>
      <c r="M704" s="14"/>
      <c r="N704" s="14"/>
      <c r="O704" s="14"/>
      <c r="P704" s="14"/>
      <c r="Q704" s="14"/>
      <c r="R704" s="14"/>
      <c r="S704" s="14"/>
      <c r="T704" s="14"/>
      <c r="U704" s="14"/>
      <c r="V704" s="14"/>
      <c r="W704" s="14"/>
      <c r="X704" s="14"/>
    </row>
    <row r="705" spans="1:24" ht="15" customHeight="1">
      <c r="A705" s="18"/>
      <c r="B705" s="18"/>
      <c r="C705" s="18"/>
      <c r="D705" s="18"/>
      <c r="E705" s="14"/>
      <c r="F705" s="14"/>
      <c r="G705" s="14"/>
      <c r="H705" s="14"/>
      <c r="I705" s="14"/>
      <c r="J705" s="14"/>
      <c r="K705" s="14"/>
      <c r="L705" s="14"/>
      <c r="M705" s="14"/>
      <c r="N705" s="14"/>
      <c r="O705" s="14"/>
      <c r="P705" s="14"/>
      <c r="Q705" s="14"/>
      <c r="R705" s="14"/>
      <c r="S705" s="14"/>
      <c r="T705" s="14"/>
      <c r="U705" s="14"/>
      <c r="V705" s="14"/>
      <c r="W705" s="14"/>
      <c r="X705" s="14"/>
    </row>
    <row r="706" spans="1:24" ht="15" customHeight="1">
      <c r="A706" s="20" t="s">
        <v>57</v>
      </c>
      <c r="B706" s="901">
        <v>44389</v>
      </c>
      <c r="C706" s="883"/>
      <c r="D706" s="883"/>
      <c r="E706" s="14"/>
      <c r="F706" s="14"/>
      <c r="G706" s="14"/>
      <c r="H706" s="14"/>
      <c r="I706" s="14"/>
      <c r="J706" s="14"/>
      <c r="K706" s="14"/>
      <c r="L706" s="14"/>
      <c r="M706" s="14"/>
      <c r="N706" s="14"/>
      <c r="O706" s="14"/>
      <c r="P706" s="14"/>
      <c r="Q706" s="14"/>
      <c r="R706" s="14"/>
      <c r="S706" s="14"/>
      <c r="T706" s="14"/>
      <c r="U706" s="14"/>
      <c r="V706" s="14"/>
      <c r="W706" s="14"/>
      <c r="X706" s="14"/>
    </row>
    <row r="707" spans="1:24" ht="15" customHeight="1">
      <c r="A707" s="20"/>
      <c r="B707" s="18"/>
      <c r="C707" s="18"/>
      <c r="D707" s="18"/>
      <c r="E707" s="14"/>
      <c r="F707" s="14"/>
      <c r="G707" s="14"/>
      <c r="H707" s="14"/>
      <c r="I707" s="14"/>
      <c r="J707" s="14"/>
      <c r="K707" s="14"/>
      <c r="L707" s="14"/>
      <c r="M707" s="14"/>
      <c r="N707" s="14"/>
      <c r="O707" s="14"/>
      <c r="P707" s="14"/>
      <c r="Q707" s="14"/>
      <c r="R707" s="14"/>
      <c r="S707" s="14"/>
      <c r="T707" s="14"/>
      <c r="U707" s="14"/>
      <c r="V707" s="14"/>
      <c r="W707" s="14"/>
      <c r="X707" s="14"/>
    </row>
    <row r="708" spans="1:24" ht="15" customHeight="1">
      <c r="A708" s="43" t="s">
        <v>58</v>
      </c>
      <c r="B708" s="879"/>
      <c r="C708" s="880"/>
      <c r="D708" s="881"/>
      <c r="E708" s="14"/>
      <c r="F708" s="14"/>
      <c r="G708" s="14"/>
      <c r="H708" s="14"/>
      <c r="I708" s="14"/>
      <c r="J708" s="14"/>
      <c r="K708" s="14"/>
      <c r="L708" s="14"/>
      <c r="M708" s="14"/>
      <c r="N708" s="14"/>
      <c r="O708" s="14"/>
      <c r="P708" s="14"/>
      <c r="Q708" s="14"/>
      <c r="R708" s="14"/>
      <c r="S708" s="14"/>
      <c r="T708" s="14"/>
      <c r="U708" s="14"/>
      <c r="V708" s="14"/>
      <c r="W708" s="14"/>
      <c r="X708" s="14"/>
    </row>
    <row r="709" spans="1:24" ht="15" customHeight="1">
      <c r="A709" s="18"/>
      <c r="B709" s="18"/>
      <c r="C709" s="18"/>
      <c r="D709" s="18"/>
      <c r="E709" s="14"/>
      <c r="F709" s="14"/>
      <c r="G709" s="14"/>
      <c r="H709" s="14"/>
      <c r="I709" s="14"/>
      <c r="J709" s="14"/>
      <c r="K709" s="14"/>
      <c r="L709" s="14"/>
      <c r="M709" s="14"/>
      <c r="N709" s="14"/>
      <c r="O709" s="14"/>
      <c r="P709" s="14"/>
      <c r="Q709" s="14"/>
      <c r="R709" s="14"/>
      <c r="S709" s="14"/>
      <c r="T709" s="14"/>
      <c r="U709" s="14"/>
      <c r="V709" s="14"/>
      <c r="W709" s="14"/>
      <c r="X709" s="14"/>
    </row>
    <row r="710" spans="1:24" ht="15" customHeight="1">
      <c r="A710" s="868" t="s">
        <v>60</v>
      </c>
      <c r="B710" s="859"/>
      <c r="C710" s="859"/>
      <c r="D710" s="860"/>
      <c r="E710" s="14"/>
      <c r="F710" s="14"/>
      <c r="G710" s="14"/>
      <c r="H710" s="14"/>
      <c r="I710" s="14"/>
      <c r="J710" s="14"/>
      <c r="K710" s="14"/>
      <c r="L710" s="14"/>
      <c r="M710" s="14"/>
      <c r="N710" s="14"/>
      <c r="O710" s="14"/>
      <c r="P710" s="14"/>
      <c r="Q710" s="14"/>
      <c r="R710" s="14"/>
      <c r="S710" s="14"/>
      <c r="T710" s="14"/>
      <c r="U710" s="14"/>
      <c r="V710" s="14"/>
      <c r="W710" s="14"/>
      <c r="X710" s="14"/>
    </row>
    <row r="711" spans="1:24" ht="15" customHeight="1">
      <c r="A711" s="22" t="s">
        <v>61</v>
      </c>
      <c r="B711" s="22" t="s">
        <v>62</v>
      </c>
      <c r="C711" s="868" t="s">
        <v>63</v>
      </c>
      <c r="D711" s="860"/>
      <c r="E711" s="14"/>
      <c r="F711" s="14"/>
      <c r="G711" s="14"/>
      <c r="H711" s="14"/>
      <c r="I711" s="14"/>
      <c r="J711" s="14"/>
      <c r="K711" s="14"/>
      <c r="L711" s="14"/>
      <c r="M711" s="14"/>
      <c r="N711" s="14"/>
      <c r="O711" s="14"/>
      <c r="P711" s="14"/>
      <c r="Q711" s="14"/>
      <c r="R711" s="14"/>
      <c r="S711" s="14"/>
      <c r="T711" s="14"/>
      <c r="U711" s="14"/>
      <c r="V711" s="14"/>
      <c r="W711" s="14"/>
      <c r="X711" s="14"/>
    </row>
    <row r="712" spans="1:24" ht="15" customHeight="1">
      <c r="A712" s="55" t="s">
        <v>64</v>
      </c>
      <c r="B712" s="24" t="s">
        <v>541</v>
      </c>
      <c r="C712" s="864" t="s">
        <v>542</v>
      </c>
      <c r="D712" s="860"/>
      <c r="E712" s="14"/>
      <c r="F712" s="14"/>
      <c r="G712" s="14"/>
      <c r="H712" s="14"/>
      <c r="I712" s="14"/>
      <c r="J712" s="14"/>
      <c r="K712" s="14"/>
      <c r="L712" s="14"/>
      <c r="M712" s="14"/>
      <c r="N712" s="14"/>
      <c r="O712" s="14"/>
      <c r="P712" s="14"/>
      <c r="Q712" s="14"/>
      <c r="R712" s="14"/>
      <c r="S712" s="14"/>
      <c r="T712" s="14"/>
      <c r="U712" s="14"/>
      <c r="V712" s="14"/>
      <c r="W712" s="14"/>
      <c r="X712" s="14"/>
    </row>
    <row r="713" spans="1:24" ht="15" customHeight="1">
      <c r="A713" s="55" t="s">
        <v>67</v>
      </c>
      <c r="B713" s="25" t="s">
        <v>543</v>
      </c>
      <c r="C713" s="864" t="s">
        <v>544</v>
      </c>
      <c r="D713" s="860"/>
      <c r="E713" s="14"/>
      <c r="F713" s="14"/>
      <c r="G713" s="14"/>
      <c r="H713" s="14"/>
      <c r="I713" s="14"/>
      <c r="J713" s="14"/>
      <c r="K713" s="14"/>
      <c r="L713" s="14"/>
      <c r="M713" s="14"/>
      <c r="N713" s="14"/>
      <c r="O713" s="14"/>
      <c r="P713" s="14"/>
      <c r="Q713" s="14"/>
      <c r="R713" s="14"/>
      <c r="S713" s="14"/>
      <c r="T713" s="14"/>
      <c r="U713" s="14"/>
      <c r="V713" s="14"/>
      <c r="W713" s="14"/>
      <c r="X713" s="14"/>
    </row>
    <row r="714" spans="1:24" ht="15" customHeight="1">
      <c r="A714" s="55" t="s">
        <v>20</v>
      </c>
      <c r="B714" s="24" t="s">
        <v>545</v>
      </c>
      <c r="C714" s="864" t="s">
        <v>546</v>
      </c>
      <c r="D714" s="860"/>
      <c r="E714" s="14"/>
      <c r="F714" s="14"/>
      <c r="G714" s="14"/>
      <c r="H714" s="14"/>
      <c r="I714" s="14"/>
      <c r="J714" s="14"/>
      <c r="K714" s="14"/>
      <c r="L714" s="14"/>
      <c r="M714" s="14"/>
      <c r="N714" s="14"/>
      <c r="O714" s="14"/>
      <c r="P714" s="14"/>
      <c r="Q714" s="14"/>
      <c r="R714" s="14"/>
      <c r="S714" s="14"/>
      <c r="T714" s="14"/>
      <c r="U714" s="14"/>
      <c r="V714" s="14"/>
      <c r="W714" s="14"/>
      <c r="X714" s="14"/>
    </row>
    <row r="715" spans="1:24" ht="15" customHeight="1">
      <c r="A715" s="55" t="s">
        <v>72</v>
      </c>
      <c r="B715" s="24" t="s">
        <v>59</v>
      </c>
      <c r="C715" s="864" t="s">
        <v>59</v>
      </c>
      <c r="D715" s="860"/>
      <c r="E715" s="14"/>
      <c r="F715" s="14"/>
      <c r="G715" s="14"/>
      <c r="H715" s="14"/>
      <c r="I715" s="14"/>
      <c r="J715" s="14"/>
      <c r="K715" s="14"/>
      <c r="L715" s="14"/>
      <c r="M715" s="14"/>
      <c r="N715" s="14"/>
      <c r="O715" s="14"/>
      <c r="P715" s="14"/>
      <c r="Q715" s="14"/>
      <c r="R715" s="14"/>
      <c r="S715" s="14"/>
      <c r="T715" s="14"/>
      <c r="U715" s="14"/>
      <c r="V715" s="14"/>
      <c r="W715" s="14"/>
      <c r="X715" s="14"/>
    </row>
    <row r="716" spans="1:24" ht="15" customHeight="1">
      <c r="A716" s="55" t="s">
        <v>74</v>
      </c>
      <c r="B716" s="24" t="s">
        <v>547</v>
      </c>
      <c r="C716" s="864" t="s">
        <v>59</v>
      </c>
      <c r="D716" s="860"/>
      <c r="E716" s="14"/>
      <c r="F716" s="14"/>
      <c r="G716" s="14"/>
      <c r="H716" s="14"/>
      <c r="I716" s="14"/>
      <c r="J716" s="14"/>
      <c r="K716" s="14"/>
      <c r="L716" s="14"/>
      <c r="M716" s="14"/>
      <c r="N716" s="14"/>
      <c r="O716" s="14"/>
      <c r="P716" s="14"/>
      <c r="Q716" s="14"/>
      <c r="R716" s="14"/>
      <c r="S716" s="14"/>
      <c r="T716" s="14"/>
      <c r="U716" s="14"/>
      <c r="V716" s="14"/>
      <c r="W716" s="14"/>
      <c r="X716" s="14"/>
    </row>
    <row r="717" spans="1:24" ht="15" customHeight="1">
      <c r="A717" s="55" t="s">
        <v>77</v>
      </c>
      <c r="B717" s="26" t="s">
        <v>59</v>
      </c>
      <c r="C717" s="864" t="s">
        <v>59</v>
      </c>
      <c r="D717" s="860"/>
      <c r="E717" s="14"/>
      <c r="F717" s="14"/>
      <c r="G717" s="14"/>
      <c r="H717" s="14"/>
      <c r="I717" s="14"/>
      <c r="J717" s="14"/>
      <c r="K717" s="14"/>
      <c r="L717" s="14"/>
      <c r="M717" s="14"/>
      <c r="N717" s="14"/>
      <c r="O717" s="14"/>
      <c r="P717" s="14"/>
      <c r="Q717" s="14"/>
      <c r="R717" s="14"/>
      <c r="S717" s="14"/>
      <c r="T717" s="14"/>
      <c r="U717" s="14"/>
      <c r="V717" s="14"/>
      <c r="W717" s="14"/>
      <c r="X717" s="14"/>
    </row>
    <row r="718" spans="1:24" ht="15" customHeight="1">
      <c r="A718" s="55" t="s">
        <v>79</v>
      </c>
      <c r="B718" s="27" t="s">
        <v>59</v>
      </c>
      <c r="C718" s="864" t="s">
        <v>548</v>
      </c>
      <c r="D718" s="860"/>
      <c r="E718" s="14"/>
      <c r="F718" s="14"/>
      <c r="G718" s="14"/>
      <c r="H718" s="14"/>
      <c r="I718" s="14"/>
      <c r="J718" s="14"/>
      <c r="K718" s="14"/>
      <c r="L718" s="14"/>
      <c r="M718" s="14"/>
      <c r="N718" s="14"/>
      <c r="O718" s="14"/>
      <c r="P718" s="14"/>
      <c r="Q718" s="14"/>
      <c r="R718" s="14"/>
      <c r="S718" s="14"/>
      <c r="T718" s="14"/>
      <c r="U718" s="14"/>
      <c r="V718" s="14"/>
      <c r="W718" s="14"/>
      <c r="X718" s="14"/>
    </row>
    <row r="719" spans="1:24" ht="15" customHeight="1">
      <c r="A719" s="912" t="s">
        <v>82</v>
      </c>
      <c r="B719" s="895"/>
      <c r="C719" s="895"/>
      <c r="D719" s="896"/>
      <c r="E719" s="14"/>
      <c r="F719" s="14"/>
      <c r="G719" s="14"/>
      <c r="H719" s="14"/>
      <c r="I719" s="14"/>
      <c r="J719" s="14"/>
      <c r="K719" s="14"/>
      <c r="L719" s="14"/>
      <c r="M719" s="14"/>
      <c r="N719" s="14"/>
      <c r="O719" s="14"/>
      <c r="P719" s="14"/>
      <c r="Q719" s="14"/>
      <c r="R719" s="14"/>
      <c r="S719" s="14"/>
      <c r="T719" s="14"/>
      <c r="U719" s="14"/>
      <c r="V719" s="14"/>
      <c r="W719" s="14"/>
      <c r="X719" s="14"/>
    </row>
    <row r="720" spans="1:24" ht="15" customHeight="1">
      <c r="A720" s="22" t="s">
        <v>61</v>
      </c>
      <c r="B720" s="28" t="s">
        <v>62</v>
      </c>
      <c r="C720" s="868" t="s">
        <v>63</v>
      </c>
      <c r="D720" s="860"/>
      <c r="E720" s="14"/>
      <c r="F720" s="14"/>
      <c r="G720" s="14"/>
      <c r="H720" s="14"/>
      <c r="I720" s="14"/>
      <c r="J720" s="14"/>
      <c r="K720" s="14"/>
      <c r="L720" s="14"/>
      <c r="M720" s="14"/>
      <c r="N720" s="14"/>
      <c r="O720" s="14"/>
      <c r="P720" s="14"/>
      <c r="Q720" s="14"/>
      <c r="R720" s="14"/>
      <c r="S720" s="14"/>
      <c r="T720" s="14"/>
      <c r="U720" s="14"/>
      <c r="V720" s="14"/>
      <c r="W720" s="14"/>
      <c r="X720" s="14"/>
    </row>
    <row r="721" spans="1:24" ht="15" customHeight="1">
      <c r="A721" s="55" t="s">
        <v>83</v>
      </c>
      <c r="B721" s="29" t="s">
        <v>59</v>
      </c>
      <c r="C721" s="864" t="s">
        <v>59</v>
      </c>
      <c r="D721" s="860"/>
      <c r="E721" s="14"/>
      <c r="F721" s="14"/>
      <c r="G721" s="14"/>
      <c r="H721" s="14"/>
      <c r="I721" s="14"/>
      <c r="J721" s="14"/>
      <c r="K721" s="14"/>
      <c r="L721" s="14"/>
      <c r="M721" s="14"/>
      <c r="N721" s="14"/>
      <c r="O721" s="14"/>
      <c r="P721" s="14"/>
      <c r="Q721" s="14"/>
      <c r="R721" s="14"/>
      <c r="S721" s="14"/>
      <c r="T721" s="14"/>
      <c r="U721" s="14"/>
      <c r="V721" s="14"/>
      <c r="W721" s="14"/>
      <c r="X721" s="14"/>
    </row>
    <row r="722" spans="1:24" ht="15" customHeight="1">
      <c r="A722" s="55" t="s">
        <v>85</v>
      </c>
      <c r="B722" s="46" t="s">
        <v>59</v>
      </c>
      <c r="C722" s="864" t="s">
        <v>59</v>
      </c>
      <c r="D722" s="860"/>
      <c r="E722" s="14"/>
      <c r="F722" s="14"/>
      <c r="G722" s="14"/>
      <c r="H722" s="14"/>
      <c r="I722" s="14"/>
      <c r="J722" s="14"/>
      <c r="K722" s="14"/>
      <c r="L722" s="14"/>
      <c r="M722" s="14"/>
      <c r="N722" s="14"/>
      <c r="O722" s="14"/>
      <c r="P722" s="14"/>
      <c r="Q722" s="14"/>
      <c r="R722" s="14"/>
      <c r="S722" s="14"/>
      <c r="T722" s="14"/>
      <c r="U722" s="14"/>
      <c r="V722" s="14"/>
      <c r="W722" s="14"/>
      <c r="X722" s="14"/>
    </row>
    <row r="723" spans="1:24" ht="15" customHeight="1">
      <c r="A723" s="55" t="s">
        <v>86</v>
      </c>
      <c r="B723" s="29" t="s">
        <v>59</v>
      </c>
      <c r="C723" s="864" t="s">
        <v>59</v>
      </c>
      <c r="D723" s="860"/>
      <c r="E723" s="14"/>
      <c r="F723" s="14"/>
      <c r="G723" s="14"/>
      <c r="H723" s="14"/>
      <c r="I723" s="14"/>
      <c r="J723" s="14"/>
      <c r="K723" s="14"/>
      <c r="L723" s="14"/>
      <c r="M723" s="14"/>
      <c r="N723" s="14"/>
      <c r="O723" s="14"/>
      <c r="P723" s="14"/>
      <c r="Q723" s="14"/>
      <c r="R723" s="14"/>
      <c r="S723" s="14"/>
      <c r="T723" s="14"/>
      <c r="U723" s="14"/>
      <c r="V723" s="14"/>
      <c r="W723" s="14"/>
      <c r="X723" s="14"/>
    </row>
    <row r="724" spans="1:24" ht="15" customHeight="1">
      <c r="A724" s="55" t="s">
        <v>89</v>
      </c>
      <c r="B724" s="29" t="s">
        <v>59</v>
      </c>
      <c r="C724" s="864" t="s">
        <v>59</v>
      </c>
      <c r="D724" s="860"/>
      <c r="E724" s="14"/>
      <c r="F724" s="14"/>
      <c r="G724" s="14"/>
      <c r="H724" s="14"/>
      <c r="I724" s="14"/>
      <c r="J724" s="14"/>
      <c r="K724" s="14"/>
      <c r="L724" s="14"/>
      <c r="M724" s="14"/>
      <c r="N724" s="14"/>
      <c r="O724" s="14"/>
      <c r="P724" s="14"/>
      <c r="Q724" s="14"/>
      <c r="R724" s="14"/>
      <c r="S724" s="14"/>
      <c r="T724" s="14"/>
      <c r="U724" s="14"/>
      <c r="V724" s="14"/>
      <c r="W724" s="14"/>
      <c r="X724" s="14"/>
    </row>
    <row r="725" spans="1:24" ht="15" customHeight="1">
      <c r="A725" s="55" t="s">
        <v>90</v>
      </c>
      <c r="B725" s="29" t="s">
        <v>59</v>
      </c>
      <c r="C725" s="864" t="s">
        <v>59</v>
      </c>
      <c r="D725" s="860"/>
      <c r="E725" s="14"/>
      <c r="F725" s="14"/>
      <c r="G725" s="14"/>
      <c r="H725" s="14"/>
      <c r="I725" s="14"/>
      <c r="J725" s="14"/>
      <c r="K725" s="14"/>
      <c r="L725" s="14"/>
      <c r="M725" s="14"/>
      <c r="N725" s="14"/>
      <c r="O725" s="14"/>
      <c r="P725" s="14"/>
      <c r="Q725" s="14"/>
      <c r="R725" s="14"/>
      <c r="S725" s="14"/>
      <c r="T725" s="14"/>
      <c r="U725" s="14"/>
      <c r="V725" s="14"/>
      <c r="W725" s="14"/>
      <c r="X725" s="14"/>
    </row>
    <row r="726" spans="1:24" ht="15" customHeight="1">
      <c r="A726" s="55" t="s">
        <v>93</v>
      </c>
      <c r="B726" s="59" t="s">
        <v>59</v>
      </c>
      <c r="C726" s="864" t="s">
        <v>59</v>
      </c>
      <c r="D726" s="860"/>
      <c r="E726" s="14"/>
      <c r="F726" s="14"/>
      <c r="G726" s="14"/>
      <c r="H726" s="14"/>
      <c r="I726" s="14"/>
      <c r="J726" s="14"/>
      <c r="K726" s="14"/>
      <c r="L726" s="14"/>
      <c r="M726" s="14"/>
      <c r="N726" s="14"/>
      <c r="O726" s="14"/>
      <c r="P726" s="14"/>
      <c r="Q726" s="14"/>
      <c r="R726" s="14"/>
      <c r="S726" s="14"/>
      <c r="T726" s="14"/>
      <c r="U726" s="14"/>
      <c r="V726" s="14"/>
      <c r="W726" s="14"/>
      <c r="X726" s="14"/>
    </row>
    <row r="727" spans="1:24" ht="15" customHeight="1">
      <c r="A727" s="23" t="s">
        <v>95</v>
      </c>
      <c r="B727" s="59" t="s">
        <v>59</v>
      </c>
      <c r="C727" s="864" t="s">
        <v>549</v>
      </c>
      <c r="D727" s="860"/>
      <c r="E727" s="14"/>
      <c r="F727" s="14"/>
      <c r="G727" s="14"/>
      <c r="H727" s="14"/>
      <c r="I727" s="14"/>
      <c r="J727" s="14"/>
      <c r="K727" s="14"/>
      <c r="L727" s="14"/>
      <c r="M727" s="14"/>
      <c r="N727" s="14"/>
      <c r="O727" s="14"/>
      <c r="P727" s="14"/>
      <c r="Q727" s="14"/>
      <c r="R727" s="14"/>
      <c r="S727" s="14"/>
      <c r="T727" s="14"/>
      <c r="U727" s="14"/>
      <c r="V727" s="14"/>
      <c r="W727" s="14"/>
      <c r="X727" s="14"/>
    </row>
    <row r="728" spans="1:24" ht="15" customHeight="1">
      <c r="A728" s="55" t="s">
        <v>79</v>
      </c>
      <c r="B728" s="59" t="s">
        <v>59</v>
      </c>
      <c r="C728" s="864" t="s">
        <v>59</v>
      </c>
      <c r="D728" s="860"/>
      <c r="E728" s="14"/>
      <c r="F728" s="14"/>
      <c r="G728" s="14"/>
      <c r="H728" s="14"/>
      <c r="I728" s="14"/>
      <c r="J728" s="14"/>
      <c r="K728" s="14"/>
      <c r="L728" s="14"/>
      <c r="M728" s="14"/>
      <c r="N728" s="14"/>
      <c r="O728" s="14"/>
      <c r="P728" s="14"/>
      <c r="Q728" s="14"/>
      <c r="R728" s="14"/>
      <c r="S728" s="14"/>
      <c r="T728" s="14"/>
      <c r="U728" s="14"/>
      <c r="V728" s="14"/>
      <c r="W728" s="14"/>
      <c r="X728" s="14"/>
    </row>
    <row r="729" spans="1:24" ht="15" customHeight="1">
      <c r="A729" s="898" t="s">
        <v>97</v>
      </c>
      <c r="B729" s="895"/>
      <c r="C729" s="895"/>
      <c r="D729" s="896"/>
      <c r="E729" s="14"/>
      <c r="F729" s="14"/>
      <c r="G729" s="14"/>
      <c r="H729" s="14"/>
      <c r="I729" s="14"/>
      <c r="J729" s="14"/>
      <c r="K729" s="14"/>
      <c r="L729" s="14"/>
      <c r="M729" s="14"/>
      <c r="N729" s="14"/>
      <c r="O729" s="14"/>
      <c r="P729" s="14"/>
      <c r="Q729" s="14"/>
      <c r="R729" s="14"/>
      <c r="S729" s="14"/>
      <c r="T729" s="14"/>
      <c r="U729" s="14"/>
      <c r="V729" s="14"/>
      <c r="W729" s="14"/>
      <c r="X729" s="14"/>
    </row>
    <row r="730" spans="1:24" ht="15" customHeight="1">
      <c r="A730" s="22" t="s">
        <v>61</v>
      </c>
      <c r="B730" s="32" t="s">
        <v>98</v>
      </c>
      <c r="C730" s="887" t="s">
        <v>99</v>
      </c>
      <c r="D730" s="860"/>
      <c r="E730" s="14"/>
      <c r="F730" s="14"/>
      <c r="G730" s="14"/>
      <c r="H730" s="14"/>
      <c r="I730" s="14"/>
      <c r="J730" s="14"/>
      <c r="K730" s="14"/>
      <c r="L730" s="14"/>
      <c r="M730" s="14"/>
      <c r="N730" s="14"/>
      <c r="O730" s="14"/>
      <c r="P730" s="14"/>
      <c r="Q730" s="14"/>
      <c r="R730" s="14"/>
      <c r="S730" s="14"/>
      <c r="T730" s="14"/>
      <c r="U730" s="14"/>
      <c r="V730" s="14"/>
      <c r="W730" s="14"/>
      <c r="X730" s="14"/>
    </row>
    <row r="731" spans="1:24" ht="15" customHeight="1">
      <c r="A731" s="55" t="s">
        <v>100</v>
      </c>
      <c r="B731" s="34" t="s">
        <v>59</v>
      </c>
      <c r="C731" s="864" t="s">
        <v>550</v>
      </c>
      <c r="D731" s="860"/>
      <c r="E731" s="14"/>
      <c r="F731" s="14"/>
      <c r="G731" s="14"/>
      <c r="H731" s="14"/>
      <c r="I731" s="14"/>
      <c r="J731" s="14"/>
      <c r="K731" s="14"/>
      <c r="L731" s="14"/>
      <c r="M731" s="14"/>
      <c r="N731" s="14"/>
      <c r="O731" s="14"/>
      <c r="P731" s="14"/>
      <c r="Q731" s="14"/>
      <c r="R731" s="14"/>
      <c r="S731" s="14"/>
      <c r="T731" s="14"/>
      <c r="U731" s="14"/>
      <c r="V731" s="14"/>
      <c r="W731" s="14"/>
      <c r="X731" s="14"/>
    </row>
    <row r="732" spans="1:24" ht="15" customHeight="1">
      <c r="A732" s="55" t="s">
        <v>103</v>
      </c>
      <c r="B732" s="34" t="s">
        <v>59</v>
      </c>
      <c r="C732" s="864" t="s">
        <v>59</v>
      </c>
      <c r="D732" s="860"/>
      <c r="E732" s="14"/>
      <c r="F732" s="14"/>
      <c r="G732" s="14"/>
      <c r="H732" s="14"/>
      <c r="I732" s="14"/>
      <c r="J732" s="14"/>
      <c r="K732" s="14"/>
      <c r="L732" s="14"/>
      <c r="M732" s="14"/>
      <c r="N732" s="14"/>
      <c r="O732" s="14"/>
      <c r="P732" s="14"/>
      <c r="Q732" s="14"/>
      <c r="R732" s="14"/>
      <c r="S732" s="14"/>
      <c r="T732" s="14"/>
      <c r="U732" s="14"/>
      <c r="V732" s="14"/>
      <c r="W732" s="14"/>
      <c r="X732" s="14"/>
    </row>
    <row r="733" spans="1:24" ht="15" customHeight="1">
      <c r="A733" s="55" t="s">
        <v>106</v>
      </c>
      <c r="B733" s="30" t="s">
        <v>551</v>
      </c>
      <c r="C733" s="869" t="s">
        <v>552</v>
      </c>
      <c r="D733" s="860"/>
      <c r="E733" s="14"/>
      <c r="F733" s="14"/>
      <c r="G733" s="14"/>
      <c r="H733" s="14"/>
      <c r="I733" s="14"/>
      <c r="J733" s="14"/>
      <c r="K733" s="14"/>
      <c r="L733" s="14"/>
      <c r="M733" s="14"/>
      <c r="N733" s="14"/>
      <c r="O733" s="14"/>
      <c r="P733" s="14"/>
      <c r="Q733" s="14"/>
      <c r="R733" s="14"/>
      <c r="S733" s="14"/>
      <c r="T733" s="14"/>
      <c r="U733" s="14"/>
      <c r="V733" s="14"/>
      <c r="W733" s="14"/>
      <c r="X733" s="14"/>
    </row>
    <row r="734" spans="1:24" ht="15" customHeight="1">
      <c r="A734" s="55" t="s">
        <v>108</v>
      </c>
      <c r="B734" s="30" t="s">
        <v>553</v>
      </c>
      <c r="C734" s="869" t="s">
        <v>554</v>
      </c>
      <c r="D734" s="860"/>
      <c r="E734" s="14"/>
      <c r="F734" s="14"/>
      <c r="G734" s="14"/>
      <c r="H734" s="14"/>
      <c r="I734" s="14"/>
      <c r="J734" s="14"/>
      <c r="K734" s="14"/>
      <c r="L734" s="14"/>
      <c r="M734" s="14"/>
      <c r="N734" s="14"/>
      <c r="O734" s="14"/>
      <c r="P734" s="14"/>
      <c r="Q734" s="14"/>
      <c r="R734" s="14"/>
      <c r="S734" s="14"/>
      <c r="T734" s="14"/>
      <c r="U734" s="14"/>
      <c r="V734" s="14"/>
      <c r="W734" s="14"/>
      <c r="X734" s="14"/>
    </row>
    <row r="735" spans="1:24" ht="15" customHeight="1">
      <c r="A735" s="55" t="s">
        <v>110</v>
      </c>
      <c r="B735" s="30" t="s">
        <v>555</v>
      </c>
      <c r="C735" s="869" t="s">
        <v>556</v>
      </c>
      <c r="D735" s="860"/>
      <c r="E735" s="14"/>
      <c r="F735" s="14"/>
      <c r="G735" s="14"/>
      <c r="H735" s="14"/>
      <c r="I735" s="14"/>
      <c r="J735" s="14"/>
      <c r="K735" s="14"/>
      <c r="L735" s="14"/>
      <c r="M735" s="14"/>
      <c r="N735" s="14"/>
      <c r="O735" s="14"/>
      <c r="P735" s="14"/>
      <c r="Q735" s="14"/>
      <c r="R735" s="14"/>
      <c r="S735" s="14"/>
      <c r="T735" s="14"/>
      <c r="U735" s="14"/>
      <c r="V735" s="14"/>
      <c r="W735" s="14"/>
      <c r="X735" s="14"/>
    </row>
    <row r="736" spans="1:24" ht="15" customHeight="1">
      <c r="A736" s="55" t="s">
        <v>112</v>
      </c>
      <c r="B736" s="30" t="s">
        <v>59</v>
      </c>
      <c r="C736" s="869" t="s">
        <v>557</v>
      </c>
      <c r="D736" s="860"/>
      <c r="E736" s="14"/>
      <c r="F736" s="14"/>
      <c r="G736" s="14"/>
      <c r="H736" s="14"/>
      <c r="I736" s="14"/>
      <c r="J736" s="14"/>
      <c r="K736" s="14"/>
      <c r="L736" s="14"/>
      <c r="M736" s="14"/>
      <c r="N736" s="14"/>
      <c r="O736" s="14"/>
      <c r="P736" s="14"/>
      <c r="Q736" s="14"/>
      <c r="R736" s="14"/>
      <c r="S736" s="14"/>
      <c r="T736" s="14"/>
      <c r="U736" s="14"/>
      <c r="V736" s="14"/>
      <c r="W736" s="14"/>
      <c r="X736" s="14"/>
    </row>
    <row r="737" spans="1:24" ht="15" customHeight="1">
      <c r="A737" s="55" t="s">
        <v>79</v>
      </c>
      <c r="B737" s="30" t="s">
        <v>558</v>
      </c>
      <c r="C737" s="899" t="s">
        <v>59</v>
      </c>
      <c r="D737" s="860"/>
      <c r="E737" s="14"/>
      <c r="F737" s="14"/>
      <c r="G737" s="14"/>
      <c r="H737" s="14"/>
      <c r="I737" s="14"/>
      <c r="J737" s="14"/>
      <c r="K737" s="14"/>
      <c r="L737" s="14"/>
      <c r="M737" s="14"/>
      <c r="N737" s="14"/>
      <c r="O737" s="14"/>
      <c r="P737" s="14"/>
      <c r="Q737" s="14"/>
      <c r="R737" s="14"/>
      <c r="S737" s="14"/>
      <c r="T737" s="14"/>
      <c r="U737" s="14"/>
      <c r="V737" s="14"/>
      <c r="W737" s="14"/>
      <c r="X737" s="14"/>
    </row>
    <row r="738" spans="1:24"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row>
    <row r="739" spans="1:24" ht="15" customHeight="1">
      <c r="A739" s="114"/>
      <c r="B739" s="115"/>
      <c r="C739" s="115"/>
      <c r="D739" s="115"/>
      <c r="E739" s="14"/>
      <c r="F739" s="14"/>
      <c r="G739" s="14"/>
      <c r="H739" s="14"/>
      <c r="I739" s="14"/>
      <c r="J739" s="14"/>
      <c r="K739" s="14"/>
      <c r="L739" s="14"/>
      <c r="M739" s="14"/>
      <c r="N739" s="14"/>
      <c r="O739" s="14"/>
      <c r="P739" s="14"/>
      <c r="Q739" s="14"/>
      <c r="R739" s="14"/>
      <c r="S739" s="14"/>
      <c r="T739" s="14"/>
      <c r="U739" s="14"/>
      <c r="V739" s="14"/>
      <c r="W739" s="14"/>
      <c r="X739" s="14"/>
    </row>
    <row r="740" spans="1:24" ht="15" customHeight="1">
      <c r="A740" s="900"/>
      <c r="B740" s="873" t="s">
        <v>51</v>
      </c>
      <c r="C740" s="874"/>
      <c r="D740" s="16" t="s">
        <v>52</v>
      </c>
      <c r="E740" s="14"/>
      <c r="F740" s="14"/>
      <c r="G740" s="14"/>
      <c r="H740" s="14"/>
      <c r="I740" s="14"/>
      <c r="J740" s="14"/>
      <c r="K740" s="14"/>
      <c r="L740" s="14"/>
      <c r="M740" s="14"/>
      <c r="N740" s="14"/>
      <c r="O740" s="14"/>
      <c r="P740" s="14"/>
      <c r="Q740" s="14"/>
      <c r="R740" s="14"/>
      <c r="S740" s="14"/>
      <c r="T740" s="14"/>
      <c r="U740" s="14"/>
      <c r="V740" s="14"/>
      <c r="W740" s="14"/>
      <c r="X740" s="14"/>
    </row>
    <row r="741" spans="1:24" ht="15" customHeight="1">
      <c r="A741" s="871"/>
      <c r="B741" s="875"/>
      <c r="C741" s="876"/>
      <c r="D741" s="16" t="s">
        <v>53</v>
      </c>
      <c r="E741" s="14"/>
      <c r="F741" s="14"/>
      <c r="G741" s="14"/>
      <c r="H741" s="14"/>
      <c r="I741" s="14"/>
      <c r="J741" s="14"/>
      <c r="K741" s="14"/>
      <c r="L741" s="14"/>
      <c r="M741" s="14"/>
      <c r="N741" s="14"/>
      <c r="O741" s="14"/>
      <c r="P741" s="14"/>
      <c r="Q741" s="14"/>
      <c r="R741" s="14"/>
      <c r="S741" s="14"/>
      <c r="T741" s="14"/>
      <c r="U741" s="14"/>
      <c r="V741" s="14"/>
      <c r="W741" s="14"/>
      <c r="X741" s="14"/>
    </row>
    <row r="742" spans="1:24" ht="15" customHeight="1">
      <c r="A742" s="872"/>
      <c r="B742" s="877"/>
      <c r="C742" s="878"/>
      <c r="D742" s="16" t="s">
        <v>54</v>
      </c>
      <c r="E742" s="14"/>
      <c r="F742" s="14"/>
      <c r="G742" s="14"/>
      <c r="H742" s="14"/>
      <c r="I742" s="14"/>
      <c r="J742" s="14"/>
      <c r="K742" s="14"/>
      <c r="L742" s="14"/>
      <c r="M742" s="14"/>
      <c r="N742" s="14"/>
      <c r="O742" s="14"/>
      <c r="P742" s="14"/>
      <c r="Q742" s="14"/>
      <c r="R742" s="14"/>
      <c r="S742" s="14"/>
      <c r="T742" s="14"/>
      <c r="U742" s="14"/>
      <c r="V742" s="14"/>
      <c r="W742" s="14"/>
      <c r="X742" s="14"/>
    </row>
    <row r="743" spans="1:24" ht="15" customHeight="1">
      <c r="A743" s="17"/>
      <c r="B743" s="18"/>
      <c r="C743" s="18"/>
      <c r="D743" s="18"/>
      <c r="E743" s="14"/>
      <c r="F743" s="14"/>
      <c r="G743" s="14"/>
      <c r="H743" s="14"/>
      <c r="I743" s="14"/>
      <c r="J743" s="14"/>
      <c r="K743" s="14"/>
      <c r="L743" s="14"/>
      <c r="M743" s="14"/>
      <c r="N743" s="14"/>
      <c r="O743" s="14"/>
      <c r="P743" s="14"/>
      <c r="Q743" s="14"/>
      <c r="R743" s="14"/>
      <c r="S743" s="14"/>
      <c r="T743" s="14"/>
      <c r="U743" s="14"/>
      <c r="V743" s="14"/>
      <c r="W743" s="14"/>
      <c r="X743" s="14"/>
    </row>
    <row r="744" spans="1:24" ht="15" customHeight="1">
      <c r="A744" s="19" t="s">
        <v>55</v>
      </c>
      <c r="B744" s="879" t="s">
        <v>559</v>
      </c>
      <c r="C744" s="880"/>
      <c r="D744" s="881"/>
      <c r="E744" s="14"/>
      <c r="F744" s="14"/>
      <c r="G744" s="14"/>
      <c r="H744" s="14"/>
      <c r="I744" s="14"/>
      <c r="J744" s="14"/>
      <c r="K744" s="14"/>
      <c r="L744" s="14"/>
      <c r="M744" s="14"/>
      <c r="N744" s="14"/>
      <c r="O744" s="14"/>
      <c r="P744" s="14"/>
      <c r="Q744" s="14"/>
      <c r="R744" s="14"/>
      <c r="S744" s="14"/>
      <c r="T744" s="14"/>
      <c r="U744" s="14"/>
      <c r="V744" s="14"/>
      <c r="W744" s="14"/>
      <c r="X744" s="14"/>
    </row>
    <row r="745" spans="1:24" ht="15" customHeight="1">
      <c r="A745" s="17"/>
      <c r="B745" s="18"/>
      <c r="C745" s="18"/>
      <c r="D745" s="18"/>
      <c r="E745" s="14"/>
      <c r="F745" s="14"/>
      <c r="G745" s="14"/>
      <c r="H745" s="14"/>
      <c r="I745" s="14"/>
      <c r="J745" s="14"/>
      <c r="K745" s="14"/>
      <c r="L745" s="14"/>
      <c r="M745" s="14"/>
      <c r="N745" s="14"/>
      <c r="O745" s="14"/>
      <c r="P745" s="14"/>
      <c r="Q745" s="14"/>
      <c r="R745" s="14"/>
      <c r="S745" s="14"/>
      <c r="T745" s="14"/>
      <c r="U745" s="14"/>
      <c r="V745" s="14"/>
      <c r="W745" s="14"/>
      <c r="X745" s="14"/>
    </row>
    <row r="746" spans="1:24" ht="15" customHeight="1">
      <c r="A746" s="20" t="s">
        <v>57</v>
      </c>
      <c r="B746" s="901">
        <v>44343</v>
      </c>
      <c r="C746" s="883"/>
      <c r="D746" s="883"/>
      <c r="E746" s="14"/>
      <c r="F746" s="14"/>
      <c r="G746" s="14"/>
      <c r="H746" s="14"/>
      <c r="I746" s="14"/>
      <c r="J746" s="14"/>
      <c r="K746" s="14"/>
      <c r="L746" s="14"/>
      <c r="M746" s="14"/>
      <c r="N746" s="14"/>
      <c r="O746" s="14"/>
      <c r="P746" s="14"/>
      <c r="Q746" s="14"/>
      <c r="R746" s="14"/>
      <c r="S746" s="14"/>
      <c r="T746" s="14"/>
      <c r="U746" s="14"/>
      <c r="V746" s="14"/>
      <c r="W746" s="14"/>
      <c r="X746" s="14"/>
    </row>
    <row r="747" spans="1:24" ht="15" customHeight="1">
      <c r="A747" s="20"/>
      <c r="B747" s="18"/>
      <c r="C747" s="18"/>
      <c r="D747" s="18"/>
      <c r="E747" s="14"/>
      <c r="F747" s="14"/>
      <c r="G747" s="14"/>
      <c r="H747" s="14"/>
      <c r="I747" s="14"/>
      <c r="J747" s="14"/>
      <c r="K747" s="14"/>
      <c r="L747" s="14"/>
      <c r="M747" s="14"/>
      <c r="N747" s="14"/>
      <c r="O747" s="14"/>
      <c r="P747" s="14"/>
      <c r="Q747" s="14"/>
      <c r="R747" s="14"/>
      <c r="S747" s="14"/>
      <c r="T747" s="14"/>
      <c r="U747" s="14"/>
      <c r="V747" s="14"/>
      <c r="W747" s="14"/>
      <c r="X747" s="14"/>
    </row>
    <row r="748" spans="1:24" ht="15" customHeight="1">
      <c r="A748" s="20" t="s">
        <v>58</v>
      </c>
      <c r="B748" s="879"/>
      <c r="C748" s="880"/>
      <c r="D748" s="881"/>
      <c r="E748" s="14"/>
      <c r="F748" s="14"/>
      <c r="G748" s="14"/>
      <c r="H748" s="14"/>
      <c r="I748" s="14"/>
      <c r="J748" s="14"/>
      <c r="K748" s="14"/>
      <c r="L748" s="14"/>
      <c r="M748" s="14"/>
      <c r="N748" s="14"/>
      <c r="O748" s="14"/>
      <c r="P748" s="14"/>
      <c r="Q748" s="14"/>
      <c r="R748" s="14"/>
      <c r="S748" s="14"/>
      <c r="T748" s="14"/>
      <c r="U748" s="14"/>
      <c r="V748" s="14"/>
      <c r="W748" s="14"/>
      <c r="X748" s="14"/>
    </row>
    <row r="749" spans="1:24" ht="15" customHeight="1">
      <c r="A749" s="17"/>
      <c r="B749" s="18"/>
      <c r="C749" s="18"/>
      <c r="D749" s="18"/>
      <c r="E749" s="14"/>
      <c r="F749" s="14"/>
      <c r="G749" s="14"/>
      <c r="H749" s="14"/>
      <c r="I749" s="14"/>
      <c r="J749" s="14"/>
      <c r="K749" s="14"/>
      <c r="L749" s="14"/>
      <c r="M749" s="14"/>
      <c r="N749" s="14"/>
      <c r="O749" s="14"/>
      <c r="P749" s="14"/>
      <c r="Q749" s="14"/>
      <c r="R749" s="14"/>
      <c r="S749" s="14"/>
      <c r="T749" s="14"/>
      <c r="U749" s="14"/>
      <c r="V749" s="14"/>
      <c r="W749" s="14"/>
      <c r="X749" s="14"/>
    </row>
    <row r="750" spans="1:24" ht="15" customHeight="1">
      <c r="A750" s="868" t="s">
        <v>60</v>
      </c>
      <c r="B750" s="859"/>
      <c r="C750" s="859"/>
      <c r="D750" s="860"/>
      <c r="E750" s="14"/>
      <c r="F750" s="14"/>
      <c r="G750" s="14"/>
      <c r="H750" s="14"/>
      <c r="I750" s="14"/>
      <c r="J750" s="14"/>
      <c r="K750" s="14"/>
      <c r="L750" s="14"/>
      <c r="M750" s="14"/>
      <c r="N750" s="14"/>
      <c r="O750" s="14"/>
      <c r="P750" s="14"/>
      <c r="Q750" s="14"/>
      <c r="R750" s="14"/>
      <c r="S750" s="14"/>
      <c r="T750" s="14"/>
      <c r="U750" s="14"/>
      <c r="V750" s="14"/>
      <c r="W750" s="14"/>
      <c r="X750" s="14"/>
    </row>
    <row r="751" spans="1:24" ht="15" customHeight="1">
      <c r="A751" s="21" t="s">
        <v>61</v>
      </c>
      <c r="B751" s="22" t="s">
        <v>62</v>
      </c>
      <c r="C751" s="888" t="s">
        <v>63</v>
      </c>
      <c r="D751" s="867"/>
      <c r="E751" s="14"/>
      <c r="F751" s="14"/>
      <c r="G751" s="14"/>
      <c r="H751" s="14"/>
      <c r="I751" s="14"/>
      <c r="J751" s="14"/>
      <c r="K751" s="14"/>
      <c r="L751" s="14"/>
      <c r="M751" s="14"/>
      <c r="N751" s="14"/>
      <c r="O751" s="14"/>
      <c r="P751" s="14"/>
      <c r="Q751" s="14"/>
      <c r="R751" s="14"/>
      <c r="S751" s="14"/>
      <c r="T751" s="14"/>
      <c r="U751" s="14"/>
      <c r="V751" s="14"/>
      <c r="W751" s="14"/>
      <c r="X751" s="14"/>
    </row>
    <row r="752" spans="1:24" ht="15" customHeight="1">
      <c r="A752" s="23" t="s">
        <v>64</v>
      </c>
      <c r="B752" s="24" t="s">
        <v>560</v>
      </c>
      <c r="C752" s="864" t="s">
        <v>561</v>
      </c>
      <c r="D752" s="860"/>
      <c r="E752" s="14"/>
      <c r="F752" s="14"/>
      <c r="G752" s="14"/>
      <c r="H752" s="14"/>
      <c r="I752" s="14"/>
      <c r="J752" s="14"/>
      <c r="K752" s="14"/>
      <c r="L752" s="14"/>
      <c r="M752" s="14"/>
      <c r="N752" s="14"/>
      <c r="O752" s="14"/>
      <c r="P752" s="14"/>
      <c r="Q752" s="14"/>
      <c r="R752" s="14"/>
      <c r="S752" s="14"/>
      <c r="T752" s="14"/>
      <c r="U752" s="14"/>
      <c r="V752" s="14"/>
      <c r="W752" s="14"/>
      <c r="X752" s="14"/>
    </row>
    <row r="753" spans="1:24" ht="15" customHeight="1">
      <c r="A753" s="23" t="s">
        <v>67</v>
      </c>
      <c r="B753" s="25" t="s">
        <v>562</v>
      </c>
      <c r="C753" s="864" t="s">
        <v>563</v>
      </c>
      <c r="D753" s="860"/>
      <c r="E753" s="14"/>
      <c r="F753" s="14"/>
      <c r="G753" s="14"/>
      <c r="H753" s="14"/>
      <c r="I753" s="14"/>
      <c r="J753" s="14"/>
      <c r="K753" s="14"/>
      <c r="L753" s="14"/>
      <c r="M753" s="14"/>
      <c r="N753" s="14"/>
      <c r="O753" s="14"/>
      <c r="P753" s="14"/>
      <c r="Q753" s="14"/>
      <c r="R753" s="14"/>
      <c r="S753" s="14"/>
      <c r="T753" s="14"/>
      <c r="U753" s="14"/>
      <c r="V753" s="14"/>
      <c r="W753" s="14"/>
      <c r="X753" s="14"/>
    </row>
    <row r="754" spans="1:24" ht="15" customHeight="1">
      <c r="A754" s="23" t="s">
        <v>20</v>
      </c>
      <c r="B754" s="24" t="s">
        <v>564</v>
      </c>
      <c r="C754" s="864" t="s">
        <v>565</v>
      </c>
      <c r="D754" s="860"/>
      <c r="E754" s="14"/>
      <c r="F754" s="14"/>
      <c r="G754" s="14"/>
      <c r="H754" s="14"/>
      <c r="I754" s="14"/>
      <c r="J754" s="14"/>
      <c r="K754" s="14"/>
      <c r="L754" s="14"/>
      <c r="M754" s="14"/>
      <c r="N754" s="14"/>
      <c r="O754" s="14"/>
      <c r="P754" s="14"/>
      <c r="Q754" s="14"/>
      <c r="R754" s="14"/>
      <c r="S754" s="14"/>
      <c r="T754" s="14"/>
      <c r="U754" s="14"/>
      <c r="V754" s="14"/>
      <c r="W754" s="14"/>
      <c r="X754" s="14"/>
    </row>
    <row r="755" spans="1:24" ht="15" customHeight="1">
      <c r="A755" s="23" t="s">
        <v>72</v>
      </c>
      <c r="B755" s="24" t="s">
        <v>566</v>
      </c>
      <c r="C755" s="864" t="s">
        <v>59</v>
      </c>
      <c r="D755" s="860"/>
      <c r="E755" s="14"/>
      <c r="F755" s="14"/>
      <c r="G755" s="14"/>
      <c r="H755" s="14"/>
      <c r="I755" s="14"/>
      <c r="J755" s="14"/>
      <c r="K755" s="14"/>
      <c r="L755" s="14"/>
      <c r="M755" s="14"/>
      <c r="N755" s="14"/>
      <c r="O755" s="14"/>
      <c r="P755" s="14"/>
      <c r="Q755" s="14"/>
      <c r="R755" s="14"/>
      <c r="S755" s="14"/>
      <c r="T755" s="14"/>
      <c r="U755" s="14"/>
      <c r="V755" s="14"/>
      <c r="W755" s="14"/>
      <c r="X755" s="14"/>
    </row>
    <row r="756" spans="1:24" ht="15" customHeight="1">
      <c r="A756" s="23" t="s">
        <v>74</v>
      </c>
      <c r="B756" s="24" t="s">
        <v>567</v>
      </c>
      <c r="C756" s="864" t="s">
        <v>568</v>
      </c>
      <c r="D756" s="860"/>
      <c r="E756" s="14"/>
      <c r="F756" s="14"/>
      <c r="G756" s="14"/>
      <c r="H756" s="14"/>
      <c r="I756" s="14"/>
      <c r="J756" s="14"/>
      <c r="K756" s="14"/>
      <c r="L756" s="14"/>
      <c r="M756" s="14"/>
      <c r="N756" s="14"/>
      <c r="O756" s="14"/>
      <c r="P756" s="14"/>
      <c r="Q756" s="14"/>
      <c r="R756" s="14"/>
      <c r="S756" s="14"/>
      <c r="T756" s="14"/>
      <c r="U756" s="14"/>
      <c r="V756" s="14"/>
      <c r="W756" s="14"/>
      <c r="X756" s="14"/>
    </row>
    <row r="757" spans="1:24" ht="15" customHeight="1">
      <c r="A757" s="23" t="s">
        <v>77</v>
      </c>
      <c r="B757" s="26" t="s">
        <v>59</v>
      </c>
      <c r="C757" s="864" t="s">
        <v>59</v>
      </c>
      <c r="D757" s="860"/>
      <c r="E757" s="14"/>
      <c r="F757" s="14"/>
      <c r="G757" s="14"/>
      <c r="H757" s="14"/>
      <c r="I757" s="14"/>
      <c r="J757" s="14"/>
      <c r="K757" s="14"/>
      <c r="L757" s="14"/>
      <c r="M757" s="14"/>
      <c r="N757" s="14"/>
      <c r="O757" s="14"/>
      <c r="P757" s="14"/>
      <c r="Q757" s="14"/>
      <c r="R757" s="14"/>
      <c r="S757" s="14"/>
      <c r="T757" s="14"/>
      <c r="U757" s="14"/>
      <c r="V757" s="14"/>
      <c r="W757" s="14"/>
      <c r="X757" s="14"/>
    </row>
    <row r="758" spans="1:24" ht="15" customHeight="1">
      <c r="A758" s="23" t="s">
        <v>79</v>
      </c>
      <c r="B758" s="27" t="s">
        <v>569</v>
      </c>
      <c r="C758" s="864" t="s">
        <v>570</v>
      </c>
      <c r="D758" s="860"/>
      <c r="E758" s="14"/>
      <c r="F758" s="14"/>
      <c r="G758" s="14"/>
      <c r="H758" s="14"/>
      <c r="I758" s="14"/>
      <c r="J758" s="14"/>
      <c r="K758" s="14"/>
      <c r="L758" s="14"/>
      <c r="M758" s="14"/>
      <c r="N758" s="14"/>
      <c r="O758" s="14"/>
      <c r="P758" s="14"/>
      <c r="Q758" s="14"/>
      <c r="R758" s="14"/>
      <c r="S758" s="14"/>
      <c r="T758" s="14"/>
      <c r="U758" s="14"/>
      <c r="V758" s="14"/>
      <c r="W758" s="14"/>
      <c r="X758" s="14"/>
    </row>
    <row r="759" spans="1:24" ht="15" customHeight="1">
      <c r="A759" s="865" t="s">
        <v>82</v>
      </c>
      <c r="B759" s="866"/>
      <c r="C759" s="866"/>
      <c r="D759" s="867"/>
      <c r="E759" s="14"/>
      <c r="F759" s="14"/>
      <c r="G759" s="14"/>
      <c r="H759" s="14"/>
      <c r="I759" s="14"/>
      <c r="J759" s="14"/>
      <c r="K759" s="14"/>
      <c r="L759" s="14"/>
      <c r="M759" s="14"/>
      <c r="N759" s="14"/>
      <c r="O759" s="14"/>
      <c r="P759" s="14"/>
      <c r="Q759" s="14"/>
      <c r="R759" s="14"/>
      <c r="S759" s="14"/>
      <c r="T759" s="14"/>
      <c r="U759" s="14"/>
      <c r="V759" s="14"/>
      <c r="W759" s="14"/>
      <c r="X759" s="14"/>
    </row>
    <row r="760" spans="1:24" ht="15" customHeight="1">
      <c r="A760" s="21" t="s">
        <v>61</v>
      </c>
      <c r="B760" s="28" t="s">
        <v>62</v>
      </c>
      <c r="C760" s="868" t="s">
        <v>63</v>
      </c>
      <c r="D760" s="860"/>
      <c r="E760" s="14"/>
      <c r="F760" s="14"/>
      <c r="G760" s="14"/>
      <c r="H760" s="14"/>
      <c r="I760" s="14"/>
      <c r="J760" s="14"/>
      <c r="K760" s="14"/>
      <c r="L760" s="14"/>
      <c r="M760" s="14"/>
      <c r="N760" s="14"/>
      <c r="O760" s="14"/>
      <c r="P760" s="14"/>
      <c r="Q760" s="14"/>
      <c r="R760" s="14"/>
      <c r="S760" s="14"/>
      <c r="T760" s="14"/>
      <c r="U760" s="14"/>
      <c r="V760" s="14"/>
      <c r="W760" s="14"/>
      <c r="X760" s="14"/>
    </row>
    <row r="761" spans="1:24" ht="15" customHeight="1">
      <c r="A761" s="23" t="s">
        <v>83</v>
      </c>
      <c r="B761" s="29" t="s">
        <v>59</v>
      </c>
      <c r="C761" s="864" t="s">
        <v>59</v>
      </c>
      <c r="D761" s="860"/>
      <c r="E761" s="14"/>
      <c r="F761" s="14"/>
      <c r="G761" s="14"/>
      <c r="H761" s="14"/>
      <c r="I761" s="14"/>
      <c r="J761" s="14"/>
      <c r="K761" s="14"/>
      <c r="L761" s="14"/>
      <c r="M761" s="14"/>
      <c r="N761" s="14"/>
      <c r="O761" s="14"/>
      <c r="P761" s="14"/>
      <c r="Q761" s="14"/>
      <c r="R761" s="14"/>
      <c r="S761" s="14"/>
      <c r="T761" s="14"/>
      <c r="U761" s="14"/>
      <c r="V761" s="14"/>
      <c r="W761" s="14"/>
      <c r="X761" s="14"/>
    </row>
    <row r="762" spans="1:24" ht="15" customHeight="1">
      <c r="A762" s="23" t="s">
        <v>85</v>
      </c>
      <c r="B762" s="46" t="s">
        <v>571</v>
      </c>
      <c r="C762" s="864" t="s">
        <v>59</v>
      </c>
      <c r="D762" s="860"/>
      <c r="E762" s="14"/>
      <c r="F762" s="14"/>
      <c r="G762" s="14"/>
      <c r="H762" s="14"/>
      <c r="I762" s="14"/>
      <c r="J762" s="14"/>
      <c r="K762" s="14"/>
      <c r="L762" s="14"/>
      <c r="M762" s="14"/>
      <c r="N762" s="14"/>
      <c r="O762" s="14"/>
      <c r="P762" s="14"/>
      <c r="Q762" s="14"/>
      <c r="R762" s="14"/>
      <c r="S762" s="14"/>
      <c r="T762" s="14"/>
      <c r="U762" s="14"/>
      <c r="V762" s="14"/>
      <c r="W762" s="14"/>
      <c r="X762" s="14"/>
    </row>
    <row r="763" spans="1:24" ht="15" customHeight="1">
      <c r="A763" s="23" t="s">
        <v>86</v>
      </c>
      <c r="B763" s="29" t="s">
        <v>59</v>
      </c>
      <c r="C763" s="864" t="s">
        <v>59</v>
      </c>
      <c r="D763" s="860"/>
      <c r="E763" s="14"/>
      <c r="F763" s="14"/>
      <c r="G763" s="14"/>
      <c r="H763" s="14"/>
      <c r="I763" s="14"/>
      <c r="J763" s="14"/>
      <c r="K763" s="14"/>
      <c r="L763" s="14"/>
      <c r="M763" s="14"/>
      <c r="N763" s="14"/>
      <c r="O763" s="14"/>
      <c r="P763" s="14"/>
      <c r="Q763" s="14"/>
      <c r="R763" s="14"/>
      <c r="S763" s="14"/>
      <c r="T763" s="14"/>
      <c r="U763" s="14"/>
      <c r="V763" s="14"/>
      <c r="W763" s="14"/>
      <c r="X763" s="14"/>
    </row>
    <row r="764" spans="1:24" ht="15" customHeight="1">
      <c r="A764" s="23" t="s">
        <v>89</v>
      </c>
      <c r="B764" s="29" t="s">
        <v>572</v>
      </c>
      <c r="C764" s="864" t="s">
        <v>573</v>
      </c>
      <c r="D764" s="860"/>
      <c r="E764" s="14"/>
      <c r="F764" s="14"/>
      <c r="G764" s="14"/>
      <c r="H764" s="14"/>
      <c r="I764" s="14"/>
      <c r="J764" s="14"/>
      <c r="K764" s="14"/>
      <c r="L764" s="14"/>
      <c r="M764" s="14"/>
      <c r="N764" s="14"/>
      <c r="O764" s="14"/>
      <c r="P764" s="14"/>
      <c r="Q764" s="14"/>
      <c r="R764" s="14"/>
      <c r="S764" s="14"/>
      <c r="T764" s="14"/>
      <c r="U764" s="14"/>
      <c r="V764" s="14"/>
      <c r="W764" s="14"/>
      <c r="X764" s="14"/>
    </row>
    <row r="765" spans="1:24" ht="15" customHeight="1">
      <c r="A765" s="23" t="s">
        <v>90</v>
      </c>
      <c r="B765" s="29" t="s">
        <v>59</v>
      </c>
      <c r="C765" s="864" t="s">
        <v>59</v>
      </c>
      <c r="D765" s="860"/>
      <c r="E765" s="14"/>
      <c r="F765" s="14"/>
      <c r="G765" s="14"/>
      <c r="H765" s="14"/>
      <c r="I765" s="14"/>
      <c r="J765" s="14"/>
      <c r="K765" s="14"/>
      <c r="L765" s="14"/>
      <c r="M765" s="14"/>
      <c r="N765" s="14"/>
      <c r="O765" s="14"/>
      <c r="P765" s="14"/>
      <c r="Q765" s="14"/>
      <c r="R765" s="14"/>
      <c r="S765" s="14"/>
      <c r="T765" s="14"/>
      <c r="U765" s="14"/>
      <c r="V765" s="14"/>
      <c r="W765" s="14"/>
      <c r="X765" s="14"/>
    </row>
    <row r="766" spans="1:24" ht="15" customHeight="1">
      <c r="A766" s="23" t="s">
        <v>93</v>
      </c>
      <c r="B766" s="46" t="s">
        <v>574</v>
      </c>
      <c r="C766" s="864" t="s">
        <v>59</v>
      </c>
      <c r="D766" s="860"/>
      <c r="E766" s="14"/>
      <c r="F766" s="14"/>
      <c r="G766" s="14"/>
      <c r="H766" s="14"/>
      <c r="I766" s="14"/>
      <c r="J766" s="14"/>
      <c r="K766" s="14"/>
      <c r="L766" s="14"/>
      <c r="M766" s="14"/>
      <c r="N766" s="14"/>
      <c r="O766" s="14"/>
      <c r="P766" s="14"/>
      <c r="Q766" s="14"/>
      <c r="R766" s="14"/>
      <c r="S766" s="14"/>
      <c r="T766" s="14"/>
      <c r="U766" s="14"/>
      <c r="V766" s="14"/>
      <c r="W766" s="14"/>
      <c r="X766" s="14"/>
    </row>
    <row r="767" spans="1:24" ht="15" customHeight="1">
      <c r="A767" s="23" t="s">
        <v>95</v>
      </c>
      <c r="B767" s="59" t="s">
        <v>59</v>
      </c>
      <c r="C767" s="864" t="s">
        <v>59</v>
      </c>
      <c r="D767" s="860"/>
      <c r="E767" s="14"/>
      <c r="F767" s="14"/>
      <c r="G767" s="14"/>
      <c r="H767" s="14"/>
      <c r="I767" s="14"/>
      <c r="J767" s="14"/>
      <c r="K767" s="14"/>
      <c r="L767" s="14"/>
      <c r="M767" s="14"/>
      <c r="N767" s="14"/>
      <c r="O767" s="14"/>
      <c r="P767" s="14"/>
      <c r="Q767" s="14"/>
      <c r="R767" s="14"/>
      <c r="S767" s="14"/>
      <c r="T767" s="14"/>
      <c r="U767" s="14"/>
      <c r="V767" s="14"/>
      <c r="W767" s="14"/>
      <c r="X767" s="14"/>
    </row>
    <row r="768" spans="1:24" ht="15" customHeight="1">
      <c r="A768" s="23" t="s">
        <v>79</v>
      </c>
      <c r="B768" s="59" t="s">
        <v>59</v>
      </c>
      <c r="C768" s="864" t="s">
        <v>59</v>
      </c>
      <c r="D768" s="860"/>
      <c r="E768" s="14"/>
      <c r="F768" s="14"/>
      <c r="G768" s="14"/>
      <c r="H768" s="14"/>
      <c r="I768" s="14"/>
      <c r="J768" s="14"/>
      <c r="K768" s="14"/>
      <c r="L768" s="14"/>
      <c r="M768" s="14"/>
      <c r="N768" s="14"/>
      <c r="O768" s="14"/>
      <c r="P768" s="14"/>
      <c r="Q768" s="14"/>
      <c r="R768" s="14"/>
      <c r="S768" s="14"/>
      <c r="T768" s="14"/>
      <c r="U768" s="14"/>
      <c r="V768" s="14"/>
      <c r="W768" s="14"/>
      <c r="X768" s="14"/>
    </row>
    <row r="769" spans="1:24" ht="15" customHeight="1">
      <c r="A769" s="886" t="s">
        <v>97</v>
      </c>
      <c r="B769" s="866"/>
      <c r="C769" s="866"/>
      <c r="D769" s="867"/>
      <c r="E769" s="14"/>
      <c r="F769" s="14"/>
      <c r="G769" s="14"/>
      <c r="H769" s="14"/>
      <c r="I769" s="14"/>
      <c r="J769" s="14"/>
      <c r="K769" s="14"/>
      <c r="L769" s="14"/>
      <c r="M769" s="14"/>
      <c r="N769" s="14"/>
      <c r="O769" s="14"/>
      <c r="P769" s="14"/>
      <c r="Q769" s="14"/>
      <c r="R769" s="14"/>
      <c r="S769" s="14"/>
      <c r="T769" s="14"/>
      <c r="U769" s="14"/>
      <c r="V769" s="14"/>
      <c r="W769" s="14"/>
      <c r="X769" s="14"/>
    </row>
    <row r="770" spans="1:24" ht="15" customHeight="1">
      <c r="A770" s="21" t="s">
        <v>61</v>
      </c>
      <c r="B770" s="32" t="s">
        <v>98</v>
      </c>
      <c r="C770" s="887" t="s">
        <v>99</v>
      </c>
      <c r="D770" s="860"/>
      <c r="E770" s="14"/>
      <c r="F770" s="14"/>
      <c r="G770" s="14"/>
      <c r="H770" s="14"/>
      <c r="I770" s="14"/>
      <c r="J770" s="14"/>
      <c r="K770" s="14"/>
      <c r="L770" s="14"/>
      <c r="M770" s="14"/>
      <c r="N770" s="14"/>
      <c r="O770" s="14"/>
      <c r="P770" s="14"/>
      <c r="Q770" s="14"/>
      <c r="R770" s="14"/>
      <c r="S770" s="14"/>
      <c r="T770" s="14"/>
      <c r="U770" s="14"/>
      <c r="V770" s="14"/>
      <c r="W770" s="14"/>
      <c r="X770" s="14"/>
    </row>
    <row r="771" spans="1:24" ht="15" customHeight="1">
      <c r="A771" s="23" t="s">
        <v>100</v>
      </c>
      <c r="B771" s="33" t="s">
        <v>575</v>
      </c>
      <c r="C771" s="864" t="s">
        <v>576</v>
      </c>
      <c r="D771" s="860"/>
      <c r="E771" s="14"/>
      <c r="F771" s="14"/>
      <c r="G771" s="14"/>
      <c r="H771" s="14"/>
      <c r="I771" s="14"/>
      <c r="J771" s="14"/>
      <c r="K771" s="14"/>
      <c r="L771" s="14"/>
      <c r="M771" s="14"/>
      <c r="N771" s="14"/>
      <c r="O771" s="14"/>
      <c r="P771" s="14"/>
      <c r="Q771" s="14"/>
      <c r="R771" s="14"/>
      <c r="S771" s="14"/>
      <c r="T771" s="14"/>
      <c r="U771" s="14"/>
      <c r="V771" s="14"/>
      <c r="W771" s="14"/>
      <c r="X771" s="14"/>
    </row>
    <row r="772" spans="1:24" ht="15" customHeight="1">
      <c r="A772" s="23" t="s">
        <v>103</v>
      </c>
      <c r="B772" s="34" t="s">
        <v>59</v>
      </c>
      <c r="C772" s="864" t="s">
        <v>59</v>
      </c>
      <c r="D772" s="860"/>
      <c r="E772" s="14"/>
      <c r="F772" s="14"/>
      <c r="G772" s="14"/>
      <c r="H772" s="14"/>
      <c r="I772" s="14"/>
      <c r="J772" s="14"/>
      <c r="K772" s="14"/>
      <c r="L772" s="14"/>
      <c r="M772" s="14"/>
      <c r="N772" s="14"/>
      <c r="O772" s="14"/>
      <c r="P772" s="14"/>
      <c r="Q772" s="14"/>
      <c r="R772" s="14"/>
      <c r="S772" s="14"/>
      <c r="T772" s="14"/>
      <c r="U772" s="14"/>
      <c r="V772" s="14"/>
      <c r="W772" s="14"/>
      <c r="X772" s="14"/>
    </row>
    <row r="773" spans="1:24" ht="15" customHeight="1">
      <c r="A773" s="23" t="s">
        <v>106</v>
      </c>
      <c r="B773" s="33" t="s">
        <v>577</v>
      </c>
      <c r="C773" s="864" t="s">
        <v>578</v>
      </c>
      <c r="D773" s="860"/>
      <c r="E773" s="14"/>
      <c r="F773" s="14"/>
      <c r="G773" s="14"/>
      <c r="H773" s="14"/>
      <c r="I773" s="14"/>
      <c r="J773" s="14"/>
      <c r="K773" s="14"/>
      <c r="L773" s="14"/>
      <c r="M773" s="14"/>
      <c r="N773" s="14"/>
      <c r="O773" s="14"/>
      <c r="P773" s="14"/>
      <c r="Q773" s="14"/>
      <c r="R773" s="14"/>
      <c r="S773" s="14"/>
      <c r="T773" s="14"/>
      <c r="U773" s="14"/>
      <c r="V773" s="14"/>
      <c r="W773" s="14"/>
      <c r="X773" s="14"/>
    </row>
    <row r="774" spans="1:24" ht="15" customHeight="1">
      <c r="A774" s="23" t="s">
        <v>108</v>
      </c>
      <c r="B774" s="34" t="s">
        <v>59</v>
      </c>
      <c r="C774" s="864" t="s">
        <v>59</v>
      </c>
      <c r="D774" s="860"/>
      <c r="E774" s="14"/>
      <c r="F774" s="14"/>
      <c r="G774" s="14"/>
      <c r="H774" s="14"/>
      <c r="I774" s="14"/>
      <c r="J774" s="14"/>
      <c r="K774" s="14"/>
      <c r="L774" s="14"/>
      <c r="M774" s="14"/>
      <c r="N774" s="14"/>
      <c r="O774" s="14"/>
      <c r="P774" s="14"/>
      <c r="Q774" s="14"/>
      <c r="R774" s="14"/>
      <c r="S774" s="14"/>
      <c r="T774" s="14"/>
      <c r="U774" s="14"/>
      <c r="V774" s="14"/>
      <c r="W774" s="14"/>
      <c r="X774" s="14"/>
    </row>
    <row r="775" spans="1:24" ht="15" customHeight="1">
      <c r="A775" s="23" t="s">
        <v>110</v>
      </c>
      <c r="B775" s="34" t="s">
        <v>59</v>
      </c>
      <c r="C775" s="869" t="s">
        <v>579</v>
      </c>
      <c r="D775" s="860"/>
      <c r="E775" s="14"/>
      <c r="F775" s="14"/>
      <c r="G775" s="14"/>
      <c r="H775" s="14"/>
      <c r="I775" s="14"/>
      <c r="J775" s="14"/>
      <c r="K775" s="14"/>
      <c r="L775" s="14"/>
      <c r="M775" s="14"/>
      <c r="N775" s="14"/>
      <c r="O775" s="14"/>
      <c r="P775" s="14"/>
      <c r="Q775" s="14"/>
      <c r="R775" s="14"/>
      <c r="S775" s="14"/>
      <c r="T775" s="14"/>
      <c r="U775" s="14"/>
      <c r="V775" s="14"/>
      <c r="W775" s="14"/>
      <c r="X775" s="14"/>
    </row>
    <row r="776" spans="1:24" ht="15" customHeight="1">
      <c r="A776" s="23" t="s">
        <v>112</v>
      </c>
      <c r="B776" s="34" t="s">
        <v>59</v>
      </c>
      <c r="C776" s="864" t="s">
        <v>59</v>
      </c>
      <c r="D776" s="860"/>
      <c r="E776" s="14"/>
      <c r="F776" s="14"/>
      <c r="G776" s="14"/>
      <c r="H776" s="14"/>
      <c r="I776" s="14"/>
      <c r="J776" s="14"/>
      <c r="K776" s="14"/>
      <c r="L776" s="14"/>
      <c r="M776" s="14"/>
      <c r="N776" s="14"/>
      <c r="O776" s="14"/>
      <c r="P776" s="14"/>
      <c r="Q776" s="14"/>
      <c r="R776" s="14"/>
      <c r="S776" s="14"/>
      <c r="T776" s="14"/>
      <c r="U776" s="14"/>
      <c r="V776" s="14"/>
      <c r="W776" s="14"/>
      <c r="X776" s="14"/>
    </row>
    <row r="777" spans="1:24" ht="15" customHeight="1">
      <c r="A777" s="23" t="s">
        <v>79</v>
      </c>
      <c r="B777" s="34" t="s">
        <v>59</v>
      </c>
      <c r="C777" s="864" t="s">
        <v>59</v>
      </c>
      <c r="D777" s="860"/>
      <c r="E777" s="14"/>
      <c r="F777" s="14"/>
      <c r="G777" s="14"/>
      <c r="H777" s="14"/>
      <c r="I777" s="14"/>
      <c r="J777" s="14"/>
      <c r="K777" s="14"/>
      <c r="L777" s="14"/>
      <c r="M777" s="14"/>
      <c r="N777" s="14"/>
      <c r="O777" s="14"/>
      <c r="P777" s="14"/>
      <c r="Q777" s="14"/>
      <c r="R777" s="14"/>
      <c r="S777" s="14"/>
      <c r="T777" s="14"/>
      <c r="U777" s="14"/>
      <c r="V777" s="14"/>
      <c r="W777" s="14"/>
      <c r="X777" s="14"/>
    </row>
    <row r="778" spans="1:24"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row>
    <row r="779" spans="1:24" ht="15" customHeight="1">
      <c r="A779" s="35"/>
      <c r="B779" s="36"/>
      <c r="C779" s="36"/>
      <c r="D779" s="36"/>
      <c r="E779" s="14"/>
      <c r="F779" s="14"/>
      <c r="G779" s="14"/>
      <c r="H779" s="14"/>
      <c r="I779" s="14"/>
      <c r="J779" s="14"/>
      <c r="K779" s="14"/>
      <c r="L779" s="14"/>
      <c r="M779" s="14"/>
      <c r="N779" s="14"/>
      <c r="O779" s="14"/>
      <c r="P779" s="14"/>
      <c r="Q779" s="14"/>
      <c r="R779" s="14"/>
      <c r="S779" s="14"/>
      <c r="T779" s="14"/>
      <c r="U779" s="14"/>
      <c r="V779" s="14"/>
      <c r="W779" s="14"/>
      <c r="X779" s="14"/>
    </row>
    <row r="780" spans="1:24" ht="15" customHeight="1">
      <c r="A780" s="870"/>
      <c r="B780" s="873" t="s">
        <v>51</v>
      </c>
      <c r="C780" s="874"/>
      <c r="D780" s="16" t="s">
        <v>52</v>
      </c>
      <c r="E780" s="14"/>
      <c r="F780" s="14"/>
      <c r="G780" s="14"/>
      <c r="H780" s="14"/>
      <c r="I780" s="14"/>
      <c r="J780" s="14"/>
      <c r="K780" s="14"/>
      <c r="L780" s="14"/>
      <c r="M780" s="14"/>
      <c r="N780" s="14"/>
      <c r="O780" s="14"/>
      <c r="P780" s="14"/>
      <c r="Q780" s="14"/>
      <c r="R780" s="14"/>
      <c r="S780" s="14"/>
      <c r="T780" s="14"/>
      <c r="U780" s="14"/>
      <c r="V780" s="14"/>
      <c r="W780" s="14"/>
      <c r="X780" s="14"/>
    </row>
    <row r="781" spans="1:24" ht="15" customHeight="1">
      <c r="A781" s="871"/>
      <c r="B781" s="875"/>
      <c r="C781" s="876"/>
      <c r="D781" s="16" t="s">
        <v>178</v>
      </c>
      <c r="E781" s="14"/>
      <c r="F781" s="14"/>
      <c r="G781" s="14"/>
      <c r="H781" s="14"/>
      <c r="I781" s="14"/>
      <c r="J781" s="14"/>
      <c r="K781" s="14"/>
      <c r="L781" s="14"/>
      <c r="M781" s="14"/>
      <c r="N781" s="14"/>
      <c r="O781" s="14"/>
      <c r="P781" s="14"/>
      <c r="Q781" s="14"/>
      <c r="R781" s="14"/>
      <c r="S781" s="14"/>
      <c r="T781" s="14"/>
      <c r="U781" s="14"/>
      <c r="V781" s="14"/>
      <c r="W781" s="14"/>
      <c r="X781" s="14"/>
    </row>
    <row r="782" spans="1:24" ht="15" customHeight="1">
      <c r="A782" s="872"/>
      <c r="B782" s="877"/>
      <c r="C782" s="878"/>
      <c r="D782" s="16" t="s">
        <v>179</v>
      </c>
      <c r="E782" s="14"/>
      <c r="F782" s="14"/>
      <c r="G782" s="14"/>
      <c r="H782" s="14"/>
      <c r="I782" s="14"/>
      <c r="J782" s="14"/>
      <c r="K782" s="14"/>
      <c r="L782" s="14"/>
      <c r="M782" s="14"/>
      <c r="N782" s="14"/>
      <c r="O782" s="14"/>
      <c r="P782" s="14"/>
      <c r="Q782" s="14"/>
      <c r="R782" s="14"/>
      <c r="S782" s="14"/>
      <c r="T782" s="14"/>
      <c r="U782" s="14"/>
      <c r="V782" s="14"/>
      <c r="W782" s="14"/>
      <c r="X782" s="14"/>
    </row>
    <row r="783" spans="1:24" ht="15" customHeight="1">
      <c r="A783" s="18"/>
      <c r="B783" s="18"/>
      <c r="C783" s="18"/>
      <c r="D783" s="18"/>
      <c r="E783" s="14"/>
      <c r="F783" s="14"/>
      <c r="G783" s="14"/>
      <c r="H783" s="14"/>
      <c r="I783" s="14"/>
      <c r="J783" s="14"/>
      <c r="K783" s="14"/>
      <c r="L783" s="14"/>
      <c r="M783" s="14"/>
      <c r="N783" s="14"/>
      <c r="O783" s="14"/>
      <c r="P783" s="14"/>
      <c r="Q783" s="14"/>
      <c r="R783" s="14"/>
      <c r="S783" s="14"/>
      <c r="T783" s="14"/>
      <c r="U783" s="14"/>
      <c r="V783" s="14"/>
      <c r="W783" s="14"/>
      <c r="X783" s="14"/>
    </row>
    <row r="784" spans="1:24" ht="15" customHeight="1">
      <c r="A784" s="42" t="s">
        <v>55</v>
      </c>
      <c r="B784" s="879"/>
      <c r="C784" s="880"/>
      <c r="D784" s="881"/>
      <c r="E784" s="14"/>
      <c r="F784" s="14"/>
      <c r="G784" s="14"/>
      <c r="H784" s="14"/>
      <c r="I784" s="14"/>
      <c r="J784" s="14"/>
      <c r="K784" s="14"/>
      <c r="L784" s="14"/>
      <c r="M784" s="14"/>
      <c r="N784" s="14"/>
      <c r="O784" s="14"/>
      <c r="P784" s="14"/>
      <c r="Q784" s="14"/>
      <c r="R784" s="14"/>
      <c r="S784" s="14"/>
      <c r="T784" s="14"/>
      <c r="U784" s="14"/>
      <c r="V784" s="14"/>
      <c r="W784" s="14"/>
      <c r="X784" s="14"/>
    </row>
    <row r="785" spans="1:24" ht="15" customHeight="1">
      <c r="A785" s="18"/>
      <c r="B785" s="18"/>
      <c r="C785" s="18"/>
      <c r="D785" s="18"/>
      <c r="E785" s="14"/>
      <c r="F785" s="14"/>
      <c r="G785" s="14"/>
      <c r="H785" s="14"/>
      <c r="I785" s="14"/>
      <c r="J785" s="14"/>
      <c r="K785" s="14"/>
      <c r="L785" s="14"/>
      <c r="M785" s="14"/>
      <c r="N785" s="14"/>
      <c r="O785" s="14"/>
      <c r="P785" s="14"/>
      <c r="Q785" s="14"/>
      <c r="R785" s="14"/>
      <c r="S785" s="14"/>
      <c r="T785" s="14"/>
      <c r="U785" s="14"/>
      <c r="V785" s="14"/>
      <c r="W785" s="14"/>
      <c r="X785" s="14"/>
    </row>
    <row r="786" spans="1:24" ht="15" customHeight="1">
      <c r="A786" s="20" t="s">
        <v>57</v>
      </c>
      <c r="B786" s="901">
        <v>44034</v>
      </c>
      <c r="C786" s="883"/>
      <c r="D786" s="883"/>
      <c r="E786" s="14"/>
      <c r="F786" s="14"/>
      <c r="G786" s="14"/>
      <c r="H786" s="14"/>
      <c r="I786" s="14"/>
      <c r="J786" s="14"/>
      <c r="K786" s="14"/>
      <c r="L786" s="14"/>
      <c r="M786" s="14"/>
      <c r="N786" s="14"/>
      <c r="O786" s="14"/>
      <c r="P786" s="14"/>
      <c r="Q786" s="14"/>
      <c r="R786" s="14"/>
      <c r="S786" s="14"/>
      <c r="T786" s="14"/>
      <c r="U786" s="14"/>
      <c r="V786" s="14"/>
      <c r="W786" s="14"/>
      <c r="X786" s="14"/>
    </row>
    <row r="787" spans="1:24" ht="15" customHeight="1">
      <c r="A787" s="20"/>
      <c r="B787" s="18"/>
      <c r="C787" s="18"/>
      <c r="D787" s="18"/>
      <c r="E787" s="14"/>
      <c r="F787" s="14"/>
      <c r="G787" s="14"/>
      <c r="H787" s="14"/>
      <c r="I787" s="14"/>
      <c r="J787" s="14"/>
      <c r="K787" s="14"/>
      <c r="L787" s="14"/>
      <c r="M787" s="14"/>
      <c r="N787" s="14"/>
      <c r="O787" s="14"/>
      <c r="P787" s="14"/>
      <c r="Q787" s="14"/>
      <c r="R787" s="14"/>
      <c r="S787" s="14"/>
      <c r="T787" s="14"/>
      <c r="U787" s="14"/>
      <c r="V787" s="14"/>
      <c r="W787" s="14"/>
      <c r="X787" s="14"/>
    </row>
    <row r="788" spans="1:24" ht="15" customHeight="1">
      <c r="A788" s="43" t="s">
        <v>58</v>
      </c>
      <c r="B788" s="879" t="s">
        <v>580</v>
      </c>
      <c r="C788" s="880"/>
      <c r="D788" s="881"/>
      <c r="E788" s="14"/>
      <c r="F788" s="14"/>
      <c r="G788" s="14"/>
      <c r="H788" s="14"/>
      <c r="I788" s="14"/>
      <c r="J788" s="14"/>
      <c r="K788" s="14"/>
      <c r="L788" s="14"/>
      <c r="M788" s="14"/>
      <c r="N788" s="14"/>
      <c r="O788" s="14"/>
      <c r="P788" s="14"/>
      <c r="Q788" s="14"/>
      <c r="R788" s="14"/>
      <c r="S788" s="14"/>
      <c r="T788" s="14"/>
      <c r="U788" s="14"/>
      <c r="V788" s="14"/>
      <c r="W788" s="14"/>
      <c r="X788" s="14"/>
    </row>
    <row r="789" spans="1:24" ht="15" customHeight="1">
      <c r="A789" s="18"/>
      <c r="B789" s="18"/>
      <c r="C789" s="18"/>
      <c r="D789" s="18"/>
      <c r="E789" s="14"/>
      <c r="F789" s="14"/>
      <c r="G789" s="14"/>
      <c r="H789" s="14"/>
      <c r="I789" s="14"/>
      <c r="J789" s="14"/>
      <c r="K789" s="14"/>
      <c r="L789" s="14"/>
      <c r="M789" s="14"/>
      <c r="N789" s="14"/>
      <c r="O789" s="14"/>
      <c r="P789" s="14"/>
      <c r="Q789" s="14"/>
      <c r="R789" s="14"/>
      <c r="S789" s="14"/>
      <c r="T789" s="14"/>
      <c r="U789" s="14"/>
      <c r="V789" s="14"/>
      <c r="W789" s="14"/>
      <c r="X789" s="14"/>
    </row>
    <row r="790" spans="1:24" ht="15" customHeight="1">
      <c r="A790" s="915" t="s">
        <v>60</v>
      </c>
      <c r="B790" s="859"/>
      <c r="C790" s="859"/>
      <c r="D790" s="860"/>
      <c r="E790" s="14"/>
      <c r="F790" s="14"/>
      <c r="G790" s="14"/>
      <c r="H790" s="14"/>
      <c r="I790" s="14"/>
      <c r="J790" s="14"/>
      <c r="K790" s="14"/>
      <c r="L790" s="14"/>
      <c r="M790" s="14"/>
      <c r="N790" s="14"/>
      <c r="O790" s="14"/>
      <c r="P790" s="14"/>
      <c r="Q790" s="14"/>
      <c r="R790" s="14"/>
      <c r="S790" s="14"/>
      <c r="T790" s="14"/>
      <c r="U790" s="14"/>
      <c r="V790" s="14"/>
      <c r="W790" s="14"/>
      <c r="X790" s="14"/>
    </row>
    <row r="791" spans="1:24" ht="15" customHeight="1">
      <c r="A791" s="116" t="s">
        <v>61</v>
      </c>
      <c r="B791" s="116" t="s">
        <v>62</v>
      </c>
      <c r="C791" s="916" t="s">
        <v>63</v>
      </c>
      <c r="D791" s="867"/>
      <c r="E791" s="14"/>
      <c r="F791" s="14"/>
      <c r="G791" s="14"/>
      <c r="H791" s="14"/>
      <c r="I791" s="14"/>
      <c r="J791" s="14"/>
      <c r="K791" s="14"/>
      <c r="L791" s="14"/>
      <c r="M791" s="14"/>
      <c r="N791" s="14"/>
      <c r="O791" s="14"/>
      <c r="P791" s="14"/>
      <c r="Q791" s="14"/>
      <c r="R791" s="14"/>
      <c r="S791" s="14"/>
      <c r="T791" s="14"/>
      <c r="U791" s="14"/>
      <c r="V791" s="14"/>
      <c r="W791" s="14"/>
      <c r="X791" s="14"/>
    </row>
    <row r="792" spans="1:24" ht="15" customHeight="1">
      <c r="A792" s="117" t="s">
        <v>64</v>
      </c>
      <c r="B792" s="118" t="s">
        <v>581</v>
      </c>
      <c r="C792" s="891" t="s">
        <v>582</v>
      </c>
      <c r="D792" s="860"/>
      <c r="E792" s="14"/>
      <c r="F792" s="14"/>
      <c r="G792" s="14"/>
      <c r="H792" s="14"/>
      <c r="I792" s="14"/>
      <c r="J792" s="14"/>
      <c r="K792" s="14"/>
      <c r="L792" s="14"/>
      <c r="M792" s="14"/>
      <c r="N792" s="14"/>
      <c r="O792" s="14"/>
      <c r="P792" s="14"/>
      <c r="Q792" s="14"/>
      <c r="R792" s="14"/>
      <c r="S792" s="14"/>
      <c r="T792" s="14"/>
      <c r="U792" s="14"/>
      <c r="V792" s="14"/>
      <c r="W792" s="14"/>
      <c r="X792" s="14"/>
    </row>
    <row r="793" spans="1:24" ht="15" customHeight="1">
      <c r="A793" s="117" t="s">
        <v>67</v>
      </c>
      <c r="B793" s="118" t="s">
        <v>583</v>
      </c>
      <c r="C793" s="891" t="s">
        <v>584</v>
      </c>
      <c r="D793" s="860"/>
      <c r="E793" s="14"/>
      <c r="F793" s="14"/>
      <c r="G793" s="14"/>
      <c r="H793" s="14"/>
      <c r="I793" s="14"/>
      <c r="J793" s="14"/>
      <c r="K793" s="14"/>
      <c r="L793" s="14"/>
      <c r="M793" s="14"/>
      <c r="N793" s="14"/>
      <c r="O793" s="14"/>
      <c r="P793" s="14"/>
      <c r="Q793" s="14"/>
      <c r="R793" s="14"/>
      <c r="S793" s="14"/>
      <c r="T793" s="14"/>
      <c r="U793" s="14"/>
      <c r="V793" s="14"/>
      <c r="W793" s="14"/>
      <c r="X793" s="14"/>
    </row>
    <row r="794" spans="1:24" ht="15" customHeight="1">
      <c r="A794" s="117" t="s">
        <v>20</v>
      </c>
      <c r="B794" s="118" t="s">
        <v>585</v>
      </c>
      <c r="C794" s="891" t="s">
        <v>586</v>
      </c>
      <c r="D794" s="860"/>
      <c r="E794" s="14"/>
      <c r="F794" s="14"/>
      <c r="G794" s="14"/>
      <c r="H794" s="14"/>
      <c r="I794" s="14"/>
      <c r="J794" s="14"/>
      <c r="K794" s="14"/>
      <c r="L794" s="14"/>
      <c r="M794" s="14"/>
      <c r="N794" s="14"/>
      <c r="O794" s="14"/>
      <c r="P794" s="14"/>
      <c r="Q794" s="14"/>
      <c r="R794" s="14"/>
      <c r="S794" s="14"/>
      <c r="T794" s="14"/>
      <c r="U794" s="14"/>
      <c r="V794" s="14"/>
      <c r="W794" s="14"/>
      <c r="X794" s="14"/>
    </row>
    <row r="795" spans="1:24" ht="15" customHeight="1">
      <c r="A795" s="117" t="s">
        <v>72</v>
      </c>
      <c r="B795" s="118" t="s">
        <v>587</v>
      </c>
      <c r="C795" s="891" t="s">
        <v>588</v>
      </c>
      <c r="D795" s="860"/>
      <c r="E795" s="14"/>
      <c r="F795" s="14"/>
      <c r="G795" s="14"/>
      <c r="H795" s="14"/>
      <c r="I795" s="14"/>
      <c r="J795" s="14"/>
      <c r="K795" s="14"/>
      <c r="L795" s="14"/>
      <c r="M795" s="14"/>
      <c r="N795" s="14"/>
      <c r="O795" s="14"/>
      <c r="P795" s="14"/>
      <c r="Q795" s="14"/>
      <c r="R795" s="14"/>
      <c r="S795" s="14"/>
      <c r="T795" s="14"/>
      <c r="U795" s="14"/>
      <c r="V795" s="14"/>
      <c r="W795" s="14"/>
      <c r="X795" s="14"/>
    </row>
    <row r="796" spans="1:24" ht="15" customHeight="1">
      <c r="A796" s="117" t="s">
        <v>74</v>
      </c>
      <c r="B796" s="118" t="s">
        <v>589</v>
      </c>
      <c r="C796" s="891" t="s">
        <v>590</v>
      </c>
      <c r="D796" s="860"/>
      <c r="E796" s="14"/>
      <c r="F796" s="14"/>
      <c r="G796" s="14"/>
      <c r="H796" s="14"/>
      <c r="I796" s="14"/>
      <c r="J796" s="14"/>
      <c r="K796" s="14"/>
      <c r="L796" s="14"/>
      <c r="M796" s="14"/>
      <c r="N796" s="14"/>
      <c r="O796" s="14"/>
      <c r="P796" s="14"/>
      <c r="Q796" s="14"/>
      <c r="R796" s="14"/>
      <c r="S796" s="14"/>
      <c r="T796" s="14"/>
      <c r="U796" s="14"/>
      <c r="V796" s="14"/>
      <c r="W796" s="14"/>
      <c r="X796" s="14"/>
    </row>
    <row r="797" spans="1:24" ht="15" customHeight="1">
      <c r="A797" s="117" t="s">
        <v>77</v>
      </c>
      <c r="B797" s="119" t="s">
        <v>591</v>
      </c>
      <c r="C797" s="891" t="s">
        <v>592</v>
      </c>
      <c r="D797" s="860"/>
      <c r="E797" s="14"/>
      <c r="F797" s="14"/>
      <c r="G797" s="14"/>
      <c r="H797" s="14"/>
      <c r="I797" s="14"/>
      <c r="J797" s="14"/>
      <c r="K797" s="14"/>
      <c r="L797" s="14"/>
      <c r="M797" s="14"/>
      <c r="N797" s="14"/>
      <c r="O797" s="14"/>
      <c r="P797" s="14"/>
      <c r="Q797" s="14"/>
      <c r="R797" s="14"/>
      <c r="S797" s="14"/>
      <c r="T797" s="14"/>
      <c r="U797" s="14"/>
      <c r="V797" s="14"/>
      <c r="W797" s="14"/>
      <c r="X797" s="14"/>
    </row>
    <row r="798" spans="1:24" ht="15" customHeight="1">
      <c r="A798" s="117" t="s">
        <v>79</v>
      </c>
      <c r="B798" s="120" t="s">
        <v>593</v>
      </c>
      <c r="C798" s="891" t="s">
        <v>594</v>
      </c>
      <c r="D798" s="860"/>
      <c r="E798" s="14"/>
      <c r="F798" s="14"/>
      <c r="G798" s="14"/>
      <c r="H798" s="14"/>
      <c r="I798" s="14"/>
      <c r="J798" s="14"/>
      <c r="K798" s="14"/>
      <c r="L798" s="14"/>
      <c r="M798" s="14"/>
      <c r="N798" s="14"/>
      <c r="O798" s="14"/>
      <c r="P798" s="14"/>
      <c r="Q798" s="14"/>
      <c r="R798" s="14"/>
      <c r="S798" s="14"/>
      <c r="T798" s="14"/>
      <c r="U798" s="14"/>
      <c r="V798" s="14"/>
      <c r="W798" s="14"/>
      <c r="X798" s="14"/>
    </row>
    <row r="799" spans="1:24" ht="15" customHeight="1">
      <c r="A799" s="917" t="s">
        <v>82</v>
      </c>
      <c r="B799" s="866"/>
      <c r="C799" s="866"/>
      <c r="D799" s="867"/>
      <c r="E799" s="14"/>
      <c r="F799" s="14"/>
      <c r="G799" s="14"/>
      <c r="H799" s="14"/>
      <c r="I799" s="14"/>
      <c r="J799" s="14"/>
      <c r="K799" s="14"/>
      <c r="L799" s="14"/>
      <c r="M799" s="14"/>
      <c r="N799" s="14"/>
      <c r="O799" s="14"/>
      <c r="P799" s="14"/>
      <c r="Q799" s="14"/>
      <c r="R799" s="14"/>
      <c r="S799" s="14"/>
      <c r="T799" s="14"/>
      <c r="U799" s="14"/>
      <c r="V799" s="14"/>
      <c r="W799" s="14"/>
      <c r="X799" s="14"/>
    </row>
    <row r="800" spans="1:24" ht="15" customHeight="1">
      <c r="A800" s="121" t="s">
        <v>61</v>
      </c>
      <c r="B800" s="122" t="s">
        <v>62</v>
      </c>
      <c r="C800" s="890" t="s">
        <v>63</v>
      </c>
      <c r="D800" s="860"/>
      <c r="E800" s="14"/>
      <c r="F800" s="14"/>
      <c r="G800" s="14"/>
      <c r="H800" s="14"/>
      <c r="I800" s="14"/>
      <c r="J800" s="14"/>
      <c r="K800" s="14"/>
      <c r="L800" s="14"/>
      <c r="M800" s="14"/>
      <c r="N800" s="14"/>
      <c r="O800" s="14"/>
      <c r="P800" s="14"/>
      <c r="Q800" s="14"/>
      <c r="R800" s="14"/>
      <c r="S800" s="14"/>
      <c r="T800" s="14"/>
      <c r="U800" s="14"/>
      <c r="V800" s="14"/>
      <c r="W800" s="14"/>
      <c r="X800" s="14"/>
    </row>
    <row r="801" spans="1:24" ht="15" customHeight="1">
      <c r="A801" s="117" t="s">
        <v>83</v>
      </c>
      <c r="B801" s="118" t="s">
        <v>595</v>
      </c>
      <c r="C801" s="891" t="s">
        <v>59</v>
      </c>
      <c r="D801" s="860"/>
      <c r="E801" s="14"/>
      <c r="F801" s="14"/>
      <c r="G801" s="14"/>
      <c r="H801" s="14"/>
      <c r="I801" s="14"/>
      <c r="J801" s="14"/>
      <c r="K801" s="14"/>
      <c r="L801" s="14"/>
      <c r="M801" s="14"/>
      <c r="N801" s="14"/>
      <c r="O801" s="14"/>
      <c r="P801" s="14"/>
      <c r="Q801" s="14"/>
      <c r="R801" s="14"/>
      <c r="S801" s="14"/>
      <c r="T801" s="14"/>
      <c r="U801" s="14"/>
      <c r="V801" s="14"/>
      <c r="W801" s="14"/>
      <c r="X801" s="14"/>
    </row>
    <row r="802" spans="1:24" ht="15" customHeight="1">
      <c r="A802" s="117" t="s">
        <v>85</v>
      </c>
      <c r="B802" s="118" t="s">
        <v>596</v>
      </c>
      <c r="C802" s="891" t="s">
        <v>597</v>
      </c>
      <c r="D802" s="860"/>
      <c r="E802" s="14"/>
      <c r="F802" s="14"/>
      <c r="G802" s="14"/>
      <c r="H802" s="14"/>
      <c r="I802" s="14"/>
      <c r="J802" s="14"/>
      <c r="K802" s="14"/>
      <c r="L802" s="14"/>
      <c r="M802" s="14"/>
      <c r="N802" s="14"/>
      <c r="O802" s="14"/>
      <c r="P802" s="14"/>
      <c r="Q802" s="14"/>
      <c r="R802" s="14"/>
      <c r="S802" s="14"/>
      <c r="T802" s="14"/>
      <c r="U802" s="14"/>
      <c r="V802" s="14"/>
      <c r="W802" s="14"/>
      <c r="X802" s="14"/>
    </row>
    <row r="803" spans="1:24" ht="15" customHeight="1">
      <c r="A803" s="117" t="s">
        <v>86</v>
      </c>
      <c r="B803" s="118" t="s">
        <v>598</v>
      </c>
      <c r="C803" s="891" t="s">
        <v>599</v>
      </c>
      <c r="D803" s="860"/>
      <c r="E803" s="14"/>
      <c r="F803" s="14"/>
      <c r="G803" s="14"/>
      <c r="H803" s="14"/>
      <c r="I803" s="14"/>
      <c r="J803" s="14"/>
      <c r="K803" s="14"/>
      <c r="L803" s="14"/>
      <c r="M803" s="14"/>
      <c r="N803" s="14"/>
      <c r="O803" s="14"/>
      <c r="P803" s="14"/>
      <c r="Q803" s="14"/>
      <c r="R803" s="14"/>
      <c r="S803" s="14"/>
      <c r="T803" s="14"/>
      <c r="U803" s="14"/>
      <c r="V803" s="14"/>
      <c r="W803" s="14"/>
      <c r="X803" s="14"/>
    </row>
    <row r="804" spans="1:24" ht="15" customHeight="1">
      <c r="A804" s="117" t="s">
        <v>89</v>
      </c>
      <c r="B804" s="118" t="s">
        <v>59</v>
      </c>
      <c r="C804" s="891" t="s">
        <v>59</v>
      </c>
      <c r="D804" s="860"/>
      <c r="E804" s="14"/>
      <c r="F804" s="14"/>
      <c r="G804" s="14"/>
      <c r="H804" s="14"/>
      <c r="I804" s="14"/>
      <c r="J804" s="14"/>
      <c r="K804" s="14"/>
      <c r="L804" s="14"/>
      <c r="M804" s="14"/>
      <c r="N804" s="14"/>
      <c r="O804" s="14"/>
      <c r="P804" s="14"/>
      <c r="Q804" s="14"/>
      <c r="R804" s="14"/>
      <c r="S804" s="14"/>
      <c r="T804" s="14"/>
      <c r="U804" s="14"/>
      <c r="V804" s="14"/>
      <c r="W804" s="14"/>
      <c r="X804" s="14"/>
    </row>
    <row r="805" spans="1:24" ht="15" customHeight="1">
      <c r="A805" s="117" t="s">
        <v>90</v>
      </c>
      <c r="B805" s="118" t="s">
        <v>600</v>
      </c>
      <c r="C805" s="891" t="s">
        <v>601</v>
      </c>
      <c r="D805" s="860"/>
      <c r="E805" s="14"/>
      <c r="F805" s="14"/>
      <c r="G805" s="14"/>
      <c r="H805" s="14"/>
      <c r="I805" s="14"/>
      <c r="J805" s="14"/>
      <c r="K805" s="14"/>
      <c r="L805" s="14"/>
      <c r="M805" s="14"/>
      <c r="N805" s="14"/>
      <c r="O805" s="14"/>
      <c r="P805" s="14"/>
      <c r="Q805" s="14"/>
      <c r="R805" s="14"/>
      <c r="S805" s="14"/>
      <c r="T805" s="14"/>
      <c r="U805" s="14"/>
      <c r="V805" s="14"/>
      <c r="W805" s="14"/>
      <c r="X805" s="14"/>
    </row>
    <row r="806" spans="1:24" ht="15" customHeight="1">
      <c r="A806" s="117" t="s">
        <v>93</v>
      </c>
      <c r="B806" s="123" t="s">
        <v>602</v>
      </c>
      <c r="C806" s="891" t="s">
        <v>59</v>
      </c>
      <c r="D806" s="860"/>
      <c r="E806" s="14"/>
      <c r="F806" s="14"/>
      <c r="G806" s="14"/>
      <c r="H806" s="14"/>
      <c r="I806" s="14"/>
      <c r="J806" s="14"/>
      <c r="K806" s="14"/>
      <c r="L806" s="14"/>
      <c r="M806" s="14"/>
      <c r="N806" s="14"/>
      <c r="O806" s="14"/>
      <c r="P806" s="14"/>
      <c r="Q806" s="14"/>
      <c r="R806" s="14"/>
      <c r="S806" s="14"/>
      <c r="T806" s="14"/>
      <c r="U806" s="14"/>
      <c r="V806" s="14"/>
      <c r="W806" s="14"/>
      <c r="X806" s="14"/>
    </row>
    <row r="807" spans="1:24" ht="15" customHeight="1">
      <c r="A807" s="117" t="s">
        <v>95</v>
      </c>
      <c r="B807" s="123" t="s">
        <v>603</v>
      </c>
      <c r="C807" s="891" t="s">
        <v>604</v>
      </c>
      <c r="D807" s="860"/>
      <c r="E807" s="14"/>
      <c r="F807" s="14"/>
      <c r="G807" s="14"/>
      <c r="H807" s="14"/>
      <c r="I807" s="14"/>
      <c r="J807" s="14"/>
      <c r="K807" s="14"/>
      <c r="L807" s="14"/>
      <c r="M807" s="14"/>
      <c r="N807" s="14"/>
      <c r="O807" s="14"/>
      <c r="P807" s="14"/>
      <c r="Q807" s="14"/>
      <c r="R807" s="14"/>
      <c r="S807" s="14"/>
      <c r="T807" s="14"/>
      <c r="U807" s="14"/>
      <c r="V807" s="14"/>
      <c r="W807" s="14"/>
      <c r="X807" s="14"/>
    </row>
    <row r="808" spans="1:24" ht="15" customHeight="1">
      <c r="A808" s="117" t="s">
        <v>79</v>
      </c>
      <c r="B808" s="123" t="s">
        <v>605</v>
      </c>
      <c r="C808" s="891" t="s">
        <v>59</v>
      </c>
      <c r="D808" s="860"/>
      <c r="E808" s="14"/>
      <c r="F808" s="14"/>
      <c r="G808" s="14"/>
      <c r="H808" s="14"/>
      <c r="I808" s="14"/>
      <c r="J808" s="14"/>
      <c r="K808" s="14"/>
      <c r="L808" s="14"/>
      <c r="M808" s="14"/>
      <c r="N808" s="14"/>
      <c r="O808" s="14"/>
      <c r="P808" s="14"/>
      <c r="Q808" s="14"/>
      <c r="R808" s="14"/>
      <c r="S808" s="14"/>
      <c r="T808" s="14"/>
      <c r="U808" s="14"/>
      <c r="V808" s="14"/>
      <c r="W808" s="14"/>
      <c r="X808" s="14"/>
    </row>
    <row r="809" spans="1:24" ht="15" customHeight="1">
      <c r="A809" s="892" t="s">
        <v>97</v>
      </c>
      <c r="B809" s="866"/>
      <c r="C809" s="866"/>
      <c r="D809" s="867"/>
      <c r="E809" s="14"/>
      <c r="F809" s="14"/>
      <c r="G809" s="14"/>
      <c r="H809" s="14"/>
      <c r="I809" s="14"/>
      <c r="J809" s="14"/>
      <c r="K809" s="14"/>
      <c r="L809" s="14"/>
      <c r="M809" s="14"/>
      <c r="N809" s="14"/>
      <c r="O809" s="14"/>
      <c r="P809" s="14"/>
      <c r="Q809" s="14"/>
      <c r="R809" s="14"/>
      <c r="S809" s="14"/>
      <c r="T809" s="14"/>
      <c r="U809" s="14"/>
      <c r="V809" s="14"/>
      <c r="W809" s="14"/>
      <c r="X809" s="14"/>
    </row>
    <row r="810" spans="1:24" ht="15" customHeight="1">
      <c r="A810" s="121" t="s">
        <v>61</v>
      </c>
      <c r="B810" s="122" t="s">
        <v>98</v>
      </c>
      <c r="C810" s="890" t="s">
        <v>99</v>
      </c>
      <c r="D810" s="860"/>
      <c r="E810" s="14"/>
      <c r="F810" s="14"/>
      <c r="G810" s="14"/>
      <c r="H810" s="14"/>
      <c r="I810" s="14"/>
      <c r="J810" s="14"/>
      <c r="K810" s="14"/>
      <c r="L810" s="14"/>
      <c r="M810" s="14"/>
      <c r="N810" s="14"/>
      <c r="O810" s="14"/>
      <c r="P810" s="14"/>
      <c r="Q810" s="14"/>
      <c r="R810" s="14"/>
      <c r="S810" s="14"/>
      <c r="T810" s="14"/>
      <c r="U810" s="14"/>
      <c r="V810" s="14"/>
      <c r="W810" s="14"/>
      <c r="X810" s="14"/>
    </row>
    <row r="811" spans="1:24" ht="15" customHeight="1">
      <c r="A811" s="117" t="s">
        <v>100</v>
      </c>
      <c r="B811" s="118" t="s">
        <v>606</v>
      </c>
      <c r="C811" s="891" t="s">
        <v>607</v>
      </c>
      <c r="D811" s="860"/>
      <c r="E811" s="14"/>
      <c r="F811" s="14"/>
      <c r="G811" s="14"/>
      <c r="H811" s="14"/>
      <c r="I811" s="14"/>
      <c r="J811" s="14"/>
      <c r="K811" s="14"/>
      <c r="L811" s="14"/>
      <c r="M811" s="14"/>
      <c r="N811" s="14"/>
      <c r="O811" s="14"/>
      <c r="P811" s="14"/>
      <c r="Q811" s="14"/>
      <c r="R811" s="14"/>
      <c r="S811" s="14"/>
      <c r="T811" s="14"/>
      <c r="U811" s="14"/>
      <c r="V811" s="14"/>
      <c r="W811" s="14"/>
      <c r="X811" s="14"/>
    </row>
    <row r="812" spans="1:24" ht="15" customHeight="1">
      <c r="A812" s="117" t="s">
        <v>103</v>
      </c>
      <c r="B812" s="118" t="s">
        <v>608</v>
      </c>
      <c r="C812" s="891" t="s">
        <v>609</v>
      </c>
      <c r="D812" s="860"/>
      <c r="E812" s="14"/>
      <c r="F812" s="14"/>
      <c r="G812" s="14"/>
      <c r="H812" s="14"/>
      <c r="I812" s="14"/>
      <c r="J812" s="14"/>
      <c r="K812" s="14"/>
      <c r="L812" s="14"/>
      <c r="M812" s="14"/>
      <c r="N812" s="14"/>
      <c r="O812" s="14"/>
      <c r="P812" s="14"/>
      <c r="Q812" s="14"/>
      <c r="R812" s="14"/>
      <c r="S812" s="14"/>
      <c r="T812" s="14"/>
      <c r="U812" s="14"/>
      <c r="V812" s="14"/>
      <c r="W812" s="14"/>
      <c r="X812" s="14"/>
    </row>
    <row r="813" spans="1:24" ht="15" customHeight="1">
      <c r="A813" s="117" t="s">
        <v>106</v>
      </c>
      <c r="B813" s="118" t="s">
        <v>610</v>
      </c>
      <c r="C813" s="891" t="s">
        <v>611</v>
      </c>
      <c r="D813" s="860"/>
      <c r="E813" s="14"/>
      <c r="F813" s="14"/>
      <c r="G813" s="14"/>
      <c r="H813" s="14"/>
      <c r="I813" s="14"/>
      <c r="J813" s="14"/>
      <c r="K813" s="14"/>
      <c r="L813" s="14"/>
      <c r="M813" s="14"/>
      <c r="N813" s="14"/>
      <c r="O813" s="14"/>
      <c r="P813" s="14"/>
      <c r="Q813" s="14"/>
      <c r="R813" s="14"/>
      <c r="S813" s="14"/>
      <c r="T813" s="14"/>
      <c r="U813" s="14"/>
      <c r="V813" s="14"/>
      <c r="W813" s="14"/>
      <c r="X813" s="14"/>
    </row>
    <row r="814" spans="1:24" ht="15" customHeight="1">
      <c r="A814" s="117" t="s">
        <v>108</v>
      </c>
      <c r="B814" s="124" t="s">
        <v>612</v>
      </c>
      <c r="C814" s="891" t="s">
        <v>613</v>
      </c>
      <c r="D814" s="860"/>
      <c r="E814" s="14"/>
      <c r="F814" s="14"/>
      <c r="G814" s="14"/>
      <c r="H814" s="14"/>
      <c r="I814" s="14"/>
      <c r="J814" s="14"/>
      <c r="K814" s="14"/>
      <c r="L814" s="14"/>
      <c r="M814" s="14"/>
      <c r="N814" s="14"/>
      <c r="O814" s="14"/>
      <c r="P814" s="14"/>
      <c r="Q814" s="14"/>
      <c r="R814" s="14"/>
      <c r="S814" s="14"/>
      <c r="T814" s="14"/>
      <c r="U814" s="14"/>
      <c r="V814" s="14"/>
      <c r="W814" s="14"/>
      <c r="X814" s="14"/>
    </row>
    <row r="815" spans="1:24" ht="15" customHeight="1">
      <c r="A815" s="117" t="s">
        <v>110</v>
      </c>
      <c r="B815" s="118" t="s">
        <v>614</v>
      </c>
      <c r="C815" s="891" t="s">
        <v>615</v>
      </c>
      <c r="D815" s="860"/>
      <c r="E815" s="14"/>
      <c r="F815" s="14"/>
      <c r="G815" s="14"/>
      <c r="H815" s="14"/>
      <c r="I815" s="14"/>
      <c r="J815" s="14"/>
      <c r="K815" s="14"/>
      <c r="L815" s="14"/>
      <c r="M815" s="14"/>
      <c r="N815" s="14"/>
      <c r="O815" s="14"/>
      <c r="P815" s="14"/>
      <c r="Q815" s="14"/>
      <c r="R815" s="14"/>
      <c r="S815" s="14"/>
      <c r="T815" s="14"/>
      <c r="U815" s="14"/>
      <c r="V815" s="14"/>
      <c r="W815" s="14"/>
      <c r="X815" s="14"/>
    </row>
    <row r="816" spans="1:24" ht="15" customHeight="1">
      <c r="A816" s="117" t="s">
        <v>112</v>
      </c>
      <c r="B816" s="118" t="s">
        <v>616</v>
      </c>
      <c r="C816" s="891" t="s">
        <v>617</v>
      </c>
      <c r="D816" s="860"/>
      <c r="E816" s="14"/>
      <c r="F816" s="14"/>
      <c r="G816" s="14"/>
      <c r="H816" s="14"/>
      <c r="I816" s="14"/>
      <c r="J816" s="14"/>
      <c r="K816" s="14"/>
      <c r="L816" s="14"/>
      <c r="M816" s="14"/>
      <c r="N816" s="14"/>
      <c r="O816" s="14"/>
      <c r="P816" s="14"/>
      <c r="Q816" s="14"/>
      <c r="R816" s="14"/>
      <c r="S816" s="14"/>
      <c r="T816" s="14"/>
      <c r="U816" s="14"/>
      <c r="V816" s="14"/>
      <c r="W816" s="14"/>
      <c r="X816" s="14"/>
    </row>
    <row r="817" spans="1:24" ht="15" customHeight="1">
      <c r="A817" s="117" t="s">
        <v>79</v>
      </c>
      <c r="B817" s="118" t="s">
        <v>618</v>
      </c>
      <c r="C817" s="891" t="s">
        <v>619</v>
      </c>
      <c r="D817" s="860"/>
      <c r="E817" s="14"/>
      <c r="F817" s="14"/>
      <c r="G817" s="14"/>
      <c r="H817" s="14"/>
      <c r="I817" s="14"/>
      <c r="J817" s="14"/>
      <c r="K817" s="14"/>
      <c r="L817" s="14"/>
      <c r="M817" s="14"/>
      <c r="N817" s="14"/>
      <c r="O817" s="14"/>
      <c r="P817" s="14"/>
      <c r="Q817" s="14"/>
      <c r="R817" s="14"/>
      <c r="S817" s="14"/>
      <c r="T817" s="14"/>
      <c r="U817" s="14"/>
      <c r="V817" s="14"/>
      <c r="W817" s="14"/>
      <c r="X817" s="14"/>
    </row>
    <row r="818" spans="1:24" ht="15" customHeight="1">
      <c r="A818" s="35"/>
      <c r="B818" s="36"/>
      <c r="C818" s="36"/>
      <c r="D818" s="36"/>
      <c r="E818" s="14"/>
      <c r="F818" s="14"/>
      <c r="G818" s="14"/>
      <c r="H818" s="14"/>
      <c r="I818" s="14"/>
      <c r="J818" s="14"/>
      <c r="K818" s="14"/>
      <c r="L818" s="14"/>
      <c r="M818" s="14"/>
      <c r="N818" s="14"/>
      <c r="O818" s="14"/>
      <c r="P818" s="14"/>
      <c r="Q818" s="14"/>
      <c r="R818" s="14"/>
      <c r="S818" s="14"/>
      <c r="T818" s="14"/>
      <c r="U818" s="14"/>
      <c r="V818" s="14"/>
      <c r="W818" s="14"/>
      <c r="X818" s="14"/>
    </row>
    <row r="819" spans="1:24" ht="15" customHeight="1">
      <c r="A819" s="870"/>
      <c r="B819" s="873" t="s">
        <v>51</v>
      </c>
      <c r="C819" s="874"/>
      <c r="D819" s="16" t="s">
        <v>52</v>
      </c>
      <c r="E819" s="14"/>
      <c r="F819" s="14"/>
      <c r="G819" s="14"/>
      <c r="H819" s="14"/>
      <c r="I819" s="14"/>
      <c r="J819" s="14"/>
      <c r="K819" s="14"/>
      <c r="L819" s="14"/>
      <c r="M819" s="14"/>
      <c r="N819" s="14"/>
      <c r="O819" s="14"/>
      <c r="P819" s="14"/>
      <c r="Q819" s="14"/>
      <c r="R819" s="14"/>
      <c r="S819" s="14"/>
      <c r="T819" s="14"/>
      <c r="U819" s="14"/>
      <c r="V819" s="14"/>
      <c r="W819" s="14"/>
      <c r="X819" s="14"/>
    </row>
    <row r="820" spans="1:24" ht="15" customHeight="1">
      <c r="A820" s="871"/>
      <c r="B820" s="875"/>
      <c r="C820" s="876"/>
      <c r="D820" s="16" t="s">
        <v>53</v>
      </c>
      <c r="E820" s="14"/>
      <c r="F820" s="14"/>
      <c r="G820" s="14"/>
      <c r="H820" s="14"/>
      <c r="I820" s="14"/>
      <c r="J820" s="14"/>
      <c r="K820" s="14"/>
      <c r="L820" s="14"/>
      <c r="M820" s="14"/>
      <c r="N820" s="14"/>
      <c r="O820" s="14"/>
      <c r="P820" s="14"/>
      <c r="Q820" s="14"/>
      <c r="R820" s="14"/>
      <c r="S820" s="14"/>
      <c r="T820" s="14"/>
      <c r="U820" s="14"/>
      <c r="V820" s="14"/>
      <c r="W820" s="14"/>
      <c r="X820" s="14"/>
    </row>
    <row r="821" spans="1:24" ht="15" customHeight="1">
      <c r="A821" s="872"/>
      <c r="B821" s="877"/>
      <c r="C821" s="878"/>
      <c r="D821" s="16" t="s">
        <v>54</v>
      </c>
      <c r="E821" s="14"/>
      <c r="F821" s="14"/>
      <c r="G821" s="14"/>
      <c r="H821" s="14"/>
      <c r="I821" s="14"/>
      <c r="J821" s="14"/>
      <c r="K821" s="14"/>
      <c r="L821" s="14"/>
      <c r="M821" s="14"/>
      <c r="N821" s="14"/>
      <c r="O821" s="14"/>
      <c r="P821" s="14"/>
      <c r="Q821" s="14"/>
      <c r="R821" s="14"/>
      <c r="S821" s="14"/>
      <c r="T821" s="14"/>
      <c r="U821" s="14"/>
      <c r="V821" s="14"/>
      <c r="W821" s="14"/>
      <c r="X821" s="14"/>
    </row>
    <row r="822" spans="1:24" ht="15" customHeight="1">
      <c r="A822" s="18"/>
      <c r="B822" s="18"/>
      <c r="C822" s="18"/>
      <c r="D822" s="18"/>
      <c r="E822" s="14"/>
      <c r="F822" s="14"/>
      <c r="G822" s="14"/>
      <c r="H822" s="14"/>
      <c r="I822" s="14"/>
      <c r="J822" s="14"/>
      <c r="K822" s="14"/>
      <c r="L822" s="14"/>
      <c r="M822" s="14"/>
      <c r="N822" s="14"/>
      <c r="O822" s="14"/>
      <c r="P822" s="14"/>
      <c r="Q822" s="14"/>
      <c r="R822" s="14"/>
      <c r="S822" s="14"/>
      <c r="T822" s="14"/>
      <c r="U822" s="14"/>
      <c r="V822" s="14"/>
      <c r="W822" s="14"/>
      <c r="X822" s="14"/>
    </row>
    <row r="823" spans="1:24" ht="15" customHeight="1">
      <c r="A823" s="42" t="s">
        <v>55</v>
      </c>
      <c r="B823" s="879" t="s">
        <v>59</v>
      </c>
      <c r="C823" s="880"/>
      <c r="D823" s="881"/>
      <c r="E823" s="14"/>
      <c r="F823" s="14"/>
      <c r="G823" s="14"/>
      <c r="H823" s="14"/>
      <c r="I823" s="14"/>
      <c r="J823" s="14"/>
      <c r="K823" s="14"/>
      <c r="L823" s="14"/>
      <c r="M823" s="14"/>
      <c r="N823" s="14"/>
      <c r="O823" s="14"/>
      <c r="P823" s="14"/>
      <c r="Q823" s="14"/>
      <c r="R823" s="14"/>
      <c r="S823" s="14"/>
      <c r="T823" s="14"/>
      <c r="U823" s="14"/>
      <c r="V823" s="14"/>
      <c r="W823" s="14"/>
      <c r="X823" s="14"/>
    </row>
    <row r="824" spans="1:24" ht="15" customHeight="1">
      <c r="A824" s="18"/>
      <c r="B824" s="18"/>
      <c r="C824" s="18"/>
      <c r="D824" s="18"/>
      <c r="E824" s="14"/>
      <c r="F824" s="14"/>
      <c r="G824" s="14"/>
      <c r="H824" s="14"/>
      <c r="I824" s="14"/>
      <c r="J824" s="14"/>
      <c r="K824" s="14"/>
      <c r="L824" s="14"/>
      <c r="M824" s="14"/>
      <c r="N824" s="14"/>
      <c r="O824" s="14"/>
      <c r="P824" s="14"/>
      <c r="Q824" s="14"/>
      <c r="R824" s="14"/>
      <c r="S824" s="14"/>
      <c r="T824" s="14"/>
      <c r="U824" s="14"/>
      <c r="V824" s="14"/>
      <c r="W824" s="14"/>
      <c r="X824" s="14"/>
    </row>
    <row r="825" spans="1:24" ht="15" customHeight="1">
      <c r="A825" s="20" t="s">
        <v>57</v>
      </c>
      <c r="B825" s="918">
        <v>44036</v>
      </c>
      <c r="C825" s="880"/>
      <c r="D825" s="881"/>
      <c r="E825" s="14"/>
      <c r="F825" s="14"/>
      <c r="G825" s="14"/>
      <c r="H825" s="14"/>
      <c r="I825" s="14"/>
      <c r="J825" s="14"/>
      <c r="K825" s="14"/>
      <c r="L825" s="14"/>
      <c r="M825" s="14"/>
      <c r="N825" s="14"/>
      <c r="O825" s="14"/>
      <c r="P825" s="14"/>
      <c r="Q825" s="14"/>
      <c r="R825" s="14"/>
      <c r="S825" s="14"/>
      <c r="T825" s="14"/>
      <c r="U825" s="14"/>
      <c r="V825" s="14"/>
      <c r="W825" s="14"/>
      <c r="X825" s="14"/>
    </row>
    <row r="826" spans="1:24" ht="15" customHeight="1">
      <c r="A826" s="20"/>
      <c r="B826" s="18"/>
      <c r="C826" s="18"/>
      <c r="D826" s="18"/>
      <c r="E826" s="14"/>
      <c r="F826" s="14"/>
      <c r="G826" s="14"/>
      <c r="H826" s="14"/>
      <c r="I826" s="14"/>
      <c r="J826" s="14"/>
      <c r="K826" s="14"/>
      <c r="L826" s="14"/>
      <c r="M826" s="14"/>
      <c r="N826" s="14"/>
      <c r="O826" s="14"/>
      <c r="P826" s="14"/>
      <c r="Q826" s="14"/>
      <c r="R826" s="14"/>
      <c r="S826" s="14"/>
      <c r="T826" s="14"/>
      <c r="U826" s="14"/>
      <c r="V826" s="14"/>
      <c r="W826" s="14"/>
      <c r="X826" s="14"/>
    </row>
    <row r="827" spans="1:24" ht="15" customHeight="1">
      <c r="A827" s="43" t="s">
        <v>58</v>
      </c>
      <c r="B827" s="879" t="s">
        <v>620</v>
      </c>
      <c r="C827" s="880"/>
      <c r="D827" s="881"/>
      <c r="E827" s="14"/>
      <c r="F827" s="14"/>
      <c r="G827" s="14"/>
      <c r="H827" s="14"/>
      <c r="I827" s="14"/>
      <c r="J827" s="14"/>
      <c r="K827" s="14"/>
      <c r="L827" s="14"/>
      <c r="M827" s="14"/>
      <c r="N827" s="14"/>
      <c r="O827" s="14"/>
      <c r="P827" s="14"/>
      <c r="Q827" s="14"/>
      <c r="R827" s="14"/>
      <c r="S827" s="14"/>
      <c r="T827" s="14"/>
      <c r="U827" s="14"/>
      <c r="V827" s="14"/>
      <c r="W827" s="14"/>
      <c r="X827" s="14"/>
    </row>
    <row r="828" spans="1:24" ht="15" customHeight="1">
      <c r="A828" s="18"/>
      <c r="B828" s="18"/>
      <c r="C828" s="18"/>
      <c r="D828" s="18"/>
      <c r="E828" s="14"/>
      <c r="F828" s="14"/>
      <c r="G828" s="14"/>
      <c r="H828" s="14"/>
      <c r="I828" s="14"/>
      <c r="J828" s="14"/>
      <c r="K828" s="14"/>
      <c r="L828" s="14"/>
      <c r="M828" s="14"/>
      <c r="N828" s="14"/>
      <c r="O828" s="14"/>
      <c r="P828" s="14"/>
      <c r="Q828" s="14"/>
      <c r="R828" s="14"/>
      <c r="S828" s="14"/>
      <c r="T828" s="14"/>
      <c r="U828" s="14"/>
      <c r="V828" s="14"/>
      <c r="W828" s="14"/>
      <c r="X828" s="14"/>
    </row>
    <row r="829" spans="1:24" ht="15" customHeight="1">
      <c r="A829" s="868" t="s">
        <v>60</v>
      </c>
      <c r="B829" s="859"/>
      <c r="C829" s="859"/>
      <c r="D829" s="860"/>
      <c r="E829" s="14"/>
      <c r="F829" s="14"/>
      <c r="G829" s="14"/>
      <c r="H829" s="14"/>
      <c r="I829" s="14"/>
      <c r="J829" s="14"/>
      <c r="K829" s="14"/>
      <c r="L829" s="14"/>
      <c r="M829" s="14"/>
      <c r="N829" s="14"/>
      <c r="O829" s="14"/>
      <c r="P829" s="14"/>
      <c r="Q829" s="14"/>
      <c r="R829" s="14"/>
      <c r="S829" s="14"/>
      <c r="T829" s="14"/>
      <c r="U829" s="14"/>
      <c r="V829" s="14"/>
      <c r="W829" s="14"/>
      <c r="X829" s="14"/>
    </row>
    <row r="830" spans="1:24" ht="15" customHeight="1">
      <c r="A830" s="22" t="s">
        <v>61</v>
      </c>
      <c r="B830" s="22" t="s">
        <v>62</v>
      </c>
      <c r="C830" s="888" t="s">
        <v>63</v>
      </c>
      <c r="D830" s="867"/>
      <c r="E830" s="14"/>
      <c r="F830" s="14"/>
      <c r="G830" s="14"/>
      <c r="H830" s="14"/>
      <c r="I830" s="14"/>
      <c r="J830" s="14"/>
      <c r="K830" s="14"/>
      <c r="L830" s="14"/>
      <c r="M830" s="14"/>
      <c r="N830" s="14"/>
      <c r="O830" s="14"/>
      <c r="P830" s="14"/>
      <c r="Q830" s="14"/>
      <c r="R830" s="14"/>
      <c r="S830" s="14"/>
      <c r="T830" s="14"/>
      <c r="U830" s="14"/>
      <c r="V830" s="14"/>
      <c r="W830" s="14"/>
      <c r="X830" s="14"/>
    </row>
    <row r="831" spans="1:24" ht="15" customHeight="1">
      <c r="A831" s="55" t="s">
        <v>64</v>
      </c>
      <c r="B831" s="25" t="s">
        <v>621</v>
      </c>
      <c r="C831" s="869" t="s">
        <v>622</v>
      </c>
      <c r="D831" s="860"/>
      <c r="E831" s="14"/>
      <c r="F831" s="14"/>
      <c r="G831" s="14"/>
      <c r="H831" s="14"/>
      <c r="I831" s="14"/>
      <c r="J831" s="14"/>
      <c r="K831" s="14"/>
      <c r="L831" s="14"/>
      <c r="M831" s="14"/>
      <c r="N831" s="14"/>
      <c r="O831" s="14"/>
      <c r="P831" s="14"/>
      <c r="Q831" s="14"/>
      <c r="R831" s="14"/>
      <c r="S831" s="14"/>
      <c r="T831" s="14"/>
      <c r="U831" s="14"/>
      <c r="V831" s="14"/>
      <c r="W831" s="14"/>
      <c r="X831" s="14"/>
    </row>
    <row r="832" spans="1:24" ht="15" customHeight="1">
      <c r="A832" s="55" t="s">
        <v>67</v>
      </c>
      <c r="B832" s="24" t="s">
        <v>623</v>
      </c>
      <c r="C832" s="889" t="s">
        <v>624</v>
      </c>
      <c r="D832" s="860"/>
      <c r="E832" s="14"/>
      <c r="F832" s="14"/>
      <c r="G832" s="14"/>
      <c r="H832" s="14"/>
      <c r="I832" s="14"/>
      <c r="J832" s="14"/>
      <c r="K832" s="14"/>
      <c r="L832" s="14"/>
      <c r="M832" s="14"/>
      <c r="N832" s="14"/>
      <c r="O832" s="14"/>
      <c r="P832" s="14"/>
      <c r="Q832" s="14"/>
      <c r="R832" s="14"/>
      <c r="S832" s="14"/>
      <c r="T832" s="14"/>
      <c r="U832" s="14"/>
      <c r="V832" s="14"/>
      <c r="W832" s="14"/>
      <c r="X832" s="14"/>
    </row>
    <row r="833" spans="1:24" ht="15" customHeight="1">
      <c r="A833" s="55" t="s">
        <v>20</v>
      </c>
      <c r="B833" s="125" t="s">
        <v>625</v>
      </c>
      <c r="C833" s="864" t="s">
        <v>626</v>
      </c>
      <c r="D833" s="860"/>
      <c r="E833" s="14"/>
      <c r="F833" s="14"/>
      <c r="G833" s="14"/>
      <c r="H833" s="14"/>
      <c r="I833" s="14"/>
      <c r="J833" s="14"/>
      <c r="K833" s="14"/>
      <c r="L833" s="14"/>
      <c r="M833" s="14"/>
      <c r="N833" s="14"/>
      <c r="O833" s="14"/>
      <c r="P833" s="14"/>
      <c r="Q833" s="14"/>
      <c r="R833" s="14"/>
      <c r="S833" s="14"/>
      <c r="T833" s="14"/>
      <c r="U833" s="14"/>
      <c r="V833" s="14"/>
      <c r="W833" s="14"/>
      <c r="X833" s="14"/>
    </row>
    <row r="834" spans="1:24" ht="15" customHeight="1">
      <c r="A834" s="55" t="s">
        <v>72</v>
      </c>
      <c r="B834" s="125" t="s">
        <v>627</v>
      </c>
      <c r="C834" s="889" t="s">
        <v>628</v>
      </c>
      <c r="D834" s="860"/>
      <c r="E834" s="14"/>
      <c r="F834" s="14"/>
      <c r="G834" s="14"/>
      <c r="H834" s="14"/>
      <c r="I834" s="14"/>
      <c r="J834" s="14"/>
      <c r="K834" s="14"/>
      <c r="L834" s="14"/>
      <c r="M834" s="14"/>
      <c r="N834" s="14"/>
      <c r="O834" s="14"/>
      <c r="P834" s="14"/>
      <c r="Q834" s="14"/>
      <c r="R834" s="14"/>
      <c r="S834" s="14"/>
      <c r="T834" s="14"/>
      <c r="U834" s="14"/>
      <c r="V834" s="14"/>
      <c r="W834" s="14"/>
      <c r="X834" s="14"/>
    </row>
    <row r="835" spans="1:24" ht="15" customHeight="1">
      <c r="A835" s="55" t="s">
        <v>74</v>
      </c>
      <c r="B835" s="125" t="s">
        <v>629</v>
      </c>
      <c r="C835" s="864" t="s">
        <v>630</v>
      </c>
      <c r="D835" s="860"/>
      <c r="E835" s="14"/>
      <c r="F835" s="14"/>
      <c r="G835" s="14"/>
      <c r="H835" s="14"/>
      <c r="I835" s="14"/>
      <c r="J835" s="14"/>
      <c r="K835" s="14"/>
      <c r="L835" s="14"/>
      <c r="M835" s="14"/>
      <c r="N835" s="14"/>
      <c r="O835" s="14"/>
      <c r="P835" s="14"/>
      <c r="Q835" s="14"/>
      <c r="R835" s="14"/>
      <c r="S835" s="14"/>
      <c r="T835" s="14"/>
      <c r="U835" s="14"/>
      <c r="V835" s="14"/>
      <c r="W835" s="14"/>
      <c r="X835" s="14"/>
    </row>
    <row r="836" spans="1:24" ht="15" customHeight="1">
      <c r="A836" s="55" t="s">
        <v>77</v>
      </c>
      <c r="B836" s="24" t="s">
        <v>631</v>
      </c>
      <c r="C836" s="864" t="s">
        <v>632</v>
      </c>
      <c r="D836" s="860"/>
      <c r="E836" s="14"/>
      <c r="F836" s="14"/>
      <c r="G836" s="14"/>
      <c r="H836" s="14"/>
      <c r="I836" s="14"/>
      <c r="J836" s="14"/>
      <c r="K836" s="14"/>
      <c r="L836" s="14"/>
      <c r="M836" s="14"/>
      <c r="N836" s="14"/>
      <c r="O836" s="14"/>
      <c r="P836" s="14"/>
      <c r="Q836" s="14"/>
      <c r="R836" s="14"/>
      <c r="S836" s="14"/>
      <c r="T836" s="14"/>
      <c r="U836" s="14"/>
      <c r="V836" s="14"/>
      <c r="W836" s="14"/>
      <c r="X836" s="14"/>
    </row>
    <row r="837" spans="1:24" ht="15" customHeight="1">
      <c r="A837" s="55" t="s">
        <v>79</v>
      </c>
      <c r="B837" s="126" t="s">
        <v>633</v>
      </c>
      <c r="C837" s="889" t="s">
        <v>634</v>
      </c>
      <c r="D837" s="860"/>
      <c r="E837" s="14"/>
      <c r="F837" s="14"/>
      <c r="G837" s="14"/>
      <c r="H837" s="14"/>
      <c r="I837" s="14"/>
      <c r="J837" s="14"/>
      <c r="K837" s="14"/>
      <c r="L837" s="14"/>
      <c r="M837" s="14"/>
      <c r="N837" s="14"/>
      <c r="O837" s="14"/>
      <c r="P837" s="14"/>
      <c r="Q837" s="14"/>
      <c r="R837" s="14"/>
      <c r="S837" s="14"/>
      <c r="T837" s="14"/>
      <c r="U837" s="14"/>
      <c r="V837" s="14"/>
      <c r="W837" s="14"/>
      <c r="X837" s="14"/>
    </row>
    <row r="838" spans="1:24" ht="15" customHeight="1">
      <c r="A838" s="865" t="s">
        <v>82</v>
      </c>
      <c r="B838" s="866"/>
      <c r="C838" s="866"/>
      <c r="D838" s="867"/>
      <c r="E838" s="14"/>
      <c r="F838" s="14"/>
      <c r="G838" s="14"/>
      <c r="H838" s="14"/>
      <c r="I838" s="14"/>
      <c r="J838" s="14"/>
      <c r="K838" s="14"/>
      <c r="L838" s="14"/>
      <c r="M838" s="14"/>
      <c r="N838" s="14"/>
      <c r="O838" s="14"/>
      <c r="P838" s="14"/>
      <c r="Q838" s="14"/>
      <c r="R838" s="14"/>
      <c r="S838" s="14"/>
      <c r="T838" s="14"/>
      <c r="U838" s="14"/>
      <c r="V838" s="14"/>
      <c r="W838" s="14"/>
      <c r="X838" s="14"/>
    </row>
    <row r="839" spans="1:24" ht="15" customHeight="1">
      <c r="A839" s="22" t="s">
        <v>61</v>
      </c>
      <c r="B839" s="28" t="s">
        <v>62</v>
      </c>
      <c r="C839" s="868" t="s">
        <v>63</v>
      </c>
      <c r="D839" s="860"/>
      <c r="E839" s="14"/>
      <c r="F839" s="14"/>
      <c r="G839" s="14"/>
      <c r="H839" s="14"/>
      <c r="I839" s="14"/>
      <c r="J839" s="14"/>
      <c r="K839" s="14"/>
      <c r="L839" s="14"/>
      <c r="M839" s="14"/>
      <c r="N839" s="14"/>
      <c r="O839" s="14"/>
      <c r="P839" s="14"/>
      <c r="Q839" s="14"/>
      <c r="R839" s="14"/>
      <c r="S839" s="14"/>
      <c r="T839" s="14"/>
      <c r="U839" s="14"/>
      <c r="V839" s="14"/>
      <c r="W839" s="14"/>
      <c r="X839" s="14"/>
    </row>
    <row r="840" spans="1:24" ht="15" customHeight="1">
      <c r="A840" s="55" t="s">
        <v>83</v>
      </c>
      <c r="B840" s="127" t="s">
        <v>59</v>
      </c>
      <c r="C840" s="885" t="s">
        <v>59</v>
      </c>
      <c r="D840" s="860"/>
      <c r="E840" s="14"/>
      <c r="F840" s="14"/>
      <c r="G840" s="14"/>
      <c r="H840" s="14"/>
      <c r="I840" s="14"/>
      <c r="J840" s="14"/>
      <c r="K840" s="14"/>
      <c r="L840" s="14"/>
      <c r="M840" s="14"/>
      <c r="N840" s="14"/>
      <c r="O840" s="14"/>
      <c r="P840" s="14"/>
      <c r="Q840" s="14"/>
      <c r="R840" s="14"/>
      <c r="S840" s="14"/>
      <c r="T840" s="14"/>
      <c r="U840" s="14"/>
      <c r="V840" s="14"/>
      <c r="W840" s="14"/>
      <c r="X840" s="14"/>
    </row>
    <row r="841" spans="1:24" ht="15" customHeight="1">
      <c r="A841" s="55" t="s">
        <v>85</v>
      </c>
      <c r="B841" s="127" t="s">
        <v>59</v>
      </c>
      <c r="C841" s="885" t="s">
        <v>59</v>
      </c>
      <c r="D841" s="860"/>
      <c r="E841" s="14"/>
      <c r="F841" s="14"/>
      <c r="G841" s="14"/>
      <c r="H841" s="14"/>
      <c r="I841" s="14"/>
      <c r="J841" s="14"/>
      <c r="K841" s="14"/>
      <c r="L841" s="14"/>
      <c r="M841" s="14"/>
      <c r="N841" s="14"/>
      <c r="O841" s="14"/>
      <c r="P841" s="14"/>
      <c r="Q841" s="14"/>
      <c r="R841" s="14"/>
      <c r="S841" s="14"/>
      <c r="T841" s="14"/>
      <c r="U841" s="14"/>
      <c r="V841" s="14"/>
      <c r="W841" s="14"/>
      <c r="X841" s="14"/>
    </row>
    <row r="842" spans="1:24" ht="15" customHeight="1">
      <c r="A842" s="55" t="s">
        <v>86</v>
      </c>
      <c r="B842" s="127" t="s">
        <v>59</v>
      </c>
      <c r="C842" s="885" t="s">
        <v>59</v>
      </c>
      <c r="D842" s="860"/>
      <c r="E842" s="14"/>
      <c r="F842" s="14"/>
      <c r="G842" s="14"/>
      <c r="H842" s="14"/>
      <c r="I842" s="14"/>
      <c r="J842" s="14"/>
      <c r="K842" s="14"/>
      <c r="L842" s="14"/>
      <c r="M842" s="14"/>
      <c r="N842" s="14"/>
      <c r="O842" s="14"/>
      <c r="P842" s="14"/>
      <c r="Q842" s="14"/>
      <c r="R842" s="14"/>
      <c r="S842" s="14"/>
      <c r="T842" s="14"/>
      <c r="U842" s="14"/>
      <c r="V842" s="14"/>
      <c r="W842" s="14"/>
      <c r="X842" s="14"/>
    </row>
    <row r="843" spans="1:24" ht="15" customHeight="1">
      <c r="A843" s="55" t="s">
        <v>89</v>
      </c>
      <c r="B843" s="127" t="s">
        <v>59</v>
      </c>
      <c r="C843" s="885" t="s">
        <v>59</v>
      </c>
      <c r="D843" s="860"/>
      <c r="E843" s="14"/>
      <c r="F843" s="14"/>
      <c r="G843" s="14"/>
      <c r="H843" s="14"/>
      <c r="I843" s="14"/>
      <c r="J843" s="14"/>
      <c r="K843" s="14"/>
      <c r="L843" s="14"/>
      <c r="M843" s="14"/>
      <c r="N843" s="14"/>
      <c r="O843" s="14"/>
      <c r="P843" s="14"/>
      <c r="Q843" s="14"/>
      <c r="R843" s="14"/>
      <c r="S843" s="14"/>
      <c r="T843" s="14"/>
      <c r="U843" s="14"/>
      <c r="V843" s="14"/>
      <c r="W843" s="14"/>
      <c r="X843" s="14"/>
    </row>
    <row r="844" spans="1:24" ht="15" customHeight="1">
      <c r="A844" s="55" t="s">
        <v>90</v>
      </c>
      <c r="B844" s="127" t="s">
        <v>59</v>
      </c>
      <c r="C844" s="885" t="s">
        <v>59</v>
      </c>
      <c r="D844" s="860"/>
      <c r="E844" s="14"/>
      <c r="F844" s="14"/>
      <c r="G844" s="14"/>
      <c r="H844" s="14"/>
      <c r="I844" s="14"/>
      <c r="J844" s="14"/>
      <c r="K844" s="14"/>
      <c r="L844" s="14"/>
      <c r="M844" s="14"/>
      <c r="N844" s="14"/>
      <c r="O844" s="14"/>
      <c r="P844" s="14"/>
      <c r="Q844" s="14"/>
      <c r="R844" s="14"/>
      <c r="S844" s="14"/>
      <c r="T844" s="14"/>
      <c r="U844" s="14"/>
      <c r="V844" s="14"/>
      <c r="W844" s="14"/>
      <c r="X844" s="14"/>
    </row>
    <row r="845" spans="1:24" ht="15" customHeight="1">
      <c r="A845" s="55" t="s">
        <v>93</v>
      </c>
      <c r="B845" s="127" t="s">
        <v>59</v>
      </c>
      <c r="C845" s="885" t="s">
        <v>59</v>
      </c>
      <c r="D845" s="860"/>
      <c r="E845" s="14"/>
      <c r="F845" s="14"/>
      <c r="G845" s="14"/>
      <c r="H845" s="14"/>
      <c r="I845" s="14"/>
      <c r="J845" s="14"/>
      <c r="K845" s="14"/>
      <c r="L845" s="14"/>
      <c r="M845" s="14"/>
      <c r="N845" s="14"/>
      <c r="O845" s="14"/>
      <c r="P845" s="14"/>
      <c r="Q845" s="14"/>
      <c r="R845" s="14"/>
      <c r="S845" s="14"/>
      <c r="T845" s="14"/>
      <c r="U845" s="14"/>
      <c r="V845" s="14"/>
      <c r="W845" s="14"/>
      <c r="X845" s="14"/>
    </row>
    <row r="846" spans="1:24" ht="15" customHeight="1">
      <c r="A846" s="23" t="s">
        <v>95</v>
      </c>
      <c r="B846" s="127" t="s">
        <v>59</v>
      </c>
      <c r="C846" s="885" t="s">
        <v>59</v>
      </c>
      <c r="D846" s="860"/>
      <c r="E846" s="14"/>
      <c r="F846" s="14"/>
      <c r="G846" s="14"/>
      <c r="H846" s="14"/>
      <c r="I846" s="14"/>
      <c r="J846" s="14"/>
      <c r="K846" s="14"/>
      <c r="L846" s="14"/>
      <c r="M846" s="14"/>
      <c r="N846" s="14"/>
      <c r="O846" s="14"/>
      <c r="P846" s="14"/>
      <c r="Q846" s="14"/>
      <c r="R846" s="14"/>
      <c r="S846" s="14"/>
      <c r="T846" s="14"/>
      <c r="U846" s="14"/>
      <c r="V846" s="14"/>
      <c r="W846" s="14"/>
      <c r="X846" s="14"/>
    </row>
    <row r="847" spans="1:24" ht="15" customHeight="1">
      <c r="A847" s="55" t="s">
        <v>79</v>
      </c>
      <c r="B847" s="127" t="s">
        <v>59</v>
      </c>
      <c r="C847" s="885" t="s">
        <v>59</v>
      </c>
      <c r="D847" s="860"/>
      <c r="E847" s="14"/>
      <c r="F847" s="14"/>
      <c r="G847" s="14"/>
      <c r="H847" s="14"/>
      <c r="I847" s="14"/>
      <c r="J847" s="14"/>
      <c r="K847" s="14"/>
      <c r="L847" s="14"/>
      <c r="M847" s="14"/>
      <c r="N847" s="14"/>
      <c r="O847" s="14"/>
      <c r="P847" s="14"/>
      <c r="Q847" s="14"/>
      <c r="R847" s="14"/>
      <c r="S847" s="14"/>
      <c r="T847" s="14"/>
      <c r="U847" s="14"/>
      <c r="V847" s="14"/>
      <c r="W847" s="14"/>
      <c r="X847" s="14"/>
    </row>
    <row r="848" spans="1:24" ht="15" customHeight="1">
      <c r="A848" s="886" t="s">
        <v>97</v>
      </c>
      <c r="B848" s="866"/>
      <c r="C848" s="866"/>
      <c r="D848" s="867"/>
      <c r="E848" s="14"/>
      <c r="F848" s="14"/>
      <c r="G848" s="14"/>
      <c r="H848" s="14"/>
      <c r="I848" s="14"/>
      <c r="J848" s="14"/>
      <c r="K848" s="14"/>
      <c r="L848" s="14"/>
      <c r="M848" s="14"/>
      <c r="N848" s="14"/>
      <c r="O848" s="14"/>
      <c r="P848" s="14"/>
      <c r="Q848" s="14"/>
      <c r="R848" s="14"/>
      <c r="S848" s="14"/>
      <c r="T848" s="14"/>
      <c r="U848" s="14"/>
      <c r="V848" s="14"/>
      <c r="W848" s="14"/>
      <c r="X848" s="14"/>
    </row>
    <row r="849" spans="1:24" ht="15" customHeight="1">
      <c r="A849" s="22" t="s">
        <v>61</v>
      </c>
      <c r="B849" s="32" t="s">
        <v>98</v>
      </c>
      <c r="C849" s="887" t="s">
        <v>99</v>
      </c>
      <c r="D849" s="860"/>
      <c r="E849" s="14"/>
      <c r="F849" s="14"/>
      <c r="G849" s="14"/>
      <c r="H849" s="14"/>
      <c r="I849" s="14"/>
      <c r="J849" s="14"/>
      <c r="K849" s="14"/>
      <c r="L849" s="14"/>
      <c r="M849" s="14"/>
      <c r="N849" s="14"/>
      <c r="O849" s="14"/>
      <c r="P849" s="14"/>
      <c r="Q849" s="14"/>
      <c r="R849" s="14"/>
      <c r="S849" s="14"/>
      <c r="T849" s="14"/>
      <c r="U849" s="14"/>
      <c r="V849" s="14"/>
      <c r="W849" s="14"/>
      <c r="X849" s="14"/>
    </row>
    <row r="850" spans="1:24" ht="15" customHeight="1">
      <c r="A850" s="55" t="s">
        <v>100</v>
      </c>
      <c r="B850" s="33" t="s">
        <v>635</v>
      </c>
      <c r="C850" s="864" t="s">
        <v>636</v>
      </c>
      <c r="D850" s="860"/>
      <c r="E850" s="14"/>
      <c r="F850" s="14"/>
      <c r="G850" s="14"/>
      <c r="H850" s="14"/>
      <c r="I850" s="14"/>
      <c r="J850" s="14"/>
      <c r="K850" s="14"/>
      <c r="L850" s="14"/>
      <c r="M850" s="14"/>
      <c r="N850" s="14"/>
      <c r="O850" s="14"/>
      <c r="P850" s="14"/>
      <c r="Q850" s="14"/>
      <c r="R850" s="14"/>
      <c r="S850" s="14"/>
      <c r="T850" s="14"/>
      <c r="U850" s="14"/>
      <c r="V850" s="14"/>
      <c r="W850" s="14"/>
      <c r="X850" s="14"/>
    </row>
    <row r="851" spans="1:24" ht="15" customHeight="1">
      <c r="A851" s="55" t="s">
        <v>103</v>
      </c>
      <c r="B851" s="33" t="s">
        <v>637</v>
      </c>
      <c r="C851" s="864" t="s">
        <v>638</v>
      </c>
      <c r="D851" s="860"/>
      <c r="E851" s="14"/>
      <c r="F851" s="14"/>
      <c r="G851" s="14"/>
      <c r="H851" s="14"/>
      <c r="I851" s="14"/>
      <c r="J851" s="14"/>
      <c r="K851" s="14"/>
      <c r="L851" s="14"/>
      <c r="M851" s="14"/>
      <c r="N851" s="14"/>
      <c r="O851" s="14"/>
      <c r="P851" s="14"/>
      <c r="Q851" s="14"/>
      <c r="R851" s="14"/>
      <c r="S851" s="14"/>
      <c r="T851" s="14"/>
      <c r="U851" s="14"/>
      <c r="V851" s="14"/>
      <c r="W851" s="14"/>
      <c r="X851" s="14"/>
    </row>
    <row r="852" spans="1:24" ht="15" customHeight="1">
      <c r="A852" s="55" t="s">
        <v>106</v>
      </c>
      <c r="B852" s="33" t="s">
        <v>639</v>
      </c>
      <c r="C852" s="864" t="s">
        <v>640</v>
      </c>
      <c r="D852" s="860"/>
      <c r="E852" s="14"/>
      <c r="F852" s="14"/>
      <c r="G852" s="14"/>
      <c r="H852" s="14"/>
      <c r="I852" s="14"/>
      <c r="J852" s="14"/>
      <c r="K852" s="14"/>
      <c r="L852" s="14"/>
      <c r="M852" s="14"/>
      <c r="N852" s="14"/>
      <c r="O852" s="14"/>
      <c r="P852" s="14"/>
      <c r="Q852" s="14"/>
      <c r="R852" s="14"/>
      <c r="S852" s="14"/>
      <c r="T852" s="14"/>
      <c r="U852" s="14"/>
      <c r="V852" s="14"/>
      <c r="W852" s="14"/>
      <c r="X852" s="14"/>
    </row>
    <row r="853" spans="1:24" ht="15" customHeight="1">
      <c r="A853" s="55" t="s">
        <v>108</v>
      </c>
      <c r="B853" s="30" t="s">
        <v>641</v>
      </c>
      <c r="C853" s="869" t="s">
        <v>642</v>
      </c>
      <c r="D853" s="860"/>
      <c r="E853" s="14"/>
      <c r="F853" s="14"/>
      <c r="G853" s="14"/>
      <c r="H853" s="14"/>
      <c r="I853" s="14"/>
      <c r="J853" s="14"/>
      <c r="K853" s="14"/>
      <c r="L853" s="14"/>
      <c r="M853" s="14"/>
      <c r="N853" s="14"/>
      <c r="O853" s="14"/>
      <c r="P853" s="14"/>
      <c r="Q853" s="14"/>
      <c r="R853" s="14"/>
      <c r="S853" s="14"/>
      <c r="T853" s="14"/>
      <c r="U853" s="14"/>
      <c r="V853" s="14"/>
      <c r="W853" s="14"/>
      <c r="X853" s="14"/>
    </row>
    <row r="854" spans="1:24" ht="15" customHeight="1">
      <c r="A854" s="55" t="s">
        <v>110</v>
      </c>
      <c r="B854" s="30" t="s">
        <v>398</v>
      </c>
      <c r="C854" s="864" t="s">
        <v>643</v>
      </c>
      <c r="D854" s="860"/>
      <c r="E854" s="14"/>
      <c r="F854" s="14"/>
      <c r="G854" s="14"/>
      <c r="H854" s="14"/>
      <c r="I854" s="14"/>
      <c r="J854" s="14"/>
      <c r="K854" s="14"/>
      <c r="L854" s="14"/>
      <c r="M854" s="14"/>
      <c r="N854" s="14"/>
      <c r="O854" s="14"/>
      <c r="P854" s="14"/>
      <c r="Q854" s="14"/>
      <c r="R854" s="14"/>
      <c r="S854" s="14"/>
      <c r="T854" s="14"/>
      <c r="U854" s="14"/>
      <c r="V854" s="14"/>
      <c r="W854" s="14"/>
      <c r="X854" s="14"/>
    </row>
    <row r="855" spans="1:24" ht="15" customHeight="1">
      <c r="A855" s="55" t="s">
        <v>112</v>
      </c>
      <c r="B855" s="33" t="s">
        <v>644</v>
      </c>
      <c r="C855" s="869" t="s">
        <v>645</v>
      </c>
      <c r="D855" s="860"/>
      <c r="E855" s="14"/>
      <c r="F855" s="14"/>
      <c r="G855" s="14"/>
      <c r="H855" s="14"/>
      <c r="I855" s="14"/>
      <c r="J855" s="14"/>
      <c r="K855" s="14"/>
      <c r="L855" s="14"/>
      <c r="M855" s="14"/>
      <c r="N855" s="14"/>
      <c r="O855" s="14"/>
      <c r="P855" s="14"/>
      <c r="Q855" s="14"/>
      <c r="R855" s="14"/>
      <c r="S855" s="14"/>
      <c r="T855" s="14"/>
      <c r="U855" s="14"/>
      <c r="V855" s="14"/>
      <c r="W855" s="14"/>
      <c r="X855" s="14"/>
    </row>
    <row r="856" spans="1:24" ht="15" customHeight="1">
      <c r="A856" s="55" t="s">
        <v>79</v>
      </c>
      <c r="B856" s="30" t="s">
        <v>398</v>
      </c>
      <c r="C856" s="869" t="s">
        <v>59</v>
      </c>
      <c r="D856" s="860"/>
      <c r="E856" s="14"/>
      <c r="F856" s="14"/>
      <c r="G856" s="14"/>
      <c r="H856" s="14"/>
      <c r="I856" s="14"/>
      <c r="J856" s="14"/>
      <c r="K856" s="14"/>
      <c r="L856" s="14"/>
      <c r="M856" s="14"/>
      <c r="N856" s="14"/>
      <c r="O856" s="14"/>
      <c r="P856" s="14"/>
      <c r="Q856" s="14"/>
      <c r="R856" s="14"/>
      <c r="S856" s="14"/>
      <c r="T856" s="14"/>
      <c r="U856" s="14"/>
      <c r="V856" s="14"/>
      <c r="W856" s="14"/>
      <c r="X856" s="14"/>
    </row>
    <row r="857" spans="1:24" ht="15" customHeight="1">
      <c r="A857" s="35"/>
      <c r="B857" s="36"/>
      <c r="C857" s="36"/>
      <c r="D857" s="36"/>
      <c r="E857" s="14"/>
      <c r="F857" s="14"/>
      <c r="G857" s="14"/>
      <c r="H857" s="14"/>
      <c r="I857" s="14"/>
      <c r="J857" s="14"/>
      <c r="K857" s="14"/>
      <c r="L857" s="14"/>
      <c r="M857" s="14"/>
      <c r="N857" s="14"/>
      <c r="O857" s="14"/>
      <c r="P857" s="14"/>
      <c r="Q857" s="14"/>
      <c r="R857" s="14"/>
      <c r="S857" s="14"/>
      <c r="T857" s="14"/>
      <c r="U857" s="14"/>
      <c r="V857" s="14"/>
      <c r="W857" s="14"/>
      <c r="X857" s="14"/>
    </row>
    <row r="858" spans="1:24" ht="15" customHeight="1">
      <c r="A858" s="870"/>
      <c r="B858" s="873" t="s">
        <v>51</v>
      </c>
      <c r="C858" s="874"/>
      <c r="D858" s="16" t="s">
        <v>52</v>
      </c>
      <c r="E858" s="14"/>
      <c r="F858" s="14"/>
      <c r="G858" s="14"/>
      <c r="H858" s="14"/>
      <c r="I858" s="14"/>
      <c r="J858" s="14"/>
      <c r="K858" s="14"/>
      <c r="L858" s="14"/>
      <c r="M858" s="14"/>
      <c r="N858" s="14"/>
      <c r="O858" s="14"/>
      <c r="P858" s="14"/>
      <c r="Q858" s="14"/>
      <c r="R858" s="14"/>
      <c r="S858" s="14"/>
      <c r="T858" s="14"/>
      <c r="U858" s="14"/>
      <c r="V858" s="14"/>
      <c r="W858" s="14"/>
      <c r="X858" s="14"/>
    </row>
    <row r="859" spans="1:24" ht="15" customHeight="1">
      <c r="A859" s="871"/>
      <c r="B859" s="875"/>
      <c r="C859" s="876"/>
      <c r="D859" s="16" t="s">
        <v>53</v>
      </c>
      <c r="E859" s="14"/>
      <c r="F859" s="14"/>
      <c r="G859" s="14"/>
      <c r="H859" s="14"/>
      <c r="I859" s="14"/>
      <c r="J859" s="14"/>
      <c r="K859" s="14"/>
      <c r="L859" s="14"/>
      <c r="M859" s="14"/>
      <c r="N859" s="14"/>
      <c r="O859" s="14"/>
      <c r="P859" s="14"/>
      <c r="Q859" s="14"/>
      <c r="R859" s="14"/>
      <c r="S859" s="14"/>
      <c r="T859" s="14"/>
      <c r="U859" s="14"/>
      <c r="V859" s="14"/>
      <c r="W859" s="14"/>
      <c r="X859" s="14"/>
    </row>
    <row r="860" spans="1:24" ht="15" customHeight="1">
      <c r="A860" s="872"/>
      <c r="B860" s="877"/>
      <c r="C860" s="878"/>
      <c r="D860" s="16" t="s">
        <v>54</v>
      </c>
      <c r="E860" s="14"/>
      <c r="F860" s="14"/>
      <c r="G860" s="14"/>
      <c r="H860" s="14"/>
      <c r="I860" s="14"/>
      <c r="J860" s="14"/>
      <c r="K860" s="14"/>
      <c r="L860" s="14"/>
      <c r="M860" s="14"/>
      <c r="N860" s="14"/>
      <c r="O860" s="14"/>
      <c r="P860" s="14"/>
      <c r="Q860" s="14"/>
      <c r="R860" s="14"/>
      <c r="S860" s="14"/>
      <c r="T860" s="14"/>
      <c r="U860" s="14"/>
      <c r="V860" s="14"/>
      <c r="W860" s="14"/>
      <c r="X860" s="14"/>
    </row>
    <row r="861" spans="1:24" ht="15" customHeight="1">
      <c r="A861" s="18"/>
      <c r="B861" s="18"/>
      <c r="C861" s="18"/>
      <c r="D861" s="18"/>
      <c r="E861" s="14"/>
      <c r="F861" s="14"/>
      <c r="G861" s="14"/>
      <c r="H861" s="14"/>
      <c r="I861" s="14"/>
      <c r="J861" s="14"/>
      <c r="K861" s="14"/>
      <c r="L861" s="14"/>
      <c r="M861" s="14"/>
      <c r="N861" s="14"/>
      <c r="O861" s="14"/>
      <c r="P861" s="14"/>
      <c r="Q861" s="14"/>
      <c r="R861" s="14"/>
      <c r="S861" s="14"/>
      <c r="T861" s="14"/>
      <c r="U861" s="14"/>
      <c r="V861" s="14"/>
      <c r="W861" s="14"/>
      <c r="X861" s="14"/>
    </row>
    <row r="862" spans="1:24" ht="15" customHeight="1">
      <c r="A862" s="42" t="s">
        <v>55</v>
      </c>
      <c r="B862" s="879" t="s">
        <v>59</v>
      </c>
      <c r="C862" s="880"/>
      <c r="D862" s="881"/>
      <c r="E862" s="14"/>
      <c r="F862" s="14"/>
      <c r="G862" s="14"/>
      <c r="H862" s="14"/>
      <c r="I862" s="14"/>
      <c r="J862" s="14"/>
      <c r="K862" s="14"/>
      <c r="L862" s="14"/>
      <c r="M862" s="14"/>
      <c r="N862" s="14"/>
      <c r="O862" s="14"/>
      <c r="P862" s="14"/>
      <c r="Q862" s="14"/>
      <c r="R862" s="14"/>
      <c r="S862" s="14"/>
      <c r="T862" s="14"/>
      <c r="U862" s="14"/>
      <c r="V862" s="14"/>
      <c r="W862" s="14"/>
      <c r="X862" s="14"/>
    </row>
    <row r="863" spans="1:24" ht="15" customHeight="1">
      <c r="A863" s="18"/>
      <c r="B863" s="18"/>
      <c r="C863" s="18"/>
      <c r="D863" s="18"/>
      <c r="E863" s="14"/>
      <c r="F863" s="14"/>
      <c r="G863" s="14"/>
      <c r="H863" s="14"/>
      <c r="I863" s="14"/>
      <c r="J863" s="14"/>
      <c r="K863" s="14"/>
      <c r="L863" s="14"/>
      <c r="M863" s="14"/>
      <c r="N863" s="14"/>
      <c r="O863" s="14"/>
      <c r="P863" s="14"/>
      <c r="Q863" s="14"/>
      <c r="R863" s="14"/>
      <c r="S863" s="14"/>
      <c r="T863" s="14"/>
      <c r="U863" s="14"/>
      <c r="V863" s="14"/>
      <c r="W863" s="14"/>
      <c r="X863" s="14"/>
    </row>
    <row r="864" spans="1:24" ht="15" customHeight="1">
      <c r="A864" s="20" t="s">
        <v>57</v>
      </c>
      <c r="B864" s="882">
        <v>44035</v>
      </c>
      <c r="C864" s="883"/>
      <c r="D864" s="883"/>
      <c r="E864" s="14"/>
      <c r="F864" s="14"/>
      <c r="G864" s="14"/>
      <c r="H864" s="14"/>
      <c r="I864" s="14"/>
      <c r="J864" s="14"/>
      <c r="K864" s="14"/>
      <c r="L864" s="14"/>
      <c r="M864" s="14"/>
      <c r="N864" s="14"/>
      <c r="O864" s="14"/>
      <c r="P864" s="14"/>
      <c r="Q864" s="14"/>
      <c r="R864" s="14"/>
      <c r="S864" s="14"/>
      <c r="T864" s="14"/>
      <c r="U864" s="14"/>
      <c r="V864" s="14"/>
      <c r="W864" s="14"/>
      <c r="X864" s="14"/>
    </row>
    <row r="865" spans="1:24" ht="15" customHeight="1">
      <c r="A865" s="20"/>
      <c r="B865" s="18"/>
      <c r="C865" s="18"/>
      <c r="D865" s="18"/>
      <c r="E865" s="14"/>
      <c r="F865" s="14"/>
      <c r="G865" s="14"/>
      <c r="H865" s="14"/>
      <c r="I865" s="14"/>
      <c r="J865" s="14"/>
      <c r="K865" s="14"/>
      <c r="L865" s="14"/>
      <c r="M865" s="14"/>
      <c r="N865" s="14"/>
      <c r="O865" s="14"/>
      <c r="P865" s="14"/>
      <c r="Q865" s="14"/>
      <c r="R865" s="14"/>
      <c r="S865" s="14"/>
      <c r="T865" s="14"/>
      <c r="U865" s="14"/>
      <c r="V865" s="14"/>
      <c r="W865" s="14"/>
      <c r="X865" s="14"/>
    </row>
    <row r="866" spans="1:24" ht="15" customHeight="1">
      <c r="A866" s="43" t="s">
        <v>58</v>
      </c>
      <c r="B866" s="879" t="s">
        <v>646</v>
      </c>
      <c r="C866" s="880"/>
      <c r="D866" s="881"/>
      <c r="E866" s="14"/>
      <c r="F866" s="14"/>
      <c r="G866" s="14"/>
      <c r="H866" s="14"/>
      <c r="I866" s="14"/>
      <c r="J866" s="14"/>
      <c r="K866" s="14"/>
      <c r="L866" s="14"/>
      <c r="M866" s="14"/>
      <c r="N866" s="14"/>
      <c r="O866" s="14"/>
      <c r="P866" s="14"/>
      <c r="Q866" s="14"/>
      <c r="R866" s="14"/>
      <c r="S866" s="14"/>
      <c r="T866" s="14"/>
      <c r="U866" s="14"/>
      <c r="V866" s="14"/>
      <c r="W866" s="14"/>
      <c r="X866" s="14"/>
    </row>
    <row r="867" spans="1:24" ht="15" customHeight="1">
      <c r="A867" s="18"/>
      <c r="B867" s="18"/>
      <c r="C867" s="18"/>
      <c r="D867" s="18"/>
      <c r="E867" s="14"/>
      <c r="F867" s="14"/>
      <c r="G867" s="14"/>
      <c r="H867" s="14"/>
      <c r="I867" s="14"/>
      <c r="J867" s="14"/>
      <c r="K867" s="14"/>
      <c r="L867" s="14"/>
      <c r="M867" s="14"/>
      <c r="N867" s="14"/>
      <c r="O867" s="14"/>
      <c r="P867" s="14"/>
      <c r="Q867" s="14"/>
      <c r="R867" s="14"/>
      <c r="S867" s="14"/>
      <c r="T867" s="14"/>
      <c r="U867" s="14"/>
      <c r="V867" s="14"/>
      <c r="W867" s="14"/>
      <c r="X867" s="14"/>
    </row>
    <row r="868" spans="1:24" ht="15" customHeight="1">
      <c r="A868" s="868" t="s">
        <v>60</v>
      </c>
      <c r="B868" s="859"/>
      <c r="C868" s="859"/>
      <c r="D868" s="860"/>
      <c r="E868" s="14"/>
      <c r="F868" s="14"/>
      <c r="G868" s="14"/>
      <c r="H868" s="14"/>
      <c r="I868" s="14"/>
      <c r="J868" s="14"/>
      <c r="K868" s="14"/>
      <c r="L868" s="14"/>
      <c r="M868" s="14"/>
      <c r="N868" s="14"/>
      <c r="O868" s="14"/>
      <c r="P868" s="14"/>
      <c r="Q868" s="14"/>
      <c r="R868" s="14"/>
      <c r="S868" s="14"/>
      <c r="T868" s="14"/>
      <c r="U868" s="14"/>
      <c r="V868" s="14"/>
      <c r="W868" s="14"/>
      <c r="X868" s="14"/>
    </row>
    <row r="869" spans="1:24" ht="15" customHeight="1">
      <c r="A869" s="22" t="s">
        <v>61</v>
      </c>
      <c r="B869" s="22" t="s">
        <v>62</v>
      </c>
      <c r="C869" s="868" t="s">
        <v>63</v>
      </c>
      <c r="D869" s="860"/>
      <c r="E869" s="14"/>
      <c r="F869" s="14"/>
      <c r="G869" s="14"/>
      <c r="H869" s="14"/>
      <c r="I869" s="14"/>
      <c r="J869" s="14"/>
      <c r="K869" s="14"/>
      <c r="L869" s="14"/>
      <c r="M869" s="14"/>
      <c r="N869" s="14"/>
      <c r="O869" s="14"/>
      <c r="P869" s="14"/>
      <c r="Q869" s="14"/>
      <c r="R869" s="14"/>
      <c r="S869" s="14"/>
      <c r="T869" s="14"/>
      <c r="U869" s="14"/>
      <c r="V869" s="14"/>
      <c r="W869" s="14"/>
      <c r="X869" s="14"/>
    </row>
    <row r="870" spans="1:24" ht="15" customHeight="1">
      <c r="A870" s="55" t="s">
        <v>64</v>
      </c>
      <c r="B870" s="128" t="s">
        <v>647</v>
      </c>
      <c r="C870" s="884" t="s">
        <v>648</v>
      </c>
      <c r="D870" s="878"/>
      <c r="E870" s="14"/>
      <c r="F870" s="14"/>
      <c r="G870" s="14"/>
      <c r="H870" s="14"/>
      <c r="I870" s="14"/>
      <c r="J870" s="14"/>
      <c r="K870" s="14"/>
      <c r="L870" s="14"/>
      <c r="M870" s="14"/>
      <c r="N870" s="14"/>
      <c r="O870" s="14"/>
      <c r="P870" s="14"/>
      <c r="Q870" s="14"/>
      <c r="R870" s="14"/>
      <c r="S870" s="14"/>
      <c r="T870" s="14"/>
      <c r="U870" s="14"/>
      <c r="V870" s="14"/>
      <c r="W870" s="14"/>
      <c r="X870" s="14"/>
    </row>
    <row r="871" spans="1:24" ht="15" customHeight="1">
      <c r="A871" s="55" t="s">
        <v>67</v>
      </c>
      <c r="B871" s="128" t="s">
        <v>649</v>
      </c>
      <c r="C871" s="862" t="s">
        <v>650</v>
      </c>
      <c r="D871" s="863"/>
      <c r="E871" s="14"/>
      <c r="F871" s="14"/>
      <c r="G871" s="14"/>
      <c r="H871" s="14"/>
      <c r="I871" s="14"/>
      <c r="J871" s="14"/>
      <c r="K871" s="14"/>
      <c r="L871" s="14"/>
      <c r="M871" s="14"/>
      <c r="N871" s="14"/>
      <c r="O871" s="14"/>
      <c r="P871" s="14"/>
      <c r="Q871" s="14"/>
      <c r="R871" s="14"/>
      <c r="S871" s="14"/>
      <c r="T871" s="14"/>
      <c r="U871" s="14"/>
      <c r="V871" s="14"/>
      <c r="W871" s="14"/>
      <c r="X871" s="14"/>
    </row>
    <row r="872" spans="1:24" ht="15" customHeight="1">
      <c r="A872" s="55" t="s">
        <v>20</v>
      </c>
      <c r="B872" s="128" t="s">
        <v>651</v>
      </c>
      <c r="C872" s="862" t="s">
        <v>652</v>
      </c>
      <c r="D872" s="863"/>
      <c r="E872" s="14"/>
      <c r="F872" s="14"/>
      <c r="G872" s="14"/>
      <c r="H872" s="14"/>
      <c r="I872" s="14"/>
      <c r="J872" s="14"/>
      <c r="K872" s="14"/>
      <c r="L872" s="14"/>
      <c r="M872" s="14"/>
      <c r="N872" s="14"/>
      <c r="O872" s="14"/>
      <c r="P872" s="14"/>
      <c r="Q872" s="14"/>
      <c r="R872" s="14"/>
      <c r="S872" s="14"/>
      <c r="T872" s="14"/>
      <c r="U872" s="14"/>
      <c r="V872" s="14"/>
      <c r="W872" s="14"/>
      <c r="X872" s="14"/>
    </row>
    <row r="873" spans="1:24" ht="15" customHeight="1">
      <c r="A873" s="55" t="s">
        <v>72</v>
      </c>
      <c r="B873" s="128" t="s">
        <v>653</v>
      </c>
      <c r="C873" s="862" t="s">
        <v>654</v>
      </c>
      <c r="D873" s="863"/>
      <c r="E873" s="14"/>
      <c r="F873" s="14"/>
      <c r="G873" s="14"/>
      <c r="H873" s="14"/>
      <c r="I873" s="14"/>
      <c r="J873" s="14"/>
      <c r="K873" s="14"/>
      <c r="L873" s="14"/>
      <c r="M873" s="14"/>
      <c r="N873" s="14"/>
      <c r="O873" s="14"/>
      <c r="P873" s="14"/>
      <c r="Q873" s="14"/>
      <c r="R873" s="14"/>
      <c r="S873" s="14"/>
      <c r="T873" s="14"/>
      <c r="U873" s="14"/>
      <c r="V873" s="14"/>
      <c r="W873" s="14"/>
      <c r="X873" s="14"/>
    </row>
    <row r="874" spans="1:24" ht="15" customHeight="1">
      <c r="A874" s="55" t="s">
        <v>74</v>
      </c>
      <c r="B874" s="128" t="s">
        <v>655</v>
      </c>
      <c r="C874" s="864" t="s">
        <v>656</v>
      </c>
      <c r="D874" s="860"/>
      <c r="E874" s="14"/>
      <c r="F874" s="14"/>
      <c r="G874" s="14"/>
      <c r="H874" s="14"/>
      <c r="I874" s="14"/>
      <c r="J874" s="14"/>
      <c r="K874" s="14"/>
      <c r="L874" s="14"/>
      <c r="M874" s="14"/>
      <c r="N874" s="14"/>
      <c r="O874" s="14"/>
      <c r="P874" s="14"/>
      <c r="Q874" s="14"/>
      <c r="R874" s="14"/>
      <c r="S874" s="14"/>
      <c r="T874" s="14"/>
      <c r="U874" s="14"/>
      <c r="V874" s="14"/>
      <c r="W874" s="14"/>
      <c r="X874" s="14"/>
    </row>
    <row r="875" spans="1:24" ht="15" customHeight="1">
      <c r="A875" s="55" t="s">
        <v>77</v>
      </c>
      <c r="B875" s="128" t="s">
        <v>191</v>
      </c>
      <c r="C875" s="862" t="s">
        <v>191</v>
      </c>
      <c r="D875" s="863"/>
      <c r="E875" s="14"/>
      <c r="F875" s="14"/>
      <c r="G875" s="14"/>
      <c r="H875" s="14"/>
      <c r="I875" s="14"/>
      <c r="J875" s="14"/>
      <c r="K875" s="14"/>
      <c r="L875" s="14"/>
      <c r="M875" s="14"/>
      <c r="N875" s="14"/>
      <c r="O875" s="14"/>
      <c r="P875" s="14"/>
      <c r="Q875" s="14"/>
      <c r="R875" s="14"/>
      <c r="S875" s="14"/>
      <c r="T875" s="14"/>
      <c r="U875" s="14"/>
      <c r="V875" s="14"/>
      <c r="W875" s="14"/>
      <c r="X875" s="14"/>
    </row>
    <row r="876" spans="1:24" ht="15" customHeight="1">
      <c r="A876" s="55" t="s">
        <v>79</v>
      </c>
      <c r="B876" s="128" t="s">
        <v>657</v>
      </c>
      <c r="C876" s="862" t="s">
        <v>658</v>
      </c>
      <c r="D876" s="863"/>
      <c r="E876" s="14"/>
      <c r="F876" s="14"/>
      <c r="G876" s="14"/>
      <c r="H876" s="14"/>
      <c r="I876" s="14"/>
      <c r="J876" s="14"/>
      <c r="K876" s="14"/>
      <c r="L876" s="14"/>
      <c r="M876" s="14"/>
      <c r="N876" s="14"/>
      <c r="O876" s="14"/>
      <c r="P876" s="14"/>
      <c r="Q876" s="14"/>
      <c r="R876" s="14"/>
      <c r="S876" s="14"/>
      <c r="T876" s="14"/>
      <c r="U876" s="14"/>
      <c r="V876" s="14"/>
      <c r="W876" s="14"/>
      <c r="X876" s="14"/>
    </row>
    <row r="877" spans="1:24" ht="15" customHeight="1">
      <c r="A877" s="865"/>
      <c r="B877" s="866"/>
      <c r="C877" s="866"/>
      <c r="D877" s="867"/>
      <c r="E877" s="14"/>
      <c r="F877" s="14"/>
      <c r="G877" s="14"/>
      <c r="H877" s="14"/>
      <c r="I877" s="14"/>
      <c r="J877" s="14"/>
      <c r="K877" s="14"/>
      <c r="L877" s="14"/>
      <c r="M877" s="14"/>
      <c r="N877" s="14"/>
      <c r="O877" s="14"/>
      <c r="P877" s="14"/>
      <c r="Q877" s="14"/>
      <c r="R877" s="14"/>
      <c r="S877" s="14"/>
      <c r="T877" s="14"/>
      <c r="U877" s="14"/>
      <c r="V877" s="14"/>
      <c r="W877" s="14"/>
      <c r="X877" s="14"/>
    </row>
    <row r="878" spans="1:24" ht="15" customHeight="1">
      <c r="A878" s="22" t="s">
        <v>61</v>
      </c>
      <c r="B878" s="28" t="s">
        <v>62</v>
      </c>
      <c r="C878" s="868" t="s">
        <v>63</v>
      </c>
      <c r="D878" s="860"/>
      <c r="E878" s="14"/>
      <c r="F878" s="14"/>
      <c r="G878" s="14"/>
      <c r="H878" s="14"/>
      <c r="I878" s="14"/>
      <c r="J878" s="14"/>
      <c r="K878" s="14"/>
      <c r="L878" s="14"/>
      <c r="M878" s="14"/>
      <c r="N878" s="14"/>
      <c r="O878" s="14"/>
      <c r="P878" s="14"/>
      <c r="Q878" s="14"/>
      <c r="R878" s="14"/>
      <c r="S878" s="14"/>
      <c r="T878" s="14"/>
      <c r="U878" s="14"/>
      <c r="V878" s="14"/>
      <c r="W878" s="14"/>
      <c r="X878" s="14"/>
    </row>
    <row r="879" spans="1:24" ht="15" customHeight="1">
      <c r="A879" s="55" t="s">
        <v>83</v>
      </c>
      <c r="B879" s="128" t="s">
        <v>191</v>
      </c>
      <c r="C879" s="862" t="s">
        <v>191</v>
      </c>
      <c r="D879" s="863"/>
      <c r="E879" s="14"/>
      <c r="F879" s="14"/>
      <c r="G879" s="14"/>
      <c r="H879" s="14"/>
      <c r="I879" s="14"/>
      <c r="J879" s="14"/>
      <c r="K879" s="14"/>
      <c r="L879" s="14"/>
      <c r="M879" s="14"/>
      <c r="N879" s="14"/>
      <c r="O879" s="14"/>
      <c r="P879" s="14"/>
      <c r="Q879" s="14"/>
      <c r="R879" s="14"/>
      <c r="S879" s="14"/>
      <c r="T879" s="14"/>
      <c r="U879" s="14"/>
      <c r="V879" s="14"/>
      <c r="W879" s="14"/>
      <c r="X879" s="14"/>
    </row>
    <row r="880" spans="1:24" ht="15" customHeight="1">
      <c r="A880" s="55" t="s">
        <v>85</v>
      </c>
      <c r="B880" s="128" t="s">
        <v>191</v>
      </c>
      <c r="C880" s="862" t="s">
        <v>191</v>
      </c>
      <c r="D880" s="863"/>
      <c r="E880" s="14"/>
      <c r="F880" s="14"/>
      <c r="G880" s="14"/>
      <c r="H880" s="14"/>
      <c r="I880" s="14"/>
      <c r="J880" s="14"/>
      <c r="K880" s="14"/>
      <c r="L880" s="14"/>
      <c r="M880" s="14"/>
      <c r="N880" s="14"/>
      <c r="O880" s="14"/>
      <c r="P880" s="14"/>
      <c r="Q880" s="14"/>
      <c r="R880" s="14"/>
      <c r="S880" s="14"/>
      <c r="T880" s="14"/>
      <c r="U880" s="14"/>
      <c r="V880" s="14"/>
      <c r="W880" s="14"/>
      <c r="X880" s="14"/>
    </row>
    <row r="881" spans="1:24" ht="15" customHeight="1">
      <c r="A881" s="55" t="s">
        <v>86</v>
      </c>
      <c r="B881" s="128" t="s">
        <v>191</v>
      </c>
      <c r="C881" s="862" t="s">
        <v>191</v>
      </c>
      <c r="D881" s="863"/>
      <c r="E881" s="14"/>
      <c r="F881" s="14"/>
      <c r="G881" s="14"/>
      <c r="H881" s="14"/>
      <c r="I881" s="14"/>
      <c r="J881" s="14"/>
      <c r="K881" s="14"/>
      <c r="L881" s="14"/>
      <c r="M881" s="14"/>
      <c r="N881" s="14"/>
      <c r="O881" s="14"/>
      <c r="P881" s="14"/>
      <c r="Q881" s="14"/>
      <c r="R881" s="14"/>
      <c r="S881" s="14"/>
      <c r="T881" s="14"/>
      <c r="U881" s="14"/>
      <c r="V881" s="14"/>
      <c r="W881" s="14"/>
      <c r="X881" s="14"/>
    </row>
    <row r="882" spans="1:24" ht="15" customHeight="1">
      <c r="A882" s="55" t="s">
        <v>89</v>
      </c>
      <c r="B882" s="128" t="s">
        <v>191</v>
      </c>
      <c r="C882" s="862" t="s">
        <v>191</v>
      </c>
      <c r="D882" s="863"/>
      <c r="E882" s="14"/>
      <c r="F882" s="14"/>
      <c r="G882" s="14"/>
      <c r="H882" s="14"/>
      <c r="I882" s="14"/>
      <c r="J882" s="14"/>
      <c r="K882" s="14"/>
      <c r="L882" s="14"/>
      <c r="M882" s="14"/>
      <c r="N882" s="14"/>
      <c r="O882" s="14"/>
      <c r="P882" s="14"/>
      <c r="Q882" s="14"/>
      <c r="R882" s="14"/>
      <c r="S882" s="14"/>
      <c r="T882" s="14"/>
      <c r="U882" s="14"/>
      <c r="V882" s="14"/>
      <c r="W882" s="14"/>
      <c r="X882" s="14"/>
    </row>
    <row r="883" spans="1:24" ht="15" customHeight="1">
      <c r="A883" s="55" t="s">
        <v>90</v>
      </c>
      <c r="B883" s="128" t="s">
        <v>191</v>
      </c>
      <c r="C883" s="862" t="s">
        <v>191</v>
      </c>
      <c r="D883" s="863"/>
      <c r="E883" s="14"/>
      <c r="F883" s="14"/>
      <c r="G883" s="14"/>
      <c r="H883" s="14"/>
      <c r="I883" s="14"/>
      <c r="J883" s="14"/>
      <c r="K883" s="14"/>
      <c r="L883" s="14"/>
      <c r="M883" s="14"/>
      <c r="N883" s="14"/>
      <c r="O883" s="14"/>
      <c r="P883" s="14"/>
      <c r="Q883" s="14"/>
      <c r="R883" s="14"/>
      <c r="S883" s="14"/>
      <c r="T883" s="14"/>
      <c r="U883" s="14"/>
      <c r="V883" s="14"/>
      <c r="W883" s="14"/>
      <c r="X883" s="14"/>
    </row>
    <row r="884" spans="1:24" ht="15" customHeight="1">
      <c r="A884" s="55" t="s">
        <v>93</v>
      </c>
      <c r="B884" s="128" t="s">
        <v>191</v>
      </c>
      <c r="C884" s="862" t="s">
        <v>191</v>
      </c>
      <c r="D884" s="863"/>
      <c r="E884" s="14"/>
      <c r="F884" s="14"/>
      <c r="G884" s="14"/>
      <c r="H884" s="14"/>
      <c r="I884" s="14"/>
      <c r="J884" s="14"/>
      <c r="K884" s="14"/>
      <c r="L884" s="14"/>
      <c r="M884" s="14"/>
      <c r="N884" s="14"/>
      <c r="O884" s="14"/>
      <c r="P884" s="14"/>
      <c r="Q884" s="14"/>
      <c r="R884" s="14"/>
      <c r="S884" s="14"/>
      <c r="T884" s="14"/>
      <c r="U884" s="14"/>
      <c r="V884" s="14"/>
      <c r="W884" s="14"/>
      <c r="X884" s="14"/>
    </row>
    <row r="885" spans="1:24" ht="15" customHeight="1">
      <c r="A885" s="23" t="s">
        <v>95</v>
      </c>
      <c r="B885" s="128" t="s">
        <v>191</v>
      </c>
      <c r="C885" s="862" t="s">
        <v>191</v>
      </c>
      <c r="D885" s="863"/>
      <c r="E885" s="14"/>
      <c r="F885" s="14"/>
      <c r="G885" s="14"/>
      <c r="H885" s="14"/>
      <c r="I885" s="14"/>
      <c r="J885" s="14"/>
      <c r="K885" s="14"/>
      <c r="L885" s="14"/>
      <c r="M885" s="14"/>
      <c r="N885" s="14"/>
      <c r="O885" s="14"/>
      <c r="P885" s="14"/>
      <c r="Q885" s="14"/>
      <c r="R885" s="14"/>
      <c r="S885" s="14"/>
      <c r="T885" s="14"/>
      <c r="U885" s="14"/>
      <c r="V885" s="14"/>
      <c r="W885" s="14"/>
      <c r="X885" s="14"/>
    </row>
    <row r="886" spans="1:24" ht="15" customHeight="1">
      <c r="A886" s="55" t="s">
        <v>79</v>
      </c>
      <c r="B886" s="128" t="s">
        <v>191</v>
      </c>
      <c r="C886" s="862" t="s">
        <v>191</v>
      </c>
      <c r="D886" s="863"/>
      <c r="E886" s="14"/>
      <c r="F886" s="14"/>
      <c r="G886" s="14"/>
      <c r="H886" s="14"/>
      <c r="I886" s="14"/>
      <c r="J886" s="14"/>
      <c r="K886" s="14"/>
      <c r="L886" s="14"/>
      <c r="M886" s="14"/>
      <c r="N886" s="14"/>
      <c r="O886" s="14"/>
      <c r="P886" s="14"/>
      <c r="Q886" s="14"/>
      <c r="R886" s="14"/>
      <c r="S886" s="14"/>
      <c r="T886" s="14"/>
      <c r="U886" s="14"/>
      <c r="V886" s="14"/>
      <c r="W886" s="14"/>
      <c r="X886" s="14"/>
    </row>
    <row r="887" spans="1:24" ht="15" customHeight="1">
      <c r="A887" s="886" t="s">
        <v>97</v>
      </c>
      <c r="B887" s="866"/>
      <c r="C887" s="866"/>
      <c r="D887" s="867"/>
      <c r="E887" s="14"/>
      <c r="F887" s="14"/>
      <c r="G887" s="14"/>
      <c r="H887" s="14"/>
      <c r="I887" s="14"/>
      <c r="J887" s="14"/>
      <c r="K887" s="14"/>
      <c r="L887" s="14"/>
      <c r="M887" s="14"/>
      <c r="N887" s="14"/>
      <c r="O887" s="14"/>
      <c r="P887" s="14"/>
      <c r="Q887" s="14"/>
      <c r="R887" s="14"/>
      <c r="S887" s="14"/>
      <c r="T887" s="14"/>
      <c r="U887" s="14"/>
      <c r="V887" s="14"/>
      <c r="W887" s="14"/>
      <c r="X887" s="14"/>
    </row>
    <row r="888" spans="1:24" ht="15" customHeight="1">
      <c r="A888" s="22" t="s">
        <v>61</v>
      </c>
      <c r="B888" s="32" t="s">
        <v>98</v>
      </c>
      <c r="C888" s="887" t="s">
        <v>99</v>
      </c>
      <c r="D888" s="860"/>
      <c r="E888" s="14"/>
      <c r="F888" s="14"/>
      <c r="G888" s="14"/>
      <c r="H888" s="14"/>
      <c r="I888" s="14"/>
      <c r="J888" s="14"/>
      <c r="K888" s="14"/>
      <c r="L888" s="14"/>
      <c r="M888" s="14"/>
      <c r="N888" s="14"/>
      <c r="O888" s="14"/>
      <c r="P888" s="14"/>
      <c r="Q888" s="14"/>
      <c r="R888" s="14"/>
      <c r="S888" s="14"/>
      <c r="T888" s="14"/>
      <c r="U888" s="14"/>
      <c r="V888" s="14"/>
      <c r="W888" s="14"/>
      <c r="X888" s="14"/>
    </row>
    <row r="889" spans="1:24" ht="15" customHeight="1">
      <c r="A889" s="55" t="s">
        <v>100</v>
      </c>
      <c r="B889" s="30" t="s">
        <v>659</v>
      </c>
      <c r="C889" s="864" t="s">
        <v>660</v>
      </c>
      <c r="D889" s="860"/>
      <c r="E889" s="14"/>
      <c r="F889" s="14"/>
      <c r="G889" s="14"/>
      <c r="H889" s="14"/>
      <c r="I889" s="14"/>
      <c r="J889" s="14"/>
      <c r="K889" s="14"/>
      <c r="L889" s="14"/>
      <c r="M889" s="14"/>
      <c r="N889" s="14"/>
      <c r="O889" s="14"/>
      <c r="P889" s="14"/>
      <c r="Q889" s="14"/>
      <c r="R889" s="14"/>
      <c r="S889" s="14"/>
      <c r="T889" s="14"/>
      <c r="U889" s="14"/>
      <c r="V889" s="14"/>
      <c r="W889" s="14"/>
      <c r="X889" s="14"/>
    </row>
    <row r="890" spans="1:24" ht="15" customHeight="1">
      <c r="A890" s="55" t="s">
        <v>103</v>
      </c>
      <c r="B890" s="30" t="s">
        <v>661</v>
      </c>
      <c r="C890" s="862" t="s">
        <v>191</v>
      </c>
      <c r="D890" s="863"/>
      <c r="E890" s="14"/>
      <c r="F890" s="14"/>
      <c r="G890" s="14"/>
      <c r="H890" s="14"/>
      <c r="I890" s="14"/>
      <c r="J890" s="14"/>
      <c r="K890" s="14"/>
      <c r="L890" s="14"/>
      <c r="M890" s="14"/>
      <c r="N890" s="14"/>
      <c r="O890" s="14"/>
      <c r="P890" s="14"/>
      <c r="Q890" s="14"/>
      <c r="R890" s="14"/>
      <c r="S890" s="14"/>
      <c r="T890" s="14"/>
      <c r="U890" s="14"/>
      <c r="V890" s="14"/>
      <c r="W890" s="14"/>
      <c r="X890" s="14"/>
    </row>
    <row r="891" spans="1:24" ht="15" customHeight="1">
      <c r="A891" s="55" t="s">
        <v>106</v>
      </c>
      <c r="B891" s="30" t="s">
        <v>662</v>
      </c>
      <c r="C891" s="862" t="s">
        <v>663</v>
      </c>
      <c r="D891" s="863"/>
      <c r="E891" s="14"/>
      <c r="F891" s="14"/>
      <c r="G891" s="14"/>
      <c r="H891" s="14"/>
      <c r="I891" s="14"/>
      <c r="J891" s="14"/>
      <c r="K891" s="14"/>
      <c r="L891" s="14"/>
      <c r="M891" s="14"/>
      <c r="N891" s="14"/>
      <c r="O891" s="14"/>
      <c r="P891" s="14"/>
      <c r="Q891" s="14"/>
      <c r="R891" s="14"/>
      <c r="S891" s="14"/>
      <c r="T891" s="14"/>
      <c r="U891" s="14"/>
      <c r="V891" s="14"/>
      <c r="W891" s="14"/>
      <c r="X891" s="14"/>
    </row>
    <row r="892" spans="1:24" ht="15" customHeight="1">
      <c r="A892" s="55" t="s">
        <v>108</v>
      </c>
      <c r="B892" s="30" t="s">
        <v>664</v>
      </c>
      <c r="C892" s="862" t="s">
        <v>665</v>
      </c>
      <c r="D892" s="863"/>
      <c r="E892" s="14"/>
      <c r="F892" s="14"/>
      <c r="G892" s="14"/>
      <c r="H892" s="14"/>
      <c r="I892" s="14"/>
      <c r="J892" s="14"/>
      <c r="K892" s="14"/>
      <c r="L892" s="14"/>
      <c r="M892" s="14"/>
      <c r="N892" s="14"/>
      <c r="O892" s="14"/>
      <c r="P892" s="14"/>
      <c r="Q892" s="14"/>
      <c r="R892" s="14"/>
      <c r="S892" s="14"/>
      <c r="T892" s="14"/>
      <c r="U892" s="14"/>
      <c r="V892" s="14"/>
      <c r="W892" s="14"/>
      <c r="X892" s="14"/>
    </row>
    <row r="893" spans="1:24" ht="15" customHeight="1">
      <c r="A893" s="55" t="s">
        <v>110</v>
      </c>
      <c r="B893" s="30" t="s">
        <v>666</v>
      </c>
      <c r="C893" s="862" t="s">
        <v>667</v>
      </c>
      <c r="D893" s="863"/>
      <c r="E893" s="14"/>
      <c r="F893" s="14"/>
      <c r="G893" s="14"/>
      <c r="H893" s="14"/>
      <c r="I893" s="14"/>
      <c r="J893" s="14"/>
      <c r="K893" s="14"/>
      <c r="L893" s="14"/>
      <c r="M893" s="14"/>
      <c r="N893" s="14"/>
      <c r="O893" s="14"/>
      <c r="P893" s="14"/>
      <c r="Q893" s="14"/>
      <c r="R893" s="14"/>
      <c r="S893" s="14"/>
      <c r="T893" s="14"/>
      <c r="U893" s="14"/>
      <c r="V893" s="14"/>
      <c r="W893" s="14"/>
      <c r="X893" s="14"/>
    </row>
    <row r="894" spans="1:24" ht="15" customHeight="1">
      <c r="A894" s="55" t="s">
        <v>112</v>
      </c>
      <c r="B894" s="30" t="s">
        <v>668</v>
      </c>
      <c r="C894" s="862" t="s">
        <v>191</v>
      </c>
      <c r="D894" s="863"/>
      <c r="E894" s="14"/>
      <c r="F894" s="14"/>
      <c r="G894" s="14"/>
      <c r="H894" s="14"/>
      <c r="I894" s="14"/>
      <c r="J894" s="14"/>
      <c r="K894" s="14"/>
      <c r="L894" s="14"/>
      <c r="M894" s="14"/>
      <c r="N894" s="14"/>
      <c r="O894" s="14"/>
      <c r="P894" s="14"/>
      <c r="Q894" s="14"/>
      <c r="R894" s="14"/>
      <c r="S894" s="14"/>
      <c r="T894" s="14"/>
      <c r="U894" s="14"/>
      <c r="V894" s="14"/>
      <c r="W894" s="14"/>
      <c r="X894" s="14"/>
    </row>
    <row r="895" spans="1:24" ht="15" customHeight="1">
      <c r="A895" s="55" t="s">
        <v>79</v>
      </c>
      <c r="B895" s="30" t="s">
        <v>213</v>
      </c>
      <c r="C895" s="864" t="s">
        <v>669</v>
      </c>
      <c r="D895" s="860"/>
      <c r="E895" s="14"/>
      <c r="F895" s="14"/>
      <c r="G895" s="14"/>
      <c r="H895" s="14"/>
      <c r="I895" s="14"/>
      <c r="J895" s="14"/>
      <c r="K895" s="14"/>
      <c r="L895" s="14"/>
      <c r="M895" s="14"/>
      <c r="N895" s="14"/>
      <c r="O895" s="14"/>
      <c r="P895" s="14"/>
      <c r="Q895" s="14"/>
      <c r="R895" s="14"/>
      <c r="S895" s="14"/>
      <c r="T895" s="14"/>
      <c r="U895" s="14"/>
      <c r="V895" s="14"/>
      <c r="W895" s="14"/>
      <c r="X895" s="14"/>
    </row>
    <row r="896" spans="1:24" ht="15" customHeight="1">
      <c r="A896" s="35"/>
      <c r="B896" s="36"/>
      <c r="C896" s="36"/>
      <c r="D896" s="36"/>
      <c r="E896" s="14"/>
      <c r="F896" s="14"/>
      <c r="G896" s="14"/>
      <c r="H896" s="14"/>
      <c r="I896" s="14"/>
      <c r="J896" s="14"/>
      <c r="K896" s="14"/>
      <c r="L896" s="14"/>
      <c r="M896" s="14"/>
      <c r="N896" s="14"/>
      <c r="O896" s="14"/>
      <c r="P896" s="14"/>
      <c r="Q896" s="14"/>
      <c r="R896" s="14"/>
      <c r="S896" s="14"/>
      <c r="T896" s="14"/>
      <c r="U896" s="14"/>
      <c r="V896" s="14"/>
      <c r="W896" s="14"/>
      <c r="X896" s="14"/>
    </row>
    <row r="897" spans="1:24" ht="15" customHeight="1">
      <c r="A897" s="870"/>
      <c r="B897" s="873" t="s">
        <v>51</v>
      </c>
      <c r="C897" s="874"/>
      <c r="D897" s="16" t="s">
        <v>52</v>
      </c>
      <c r="E897" s="14"/>
      <c r="F897" s="14"/>
      <c r="G897" s="14"/>
      <c r="H897" s="14"/>
      <c r="I897" s="14"/>
      <c r="J897" s="14"/>
      <c r="K897" s="14"/>
      <c r="L897" s="14"/>
      <c r="M897" s="14"/>
      <c r="N897" s="14"/>
      <c r="O897" s="14"/>
      <c r="P897" s="14"/>
      <c r="Q897" s="14"/>
      <c r="R897" s="14"/>
      <c r="S897" s="14"/>
      <c r="T897" s="14"/>
      <c r="U897" s="14"/>
      <c r="V897" s="14"/>
      <c r="W897" s="14"/>
      <c r="X897" s="14"/>
    </row>
    <row r="898" spans="1:24" ht="15" customHeight="1">
      <c r="A898" s="871"/>
      <c r="B898" s="875"/>
      <c r="C898" s="876"/>
      <c r="D898" s="16" t="s">
        <v>53</v>
      </c>
      <c r="E898" s="14"/>
      <c r="F898" s="14"/>
      <c r="G898" s="14"/>
      <c r="H898" s="14"/>
      <c r="I898" s="14"/>
      <c r="J898" s="14"/>
      <c r="K898" s="14"/>
      <c r="L898" s="14"/>
      <c r="M898" s="14"/>
      <c r="N898" s="14"/>
      <c r="O898" s="14"/>
      <c r="P898" s="14"/>
      <c r="Q898" s="14"/>
      <c r="R898" s="14"/>
      <c r="S898" s="14"/>
      <c r="T898" s="14"/>
      <c r="U898" s="14"/>
      <c r="V898" s="14"/>
      <c r="W898" s="14"/>
      <c r="X898" s="14"/>
    </row>
    <row r="899" spans="1:24" ht="15" customHeight="1">
      <c r="A899" s="872"/>
      <c r="B899" s="877"/>
      <c r="C899" s="878"/>
      <c r="D899" s="16" t="s">
        <v>54</v>
      </c>
      <c r="E899" s="14"/>
      <c r="F899" s="14"/>
      <c r="G899" s="14"/>
      <c r="H899" s="14"/>
      <c r="I899" s="14"/>
      <c r="J899" s="14"/>
      <c r="K899" s="14"/>
      <c r="L899" s="14"/>
      <c r="M899" s="14"/>
      <c r="N899" s="14"/>
      <c r="O899" s="14"/>
      <c r="P899" s="14"/>
      <c r="Q899" s="14"/>
      <c r="R899" s="14"/>
      <c r="S899" s="14"/>
      <c r="T899" s="14"/>
      <c r="U899" s="14"/>
      <c r="V899" s="14"/>
      <c r="W899" s="14"/>
      <c r="X899" s="14"/>
    </row>
    <row r="900" spans="1:24" ht="15" customHeight="1">
      <c r="A900" s="18"/>
      <c r="B900" s="18"/>
      <c r="C900" s="18"/>
      <c r="D900" s="18"/>
      <c r="E900" s="14"/>
      <c r="F900" s="14"/>
      <c r="G900" s="14"/>
      <c r="H900" s="14"/>
      <c r="I900" s="14"/>
      <c r="J900" s="14"/>
      <c r="K900" s="14"/>
      <c r="L900" s="14"/>
      <c r="M900" s="14"/>
      <c r="N900" s="14"/>
      <c r="O900" s="14"/>
      <c r="P900" s="14"/>
      <c r="Q900" s="14"/>
      <c r="R900" s="14"/>
      <c r="S900" s="14"/>
      <c r="T900" s="14"/>
      <c r="U900" s="14"/>
      <c r="V900" s="14"/>
      <c r="W900" s="14"/>
      <c r="X900" s="14"/>
    </row>
    <row r="901" spans="1:24" ht="15" customHeight="1">
      <c r="A901" s="42" t="s">
        <v>55</v>
      </c>
      <c r="B901" s="879" t="s">
        <v>59</v>
      </c>
      <c r="C901" s="880"/>
      <c r="D901" s="881"/>
      <c r="E901" s="14"/>
      <c r="F901" s="14"/>
      <c r="G901" s="14"/>
      <c r="H901" s="14"/>
      <c r="I901" s="14"/>
      <c r="J901" s="14"/>
      <c r="K901" s="14"/>
      <c r="L901" s="14"/>
      <c r="M901" s="14"/>
      <c r="N901" s="14"/>
      <c r="O901" s="14"/>
      <c r="P901" s="14"/>
      <c r="Q901" s="14"/>
      <c r="R901" s="14"/>
      <c r="S901" s="14"/>
      <c r="T901" s="14"/>
      <c r="U901" s="14"/>
      <c r="V901" s="14"/>
      <c r="W901" s="14"/>
      <c r="X901" s="14"/>
    </row>
    <row r="902" spans="1:24" ht="15" customHeight="1">
      <c r="A902" s="18"/>
      <c r="B902" s="18"/>
      <c r="C902" s="18"/>
      <c r="D902" s="18"/>
      <c r="E902" s="14"/>
      <c r="F902" s="14"/>
      <c r="G902" s="14"/>
      <c r="H902" s="14"/>
      <c r="I902" s="14"/>
      <c r="J902" s="14"/>
      <c r="K902" s="14"/>
      <c r="L902" s="14"/>
      <c r="M902" s="14"/>
      <c r="N902" s="14"/>
      <c r="O902" s="14"/>
      <c r="P902" s="14"/>
      <c r="Q902" s="14"/>
      <c r="R902" s="14"/>
      <c r="S902" s="14"/>
      <c r="T902" s="14"/>
      <c r="U902" s="14"/>
      <c r="V902" s="14"/>
      <c r="W902" s="14"/>
      <c r="X902" s="14"/>
    </row>
    <row r="903" spans="1:24" ht="15" customHeight="1">
      <c r="A903" s="20" t="s">
        <v>57</v>
      </c>
      <c r="B903" s="901">
        <v>44039</v>
      </c>
      <c r="C903" s="883"/>
      <c r="D903" s="883"/>
      <c r="E903" s="14"/>
      <c r="F903" s="14"/>
      <c r="G903" s="14"/>
      <c r="H903" s="14"/>
      <c r="I903" s="14"/>
      <c r="J903" s="14"/>
      <c r="K903" s="14"/>
      <c r="L903" s="14"/>
      <c r="M903" s="14"/>
      <c r="N903" s="14"/>
      <c r="O903" s="14"/>
      <c r="P903" s="14"/>
      <c r="Q903" s="14"/>
      <c r="R903" s="14"/>
      <c r="S903" s="14"/>
      <c r="T903" s="14"/>
      <c r="U903" s="14"/>
      <c r="V903" s="14"/>
      <c r="W903" s="14"/>
      <c r="X903" s="14"/>
    </row>
    <row r="904" spans="1:24" ht="15" customHeight="1">
      <c r="A904" s="20"/>
      <c r="B904" s="18"/>
      <c r="C904" s="18"/>
      <c r="D904" s="18"/>
      <c r="E904" s="14"/>
      <c r="F904" s="14"/>
      <c r="G904" s="14"/>
      <c r="H904" s="14"/>
      <c r="I904" s="14"/>
      <c r="J904" s="14"/>
      <c r="K904" s="14"/>
      <c r="L904" s="14"/>
      <c r="M904" s="14"/>
      <c r="N904" s="14"/>
      <c r="O904" s="14"/>
      <c r="P904" s="14"/>
      <c r="Q904" s="14"/>
      <c r="R904" s="14"/>
      <c r="S904" s="14"/>
      <c r="T904" s="14"/>
      <c r="U904" s="14"/>
      <c r="V904" s="14"/>
      <c r="W904" s="14"/>
      <c r="X904" s="14"/>
    </row>
    <row r="905" spans="1:24" ht="15" customHeight="1">
      <c r="A905" s="43" t="s">
        <v>58</v>
      </c>
      <c r="B905" s="879" t="s">
        <v>670</v>
      </c>
      <c r="C905" s="880"/>
      <c r="D905" s="881"/>
      <c r="E905" s="14"/>
      <c r="F905" s="14"/>
      <c r="G905" s="14"/>
      <c r="H905" s="14"/>
      <c r="I905" s="14"/>
      <c r="J905" s="14"/>
      <c r="K905" s="14"/>
      <c r="L905" s="14"/>
      <c r="M905" s="14"/>
      <c r="N905" s="14"/>
      <c r="O905" s="14"/>
      <c r="P905" s="14"/>
      <c r="Q905" s="14"/>
      <c r="R905" s="14"/>
      <c r="S905" s="14"/>
      <c r="T905" s="14"/>
      <c r="U905" s="14"/>
      <c r="V905" s="14"/>
      <c r="W905" s="14"/>
      <c r="X905" s="14"/>
    </row>
    <row r="906" spans="1:24" ht="15" customHeight="1">
      <c r="A906" s="18"/>
      <c r="B906" s="18"/>
      <c r="C906" s="18"/>
      <c r="D906" s="18"/>
      <c r="E906" s="14"/>
      <c r="F906" s="14"/>
      <c r="G906" s="14"/>
      <c r="H906" s="14"/>
      <c r="I906" s="14"/>
      <c r="J906" s="14"/>
      <c r="K906" s="14"/>
      <c r="L906" s="14"/>
      <c r="M906" s="14"/>
      <c r="N906" s="14"/>
      <c r="O906" s="14"/>
      <c r="P906" s="14"/>
      <c r="Q906" s="14"/>
      <c r="R906" s="14"/>
      <c r="S906" s="14"/>
      <c r="T906" s="14"/>
      <c r="U906" s="14"/>
      <c r="V906" s="14"/>
      <c r="W906" s="14"/>
      <c r="X906" s="14"/>
    </row>
    <row r="907" spans="1:24" ht="15" customHeight="1">
      <c r="A907" s="868" t="s">
        <v>60</v>
      </c>
      <c r="B907" s="859"/>
      <c r="C907" s="859"/>
      <c r="D907" s="860"/>
      <c r="E907" s="14"/>
      <c r="F907" s="14"/>
      <c r="G907" s="14"/>
      <c r="H907" s="14"/>
      <c r="I907" s="14"/>
      <c r="J907" s="14"/>
      <c r="K907" s="14"/>
      <c r="L907" s="14"/>
      <c r="M907" s="14"/>
      <c r="N907" s="14"/>
      <c r="O907" s="14"/>
      <c r="P907" s="14"/>
      <c r="Q907" s="14"/>
      <c r="R907" s="14"/>
      <c r="S907" s="14"/>
      <c r="T907" s="14"/>
      <c r="U907" s="14"/>
      <c r="V907" s="14"/>
      <c r="W907" s="14"/>
      <c r="X907" s="14"/>
    </row>
    <row r="908" spans="1:24" ht="15" customHeight="1">
      <c r="A908" s="22" t="s">
        <v>61</v>
      </c>
      <c r="B908" s="22" t="s">
        <v>62</v>
      </c>
      <c r="C908" s="888" t="s">
        <v>63</v>
      </c>
      <c r="D908" s="867"/>
      <c r="E908" s="14"/>
      <c r="F908" s="14"/>
      <c r="G908" s="14"/>
      <c r="H908" s="14"/>
      <c r="I908" s="14"/>
      <c r="J908" s="14"/>
      <c r="K908" s="14"/>
      <c r="L908" s="14"/>
      <c r="M908" s="14"/>
      <c r="N908" s="14"/>
      <c r="O908" s="14"/>
      <c r="P908" s="14"/>
      <c r="Q908" s="14"/>
      <c r="R908" s="14"/>
      <c r="S908" s="14"/>
      <c r="T908" s="14"/>
      <c r="U908" s="14"/>
      <c r="V908" s="14"/>
      <c r="W908" s="14"/>
      <c r="X908" s="14"/>
    </row>
    <row r="909" spans="1:24" ht="15" customHeight="1">
      <c r="A909" s="55" t="s">
        <v>64</v>
      </c>
      <c r="B909" s="24" t="s">
        <v>671</v>
      </c>
      <c r="C909" s="864" t="s">
        <v>672</v>
      </c>
      <c r="D909" s="860"/>
      <c r="E909" s="14"/>
      <c r="F909" s="14"/>
      <c r="G909" s="14"/>
      <c r="H909" s="14"/>
      <c r="I909" s="14"/>
      <c r="J909" s="14"/>
      <c r="K909" s="14"/>
      <c r="L909" s="14"/>
      <c r="M909" s="14"/>
      <c r="N909" s="14"/>
      <c r="O909" s="14"/>
      <c r="P909" s="14"/>
      <c r="Q909" s="14"/>
      <c r="R909" s="14"/>
      <c r="S909" s="14"/>
      <c r="T909" s="14"/>
      <c r="U909" s="14"/>
      <c r="V909" s="14"/>
      <c r="W909" s="14"/>
      <c r="X909" s="14"/>
    </row>
    <row r="910" spans="1:24" ht="15" customHeight="1">
      <c r="A910" s="55" t="s">
        <v>67</v>
      </c>
      <c r="B910" s="46" t="s">
        <v>673</v>
      </c>
      <c r="C910" s="864" t="s">
        <v>674</v>
      </c>
      <c r="D910" s="860"/>
      <c r="E910" s="14"/>
      <c r="F910" s="14"/>
      <c r="G910" s="14"/>
      <c r="H910" s="14"/>
      <c r="I910" s="14"/>
      <c r="J910" s="14"/>
      <c r="K910" s="14"/>
      <c r="L910" s="14"/>
      <c r="M910" s="14"/>
      <c r="N910" s="14"/>
      <c r="O910" s="14"/>
      <c r="P910" s="14"/>
      <c r="Q910" s="14"/>
      <c r="R910" s="14"/>
      <c r="S910" s="14"/>
      <c r="T910" s="14"/>
      <c r="U910" s="14"/>
      <c r="V910" s="14"/>
      <c r="W910" s="14"/>
      <c r="X910" s="14"/>
    </row>
    <row r="911" spans="1:24" ht="15" customHeight="1">
      <c r="A911" s="55" t="s">
        <v>20</v>
      </c>
      <c r="B911" s="29" t="s">
        <v>675</v>
      </c>
      <c r="C911" s="864" t="s">
        <v>676</v>
      </c>
      <c r="D911" s="860"/>
      <c r="E911" s="14"/>
      <c r="F911" s="14"/>
      <c r="G911" s="14"/>
      <c r="H911" s="14"/>
      <c r="I911" s="14"/>
      <c r="J911" s="14"/>
      <c r="K911" s="14"/>
      <c r="L911" s="14"/>
      <c r="M911" s="14"/>
      <c r="N911" s="14"/>
      <c r="O911" s="14"/>
      <c r="P911" s="14"/>
      <c r="Q911" s="14"/>
      <c r="R911" s="14"/>
      <c r="S911" s="14"/>
      <c r="T911" s="14"/>
      <c r="U911" s="14"/>
      <c r="V911" s="14"/>
      <c r="W911" s="14"/>
      <c r="X911" s="14"/>
    </row>
    <row r="912" spans="1:24" ht="15" customHeight="1">
      <c r="A912" s="55" t="s">
        <v>72</v>
      </c>
      <c r="B912" s="46" t="s">
        <v>677</v>
      </c>
      <c r="C912" s="864" t="s">
        <v>678</v>
      </c>
      <c r="D912" s="860"/>
      <c r="E912" s="14"/>
      <c r="F912" s="14"/>
      <c r="G912" s="14"/>
      <c r="H912" s="14"/>
      <c r="I912" s="14"/>
      <c r="J912" s="14"/>
      <c r="K912" s="14"/>
      <c r="L912" s="14"/>
      <c r="M912" s="14"/>
      <c r="N912" s="14"/>
      <c r="O912" s="14"/>
      <c r="P912" s="14"/>
      <c r="Q912" s="14"/>
      <c r="R912" s="14"/>
      <c r="S912" s="14"/>
      <c r="T912" s="14"/>
      <c r="U912" s="14"/>
      <c r="V912" s="14"/>
      <c r="W912" s="14"/>
      <c r="X912" s="14"/>
    </row>
    <row r="913" spans="1:24" ht="15" customHeight="1">
      <c r="A913" s="55" t="s">
        <v>74</v>
      </c>
      <c r="B913" s="29" t="s">
        <v>679</v>
      </c>
      <c r="C913" s="864" t="s">
        <v>680</v>
      </c>
      <c r="D913" s="860"/>
      <c r="E913" s="14"/>
      <c r="F913" s="14"/>
      <c r="G913" s="14"/>
      <c r="H913" s="14"/>
      <c r="I913" s="14"/>
      <c r="J913" s="14"/>
      <c r="K913" s="14"/>
      <c r="L913" s="14"/>
      <c r="M913" s="14"/>
      <c r="N913" s="14"/>
      <c r="O913" s="14"/>
      <c r="P913" s="14"/>
      <c r="Q913" s="14"/>
      <c r="R913" s="14"/>
      <c r="S913" s="14"/>
      <c r="T913" s="14"/>
      <c r="U913" s="14"/>
      <c r="V913" s="14"/>
      <c r="W913" s="14"/>
      <c r="X913" s="14"/>
    </row>
    <row r="914" spans="1:24" ht="15" customHeight="1">
      <c r="A914" s="55" t="s">
        <v>77</v>
      </c>
      <c r="B914" s="46" t="s">
        <v>681</v>
      </c>
      <c r="C914" s="864" t="s">
        <v>682</v>
      </c>
      <c r="D914" s="860"/>
      <c r="E914" s="14"/>
      <c r="F914" s="14"/>
      <c r="G914" s="14"/>
      <c r="H914" s="14"/>
      <c r="I914" s="14"/>
      <c r="J914" s="14"/>
      <c r="K914" s="14"/>
      <c r="L914" s="14"/>
      <c r="M914" s="14"/>
      <c r="N914" s="14"/>
      <c r="O914" s="14"/>
      <c r="P914" s="14"/>
      <c r="Q914" s="14"/>
      <c r="R914" s="14"/>
      <c r="S914" s="14"/>
      <c r="T914" s="14"/>
      <c r="U914" s="14"/>
      <c r="V914" s="14"/>
      <c r="W914" s="14"/>
      <c r="X914" s="14"/>
    </row>
    <row r="915" spans="1:24" ht="15" customHeight="1">
      <c r="A915" s="55" t="s">
        <v>79</v>
      </c>
      <c r="B915" s="46" t="s">
        <v>683</v>
      </c>
      <c r="C915" s="864" t="s">
        <v>684</v>
      </c>
      <c r="D915" s="860"/>
      <c r="E915" s="14"/>
      <c r="F915" s="14"/>
      <c r="G915" s="14"/>
      <c r="H915" s="14"/>
      <c r="I915" s="14"/>
      <c r="J915" s="14"/>
      <c r="K915" s="14"/>
      <c r="L915" s="14"/>
      <c r="M915" s="14"/>
      <c r="N915" s="14"/>
      <c r="O915" s="14"/>
      <c r="P915" s="14"/>
      <c r="Q915" s="14"/>
      <c r="R915" s="14"/>
      <c r="S915" s="14"/>
      <c r="T915" s="14"/>
      <c r="U915" s="14"/>
      <c r="V915" s="14"/>
      <c r="W915" s="14"/>
      <c r="X915" s="14"/>
    </row>
    <row r="916" spans="1:24" ht="15" customHeight="1">
      <c r="A916" s="865" t="s">
        <v>82</v>
      </c>
      <c r="B916" s="866"/>
      <c r="C916" s="866"/>
      <c r="D916" s="867"/>
      <c r="E916" s="14"/>
      <c r="F916" s="14"/>
      <c r="G916" s="14"/>
      <c r="H916" s="14"/>
      <c r="I916" s="14"/>
      <c r="J916" s="14"/>
      <c r="K916" s="14"/>
      <c r="L916" s="14"/>
      <c r="M916" s="14"/>
      <c r="N916" s="14"/>
      <c r="O916" s="14"/>
      <c r="P916" s="14"/>
      <c r="Q916" s="14"/>
      <c r="R916" s="14"/>
      <c r="S916" s="14"/>
      <c r="T916" s="14"/>
      <c r="U916" s="14"/>
      <c r="V916" s="14"/>
      <c r="W916" s="14"/>
      <c r="X916" s="14"/>
    </row>
    <row r="917" spans="1:24" ht="15" customHeight="1">
      <c r="A917" s="22" t="s">
        <v>61</v>
      </c>
      <c r="B917" s="28" t="s">
        <v>62</v>
      </c>
      <c r="C917" s="868" t="s">
        <v>63</v>
      </c>
      <c r="D917" s="860"/>
      <c r="E917" s="14"/>
      <c r="F917" s="14"/>
      <c r="G917" s="14"/>
      <c r="H917" s="14"/>
      <c r="I917" s="14"/>
      <c r="J917" s="14"/>
      <c r="K917" s="14"/>
      <c r="L917" s="14"/>
      <c r="M917" s="14"/>
      <c r="N917" s="14"/>
      <c r="O917" s="14"/>
      <c r="P917" s="14"/>
      <c r="Q917" s="14"/>
      <c r="R917" s="14"/>
      <c r="S917" s="14"/>
      <c r="T917" s="14"/>
      <c r="U917" s="14"/>
      <c r="V917" s="14"/>
      <c r="W917" s="14"/>
      <c r="X917" s="14"/>
    </row>
    <row r="918" spans="1:24" ht="15" customHeight="1">
      <c r="A918" s="55" t="s">
        <v>83</v>
      </c>
      <c r="B918" s="29" t="s">
        <v>59</v>
      </c>
      <c r="C918" s="864" t="s">
        <v>59</v>
      </c>
      <c r="D918" s="860"/>
      <c r="E918" s="14"/>
      <c r="F918" s="14"/>
      <c r="G918" s="14"/>
      <c r="H918" s="14"/>
      <c r="I918" s="14"/>
      <c r="J918" s="14"/>
      <c r="K918" s="14"/>
      <c r="L918" s="14"/>
      <c r="M918" s="14"/>
      <c r="N918" s="14"/>
      <c r="O918" s="14"/>
      <c r="P918" s="14"/>
      <c r="Q918" s="14"/>
      <c r="R918" s="14"/>
      <c r="S918" s="14"/>
      <c r="T918" s="14"/>
      <c r="U918" s="14"/>
      <c r="V918" s="14"/>
      <c r="W918" s="14"/>
      <c r="X918" s="14"/>
    </row>
    <row r="919" spans="1:24" ht="15" customHeight="1">
      <c r="A919" s="55" t="s">
        <v>85</v>
      </c>
      <c r="B919" s="29" t="s">
        <v>59</v>
      </c>
      <c r="C919" s="864" t="s">
        <v>59</v>
      </c>
      <c r="D919" s="860"/>
      <c r="E919" s="14"/>
      <c r="F919" s="14"/>
      <c r="G919" s="14"/>
      <c r="H919" s="14"/>
      <c r="I919" s="14"/>
      <c r="J919" s="14"/>
      <c r="K919" s="14"/>
      <c r="L919" s="14"/>
      <c r="M919" s="14"/>
      <c r="N919" s="14"/>
      <c r="O919" s="14"/>
      <c r="P919" s="14"/>
      <c r="Q919" s="14"/>
      <c r="R919" s="14"/>
      <c r="S919" s="14"/>
      <c r="T919" s="14"/>
      <c r="U919" s="14"/>
      <c r="V919" s="14"/>
      <c r="W919" s="14"/>
      <c r="X919" s="14"/>
    </row>
    <row r="920" spans="1:24" ht="15" customHeight="1">
      <c r="A920" s="55" t="s">
        <v>86</v>
      </c>
      <c r="B920" s="29" t="s">
        <v>59</v>
      </c>
      <c r="C920" s="864" t="s">
        <v>59</v>
      </c>
      <c r="D920" s="860"/>
      <c r="E920" s="14"/>
      <c r="F920" s="14"/>
      <c r="G920" s="14"/>
      <c r="H920" s="14"/>
      <c r="I920" s="14"/>
      <c r="J920" s="14"/>
      <c r="K920" s="14"/>
      <c r="L920" s="14"/>
      <c r="M920" s="14"/>
      <c r="N920" s="14"/>
      <c r="O920" s="14"/>
      <c r="P920" s="14"/>
      <c r="Q920" s="14"/>
      <c r="R920" s="14"/>
      <c r="S920" s="14"/>
      <c r="T920" s="14"/>
      <c r="U920" s="14"/>
      <c r="V920" s="14"/>
      <c r="W920" s="14"/>
      <c r="X920" s="14"/>
    </row>
    <row r="921" spans="1:24" ht="15" customHeight="1">
      <c r="A921" s="55" t="s">
        <v>89</v>
      </c>
      <c r="B921" s="29" t="s">
        <v>59</v>
      </c>
      <c r="C921" s="864" t="s">
        <v>59</v>
      </c>
      <c r="D921" s="860"/>
      <c r="E921" s="14"/>
      <c r="F921" s="14"/>
      <c r="G921" s="14"/>
      <c r="H921" s="14"/>
      <c r="I921" s="14"/>
      <c r="J921" s="14"/>
      <c r="K921" s="14"/>
      <c r="L921" s="14"/>
      <c r="M921" s="14"/>
      <c r="N921" s="14"/>
      <c r="O921" s="14"/>
      <c r="P921" s="14"/>
      <c r="Q921" s="14"/>
      <c r="R921" s="14"/>
      <c r="S921" s="14"/>
      <c r="T921" s="14"/>
      <c r="U921" s="14"/>
      <c r="V921" s="14"/>
      <c r="W921" s="14"/>
      <c r="X921" s="14"/>
    </row>
    <row r="922" spans="1:24" ht="15" customHeight="1">
      <c r="A922" s="55" t="s">
        <v>90</v>
      </c>
      <c r="B922" s="29" t="s">
        <v>59</v>
      </c>
      <c r="C922" s="864" t="s">
        <v>59</v>
      </c>
      <c r="D922" s="860"/>
      <c r="E922" s="14"/>
      <c r="F922" s="14"/>
      <c r="G922" s="14"/>
      <c r="H922" s="14"/>
      <c r="I922" s="14"/>
      <c r="J922" s="14"/>
      <c r="K922" s="14"/>
      <c r="L922" s="14"/>
      <c r="M922" s="14"/>
      <c r="N922" s="14"/>
      <c r="O922" s="14"/>
      <c r="P922" s="14"/>
      <c r="Q922" s="14"/>
      <c r="R922" s="14"/>
      <c r="S922" s="14"/>
      <c r="T922" s="14"/>
      <c r="U922" s="14"/>
      <c r="V922" s="14"/>
      <c r="W922" s="14"/>
      <c r="X922" s="14"/>
    </row>
    <row r="923" spans="1:24" ht="15" customHeight="1">
      <c r="A923" s="23" t="s">
        <v>93</v>
      </c>
      <c r="B923" s="29" t="s">
        <v>59</v>
      </c>
      <c r="C923" s="864" t="s">
        <v>59</v>
      </c>
      <c r="D923" s="860"/>
      <c r="E923" s="14"/>
      <c r="F923" s="14"/>
      <c r="G923" s="14"/>
      <c r="H923" s="14"/>
      <c r="I923" s="14"/>
      <c r="J923" s="14"/>
      <c r="K923" s="14"/>
      <c r="L923" s="14"/>
      <c r="M923" s="14"/>
      <c r="N923" s="14"/>
      <c r="O923" s="14"/>
      <c r="P923" s="14"/>
      <c r="Q923" s="14"/>
      <c r="R923" s="14"/>
      <c r="S923" s="14"/>
      <c r="T923" s="14"/>
      <c r="U923" s="14"/>
      <c r="V923" s="14"/>
      <c r="W923" s="14"/>
      <c r="X923" s="14"/>
    </row>
    <row r="924" spans="1:24" ht="15" customHeight="1">
      <c r="A924" s="23" t="s">
        <v>95</v>
      </c>
      <c r="B924" s="29" t="s">
        <v>59</v>
      </c>
      <c r="C924" s="864" t="s">
        <v>59</v>
      </c>
      <c r="D924" s="860"/>
      <c r="E924" s="14"/>
      <c r="F924" s="14"/>
      <c r="G924" s="14"/>
      <c r="H924" s="14"/>
      <c r="I924" s="14"/>
      <c r="J924" s="14"/>
      <c r="K924" s="14"/>
      <c r="L924" s="14"/>
      <c r="M924" s="14"/>
      <c r="N924" s="14"/>
      <c r="O924" s="14"/>
      <c r="P924" s="14"/>
      <c r="Q924" s="14"/>
      <c r="R924" s="14"/>
      <c r="S924" s="14"/>
      <c r="T924" s="14"/>
      <c r="U924" s="14"/>
      <c r="V924" s="14"/>
      <c r="W924" s="14"/>
      <c r="X924" s="14"/>
    </row>
    <row r="925" spans="1:24" ht="15" customHeight="1">
      <c r="A925" s="55" t="s">
        <v>79</v>
      </c>
      <c r="B925" s="29" t="s">
        <v>59</v>
      </c>
      <c r="C925" s="864" t="s">
        <v>59</v>
      </c>
      <c r="D925" s="860"/>
      <c r="E925" s="14"/>
      <c r="F925" s="14"/>
      <c r="G925" s="14"/>
      <c r="H925" s="14"/>
      <c r="I925" s="14"/>
      <c r="J925" s="14"/>
      <c r="K925" s="14"/>
      <c r="L925" s="14"/>
      <c r="M925" s="14"/>
      <c r="N925" s="14"/>
      <c r="O925" s="14"/>
      <c r="P925" s="14"/>
      <c r="Q925" s="14"/>
      <c r="R925" s="14"/>
      <c r="S925" s="14"/>
      <c r="T925" s="14"/>
      <c r="U925" s="14"/>
      <c r="V925" s="14"/>
      <c r="W925" s="14"/>
      <c r="X925" s="14"/>
    </row>
    <row r="926" spans="1:24" ht="15" customHeight="1">
      <c r="A926" s="886" t="s">
        <v>97</v>
      </c>
      <c r="B926" s="866"/>
      <c r="C926" s="866"/>
      <c r="D926" s="867"/>
      <c r="E926" s="14"/>
      <c r="F926" s="14"/>
      <c r="G926" s="14"/>
      <c r="H926" s="14"/>
      <c r="I926" s="14"/>
      <c r="J926" s="14"/>
      <c r="K926" s="14"/>
      <c r="L926" s="14"/>
      <c r="M926" s="14"/>
      <c r="N926" s="14"/>
      <c r="O926" s="14"/>
      <c r="P926" s="14"/>
      <c r="Q926" s="14"/>
      <c r="R926" s="14"/>
      <c r="S926" s="14"/>
      <c r="T926" s="14"/>
      <c r="U926" s="14"/>
      <c r="V926" s="14"/>
      <c r="W926" s="14"/>
      <c r="X926" s="14"/>
    </row>
    <row r="927" spans="1:24" ht="15" customHeight="1">
      <c r="A927" s="22" t="s">
        <v>61</v>
      </c>
      <c r="B927" s="32" t="s">
        <v>98</v>
      </c>
      <c r="C927" s="887" t="s">
        <v>99</v>
      </c>
      <c r="D927" s="860"/>
      <c r="E927" s="14"/>
      <c r="F927" s="14"/>
      <c r="G927" s="14"/>
      <c r="H927" s="14"/>
      <c r="I927" s="14"/>
      <c r="J927" s="14"/>
      <c r="K927" s="14"/>
      <c r="L927" s="14"/>
      <c r="M927" s="14"/>
      <c r="N927" s="14"/>
      <c r="O927" s="14"/>
      <c r="P927" s="14"/>
      <c r="Q927" s="14"/>
      <c r="R927" s="14"/>
      <c r="S927" s="14"/>
      <c r="T927" s="14"/>
      <c r="U927" s="14"/>
      <c r="V927" s="14"/>
      <c r="W927" s="14"/>
      <c r="X927" s="14"/>
    </row>
    <row r="928" spans="1:24" ht="15" customHeight="1">
      <c r="A928" s="55" t="s">
        <v>100</v>
      </c>
      <c r="B928" s="46" t="s">
        <v>685</v>
      </c>
      <c r="C928" s="864" t="s">
        <v>686</v>
      </c>
      <c r="D928" s="860"/>
      <c r="E928" s="14"/>
      <c r="F928" s="14"/>
      <c r="G928" s="14"/>
      <c r="H928" s="14"/>
      <c r="I928" s="14"/>
      <c r="J928" s="14"/>
      <c r="K928" s="14"/>
      <c r="L928" s="14"/>
      <c r="M928" s="14"/>
      <c r="N928" s="14"/>
      <c r="O928" s="14"/>
      <c r="P928" s="14"/>
      <c r="Q928" s="14"/>
      <c r="R928" s="14"/>
      <c r="S928" s="14"/>
      <c r="T928" s="14"/>
      <c r="U928" s="14"/>
      <c r="V928" s="14"/>
      <c r="W928" s="14"/>
      <c r="X928" s="14"/>
    </row>
    <row r="929" spans="1:24" ht="15" customHeight="1">
      <c r="A929" s="55" t="s">
        <v>103</v>
      </c>
      <c r="B929" s="46" t="s">
        <v>687</v>
      </c>
      <c r="C929" s="864" t="s">
        <v>688</v>
      </c>
      <c r="D929" s="860"/>
      <c r="E929" s="14"/>
      <c r="F929" s="14"/>
      <c r="G929" s="14"/>
      <c r="H929" s="14"/>
      <c r="I929" s="14"/>
      <c r="J929" s="14"/>
      <c r="K929" s="14"/>
      <c r="L929" s="14"/>
      <c r="M929" s="14"/>
      <c r="N929" s="14"/>
      <c r="O929" s="14"/>
      <c r="P929" s="14"/>
      <c r="Q929" s="14"/>
      <c r="R929" s="14"/>
      <c r="S929" s="14"/>
      <c r="T929" s="14"/>
      <c r="U929" s="14"/>
      <c r="V929" s="14"/>
      <c r="W929" s="14"/>
      <c r="X929" s="14"/>
    </row>
    <row r="930" spans="1:24" ht="15" customHeight="1">
      <c r="A930" s="55" t="s">
        <v>106</v>
      </c>
      <c r="B930" s="46" t="s">
        <v>689</v>
      </c>
      <c r="C930" s="869" t="s">
        <v>59</v>
      </c>
      <c r="D930" s="860"/>
      <c r="E930" s="14"/>
      <c r="F930" s="14"/>
      <c r="G930" s="14"/>
      <c r="H930" s="14"/>
      <c r="I930" s="14"/>
      <c r="J930" s="14"/>
      <c r="K930" s="14"/>
      <c r="L930" s="14"/>
      <c r="M930" s="14"/>
      <c r="N930" s="14"/>
      <c r="O930" s="14"/>
      <c r="P930" s="14"/>
      <c r="Q930" s="14"/>
      <c r="R930" s="14"/>
      <c r="S930" s="14"/>
      <c r="T930" s="14"/>
      <c r="U930" s="14"/>
      <c r="V930" s="14"/>
      <c r="W930" s="14"/>
      <c r="X930" s="14"/>
    </row>
    <row r="931" spans="1:24" ht="15" customHeight="1">
      <c r="A931" s="55" t="s">
        <v>108</v>
      </c>
      <c r="B931" s="129" t="s">
        <v>690</v>
      </c>
      <c r="C931" s="864" t="s">
        <v>691</v>
      </c>
      <c r="D931" s="860"/>
      <c r="E931" s="14"/>
      <c r="F931" s="14"/>
      <c r="G931" s="14"/>
      <c r="H931" s="14"/>
      <c r="I931" s="14"/>
      <c r="J931" s="14"/>
      <c r="K931" s="14"/>
      <c r="L931" s="14"/>
      <c r="M931" s="14"/>
      <c r="N931" s="14"/>
      <c r="O931" s="14"/>
      <c r="P931" s="14"/>
      <c r="Q931" s="14"/>
      <c r="R931" s="14"/>
      <c r="S931" s="14"/>
      <c r="T931" s="14"/>
      <c r="U931" s="14"/>
      <c r="V931" s="14"/>
      <c r="W931" s="14"/>
      <c r="X931" s="14"/>
    </row>
    <row r="932" spans="1:24" ht="15" customHeight="1">
      <c r="A932" s="55" t="s">
        <v>110</v>
      </c>
      <c r="B932" s="129" t="s">
        <v>692</v>
      </c>
      <c r="C932" s="864" t="s">
        <v>693</v>
      </c>
      <c r="D932" s="860"/>
      <c r="E932" s="14"/>
      <c r="F932" s="14"/>
      <c r="G932" s="14"/>
      <c r="H932" s="14"/>
      <c r="I932" s="14"/>
      <c r="J932" s="14"/>
      <c r="K932" s="14"/>
      <c r="L932" s="14"/>
      <c r="M932" s="14"/>
      <c r="N932" s="14"/>
      <c r="O932" s="14"/>
      <c r="P932" s="14"/>
      <c r="Q932" s="14"/>
      <c r="R932" s="14"/>
      <c r="S932" s="14"/>
      <c r="T932" s="14"/>
      <c r="U932" s="14"/>
      <c r="V932" s="14"/>
      <c r="W932" s="14"/>
      <c r="X932" s="14"/>
    </row>
    <row r="933" spans="1:24" ht="15" customHeight="1">
      <c r="A933" s="55" t="s">
        <v>112</v>
      </c>
      <c r="B933" s="46" t="s">
        <v>694</v>
      </c>
      <c r="C933" s="864" t="s">
        <v>695</v>
      </c>
      <c r="D933" s="860"/>
      <c r="E933" s="14"/>
      <c r="F933" s="14"/>
      <c r="G933" s="14"/>
      <c r="H933" s="14"/>
      <c r="I933" s="14"/>
      <c r="J933" s="14"/>
      <c r="K933" s="14"/>
      <c r="L933" s="14"/>
      <c r="M933" s="14"/>
      <c r="N933" s="14"/>
      <c r="O933" s="14"/>
      <c r="P933" s="14"/>
      <c r="Q933" s="14"/>
      <c r="R933" s="14"/>
      <c r="S933" s="14"/>
      <c r="T933" s="14"/>
      <c r="U933" s="14"/>
      <c r="V933" s="14"/>
      <c r="W933" s="14"/>
      <c r="X933" s="14"/>
    </row>
    <row r="934" spans="1:24" ht="15" customHeight="1">
      <c r="A934" s="55" t="s">
        <v>79</v>
      </c>
      <c r="B934" s="34" t="s">
        <v>696</v>
      </c>
      <c r="C934" s="864" t="s">
        <v>59</v>
      </c>
      <c r="D934" s="860"/>
      <c r="E934" s="14"/>
      <c r="F934" s="14"/>
      <c r="G934" s="14"/>
      <c r="H934" s="14"/>
      <c r="I934" s="14"/>
      <c r="J934" s="14"/>
      <c r="K934" s="14"/>
      <c r="L934" s="14"/>
      <c r="M934" s="14"/>
      <c r="N934" s="14"/>
      <c r="O934" s="14"/>
      <c r="P934" s="14"/>
      <c r="Q934" s="14"/>
      <c r="R934" s="14"/>
      <c r="S934" s="14"/>
      <c r="T934" s="14"/>
      <c r="U934" s="14"/>
      <c r="V934" s="14"/>
      <c r="W934" s="14"/>
      <c r="X934" s="14"/>
    </row>
    <row r="935" spans="1:24" ht="15" customHeight="1">
      <c r="A935" s="57"/>
      <c r="B935" s="57"/>
      <c r="C935" s="57"/>
      <c r="D935" s="57"/>
      <c r="E935" s="14"/>
      <c r="F935" s="14"/>
      <c r="G935" s="14"/>
      <c r="H935" s="14"/>
      <c r="I935" s="14"/>
      <c r="J935" s="14"/>
      <c r="K935" s="14"/>
      <c r="L935" s="14"/>
      <c r="M935" s="14"/>
      <c r="N935" s="14"/>
      <c r="O935" s="14"/>
      <c r="P935" s="14"/>
      <c r="Q935" s="14"/>
      <c r="R935" s="14"/>
      <c r="S935" s="14"/>
      <c r="T935" s="14"/>
      <c r="U935" s="14"/>
      <c r="V935" s="14"/>
      <c r="W935" s="14"/>
      <c r="X935" s="14"/>
    </row>
    <row r="936" spans="1:24" ht="15" customHeight="1">
      <c r="A936" s="870"/>
      <c r="B936" s="873" t="s">
        <v>51</v>
      </c>
      <c r="C936" s="874"/>
      <c r="D936" s="16" t="s">
        <v>52</v>
      </c>
      <c r="E936" s="14"/>
      <c r="F936" s="14"/>
      <c r="G936" s="14"/>
      <c r="H936" s="14"/>
      <c r="I936" s="14"/>
      <c r="J936" s="14"/>
      <c r="K936" s="14"/>
      <c r="L936" s="14"/>
      <c r="M936" s="14"/>
      <c r="N936" s="14"/>
      <c r="O936" s="14"/>
      <c r="P936" s="14"/>
      <c r="Q936" s="14"/>
      <c r="R936" s="14"/>
      <c r="S936" s="14"/>
      <c r="T936" s="14"/>
      <c r="U936" s="14"/>
      <c r="V936" s="14"/>
      <c r="W936" s="14"/>
      <c r="X936" s="14"/>
    </row>
    <row r="937" spans="1:24" ht="15" customHeight="1">
      <c r="A937" s="871"/>
      <c r="B937" s="875"/>
      <c r="C937" s="876"/>
      <c r="D937" s="16" t="s">
        <v>53</v>
      </c>
      <c r="E937" s="14"/>
      <c r="F937" s="14"/>
      <c r="G937" s="14"/>
      <c r="H937" s="14"/>
      <c r="I937" s="14"/>
      <c r="J937" s="14"/>
      <c r="K937" s="14"/>
      <c r="L937" s="14"/>
      <c r="M937" s="14"/>
      <c r="N937" s="14"/>
      <c r="O937" s="14"/>
      <c r="P937" s="14"/>
      <c r="Q937" s="14"/>
      <c r="R937" s="14"/>
      <c r="S937" s="14"/>
      <c r="T937" s="14"/>
      <c r="U937" s="14"/>
      <c r="V937" s="14"/>
      <c r="W937" s="14"/>
      <c r="X937" s="14"/>
    </row>
    <row r="938" spans="1:24" ht="15" customHeight="1">
      <c r="A938" s="872"/>
      <c r="B938" s="877"/>
      <c r="C938" s="878"/>
      <c r="D938" s="16" t="s">
        <v>54</v>
      </c>
      <c r="E938" s="14"/>
      <c r="F938" s="14"/>
      <c r="G938" s="14"/>
      <c r="H938" s="14"/>
      <c r="I938" s="14"/>
      <c r="J938" s="14"/>
      <c r="K938" s="14"/>
      <c r="L938" s="14"/>
      <c r="M938" s="14"/>
      <c r="N938" s="14"/>
      <c r="O938" s="14"/>
      <c r="P938" s="14"/>
      <c r="Q938" s="14"/>
      <c r="R938" s="14"/>
      <c r="S938" s="14"/>
      <c r="T938" s="14"/>
      <c r="U938" s="14"/>
      <c r="V938" s="14"/>
      <c r="W938" s="14"/>
      <c r="X938" s="14"/>
    </row>
    <row r="939" spans="1:24" ht="15" customHeight="1">
      <c r="A939" s="18"/>
      <c r="B939" s="18"/>
      <c r="C939" s="18"/>
      <c r="D939" s="18"/>
      <c r="E939" s="14"/>
      <c r="F939" s="14"/>
      <c r="G939" s="14"/>
      <c r="H939" s="14"/>
      <c r="I939" s="14"/>
      <c r="J939" s="14"/>
      <c r="K939" s="14"/>
      <c r="L939" s="14"/>
      <c r="M939" s="14"/>
      <c r="N939" s="14"/>
      <c r="O939" s="14"/>
      <c r="P939" s="14"/>
      <c r="Q939" s="14"/>
      <c r="R939" s="14"/>
      <c r="S939" s="14"/>
      <c r="T939" s="14"/>
      <c r="U939" s="14"/>
      <c r="V939" s="14"/>
      <c r="W939" s="14"/>
      <c r="X939" s="14"/>
    </row>
    <row r="940" spans="1:24" ht="15" customHeight="1">
      <c r="A940" s="42" t="s">
        <v>55</v>
      </c>
      <c r="B940" s="879" t="s">
        <v>59</v>
      </c>
      <c r="C940" s="880"/>
      <c r="D940" s="881"/>
      <c r="E940" s="14"/>
      <c r="F940" s="14"/>
      <c r="G940" s="14"/>
      <c r="H940" s="14"/>
      <c r="I940" s="14"/>
      <c r="J940" s="14"/>
      <c r="K940" s="14"/>
      <c r="L940" s="14"/>
      <c r="M940" s="14"/>
      <c r="N940" s="14"/>
      <c r="O940" s="14"/>
      <c r="P940" s="14"/>
      <c r="Q940" s="14"/>
      <c r="R940" s="14"/>
      <c r="S940" s="14"/>
      <c r="T940" s="14"/>
      <c r="U940" s="14"/>
      <c r="V940" s="14"/>
      <c r="W940" s="14"/>
      <c r="X940" s="14"/>
    </row>
    <row r="941" spans="1:24" ht="15" customHeight="1">
      <c r="A941" s="18"/>
      <c r="B941" s="18"/>
      <c r="C941" s="18"/>
      <c r="D941" s="18"/>
      <c r="E941" s="14"/>
      <c r="F941" s="14"/>
      <c r="G941" s="14"/>
      <c r="H941" s="14"/>
      <c r="I941" s="14"/>
      <c r="J941" s="14"/>
      <c r="K941" s="14"/>
      <c r="L941" s="14"/>
      <c r="M941" s="14"/>
      <c r="N941" s="14"/>
      <c r="O941" s="14"/>
      <c r="P941" s="14"/>
      <c r="Q941" s="14"/>
      <c r="R941" s="14"/>
      <c r="S941" s="14"/>
      <c r="T941" s="14"/>
      <c r="U941" s="14"/>
      <c r="V941" s="14"/>
      <c r="W941" s="14"/>
      <c r="X941" s="14"/>
    </row>
    <row r="942" spans="1:24" ht="15" customHeight="1">
      <c r="A942" s="20" t="s">
        <v>57</v>
      </c>
      <c r="B942" s="901">
        <v>44043</v>
      </c>
      <c r="C942" s="883"/>
      <c r="D942" s="883"/>
      <c r="E942" s="14"/>
      <c r="F942" s="14"/>
      <c r="G942" s="14"/>
      <c r="H942" s="14"/>
      <c r="I942" s="14"/>
      <c r="J942" s="14"/>
      <c r="K942" s="14"/>
      <c r="L942" s="14"/>
      <c r="M942" s="14"/>
      <c r="N942" s="14"/>
      <c r="O942" s="14"/>
      <c r="P942" s="14"/>
      <c r="Q942" s="14"/>
      <c r="R942" s="14"/>
      <c r="S942" s="14"/>
      <c r="T942" s="14"/>
      <c r="U942" s="14"/>
      <c r="V942" s="14"/>
      <c r="W942" s="14"/>
      <c r="X942" s="14"/>
    </row>
    <row r="943" spans="1:24" ht="15" customHeight="1">
      <c r="A943" s="20"/>
      <c r="B943" s="18"/>
      <c r="C943" s="18"/>
      <c r="D943" s="18"/>
      <c r="E943" s="14"/>
      <c r="F943" s="14"/>
      <c r="G943" s="14"/>
      <c r="H943" s="14"/>
      <c r="I943" s="14"/>
      <c r="J943" s="14"/>
      <c r="K943" s="14"/>
      <c r="L943" s="14"/>
      <c r="M943" s="14"/>
      <c r="N943" s="14"/>
      <c r="O943" s="14"/>
      <c r="P943" s="14"/>
      <c r="Q943" s="14"/>
      <c r="R943" s="14"/>
      <c r="S943" s="14"/>
      <c r="T943" s="14"/>
      <c r="U943" s="14"/>
      <c r="V943" s="14"/>
      <c r="W943" s="14"/>
      <c r="X943" s="14"/>
    </row>
    <row r="944" spans="1:24" ht="15" customHeight="1">
      <c r="A944" s="43" t="s">
        <v>58</v>
      </c>
      <c r="B944" s="879" t="s">
        <v>697</v>
      </c>
      <c r="C944" s="880"/>
      <c r="D944" s="881"/>
      <c r="E944" s="14"/>
      <c r="F944" s="14"/>
      <c r="G944" s="14"/>
      <c r="H944" s="14"/>
      <c r="I944" s="14"/>
      <c r="J944" s="14"/>
      <c r="K944" s="14"/>
      <c r="L944" s="14"/>
      <c r="M944" s="14"/>
      <c r="N944" s="14"/>
      <c r="O944" s="14"/>
      <c r="P944" s="14"/>
      <c r="Q944" s="14"/>
      <c r="R944" s="14"/>
      <c r="S944" s="14"/>
      <c r="T944" s="14"/>
      <c r="U944" s="14"/>
      <c r="V944" s="14"/>
      <c r="W944" s="14"/>
      <c r="X944" s="14"/>
    </row>
    <row r="945" spans="1:24" ht="15" customHeight="1">
      <c r="A945" s="18"/>
      <c r="B945" s="18"/>
      <c r="C945" s="18"/>
      <c r="D945" s="18"/>
      <c r="E945" s="14"/>
      <c r="F945" s="14"/>
      <c r="G945" s="14"/>
      <c r="H945" s="14"/>
      <c r="I945" s="14"/>
      <c r="J945" s="14"/>
      <c r="K945" s="14"/>
      <c r="L945" s="14"/>
      <c r="M945" s="14"/>
      <c r="N945" s="14"/>
      <c r="O945" s="14"/>
      <c r="P945" s="14"/>
      <c r="Q945" s="14"/>
      <c r="R945" s="14"/>
      <c r="S945" s="14"/>
      <c r="T945" s="14"/>
      <c r="U945" s="14"/>
      <c r="V945" s="14"/>
      <c r="W945" s="14"/>
      <c r="X945" s="14"/>
    </row>
    <row r="946" spans="1:24" ht="15" customHeight="1">
      <c r="A946" s="868" t="s">
        <v>60</v>
      </c>
      <c r="B946" s="859"/>
      <c r="C946" s="859"/>
      <c r="D946" s="860"/>
      <c r="E946" s="14"/>
      <c r="F946" s="14"/>
      <c r="G946" s="14"/>
      <c r="H946" s="14"/>
      <c r="I946" s="14"/>
      <c r="J946" s="14"/>
      <c r="K946" s="14"/>
      <c r="L946" s="14"/>
      <c r="M946" s="14"/>
      <c r="N946" s="14"/>
      <c r="O946" s="14"/>
      <c r="P946" s="14"/>
      <c r="Q946" s="14"/>
      <c r="R946" s="14"/>
      <c r="S946" s="14"/>
      <c r="T946" s="14"/>
      <c r="U946" s="14"/>
      <c r="V946" s="14"/>
      <c r="W946" s="14"/>
      <c r="X946" s="14"/>
    </row>
    <row r="947" spans="1:24" ht="15" customHeight="1">
      <c r="A947" s="22" t="s">
        <v>61</v>
      </c>
      <c r="B947" s="22" t="s">
        <v>62</v>
      </c>
      <c r="C947" s="888" t="s">
        <v>63</v>
      </c>
      <c r="D947" s="867"/>
      <c r="E947" s="14"/>
      <c r="F947" s="14"/>
      <c r="G947" s="14"/>
      <c r="H947" s="14"/>
      <c r="I947" s="14"/>
      <c r="J947" s="14"/>
      <c r="K947" s="14"/>
      <c r="L947" s="14"/>
      <c r="M947" s="14"/>
      <c r="N947" s="14"/>
      <c r="O947" s="14"/>
      <c r="P947" s="14"/>
      <c r="Q947" s="14"/>
      <c r="R947" s="14"/>
      <c r="S947" s="14"/>
      <c r="T947" s="14"/>
      <c r="U947" s="14"/>
      <c r="V947" s="14"/>
      <c r="W947" s="14"/>
      <c r="X947" s="14"/>
    </row>
    <row r="948" spans="1:24" ht="15" customHeight="1">
      <c r="A948" s="55" t="s">
        <v>64</v>
      </c>
      <c r="B948" s="24" t="s">
        <v>698</v>
      </c>
      <c r="C948" s="864" t="s">
        <v>699</v>
      </c>
      <c r="D948" s="860"/>
      <c r="E948" s="14"/>
      <c r="F948" s="14"/>
      <c r="G948" s="14"/>
      <c r="H948" s="14"/>
      <c r="I948" s="14"/>
      <c r="J948" s="14"/>
      <c r="K948" s="14"/>
      <c r="L948" s="14"/>
      <c r="M948" s="14"/>
      <c r="N948" s="14"/>
      <c r="O948" s="14"/>
      <c r="P948" s="14"/>
      <c r="Q948" s="14"/>
      <c r="R948" s="14"/>
      <c r="S948" s="14"/>
      <c r="T948" s="14"/>
      <c r="U948" s="14"/>
      <c r="V948" s="14"/>
      <c r="W948" s="14"/>
      <c r="X948" s="14"/>
    </row>
    <row r="949" spans="1:24" ht="15" customHeight="1">
      <c r="A949" s="55" t="s">
        <v>67</v>
      </c>
      <c r="B949" s="25" t="s">
        <v>700</v>
      </c>
      <c r="C949" s="864" t="s">
        <v>701</v>
      </c>
      <c r="D949" s="860"/>
      <c r="E949" s="14"/>
      <c r="F949" s="14"/>
      <c r="G949" s="14"/>
      <c r="H949" s="14"/>
      <c r="I949" s="14"/>
      <c r="J949" s="14"/>
      <c r="K949" s="14"/>
      <c r="L949" s="14"/>
      <c r="M949" s="14"/>
      <c r="N949" s="14"/>
      <c r="O949" s="14"/>
      <c r="P949" s="14"/>
      <c r="Q949" s="14"/>
      <c r="R949" s="14"/>
      <c r="S949" s="14"/>
      <c r="T949" s="14"/>
      <c r="U949" s="14"/>
      <c r="V949" s="14"/>
      <c r="W949" s="14"/>
      <c r="X949" s="14"/>
    </row>
    <row r="950" spans="1:24" ht="15" customHeight="1">
      <c r="A950" s="55" t="s">
        <v>20</v>
      </c>
      <c r="B950" s="25" t="s">
        <v>702</v>
      </c>
      <c r="C950" s="864" t="s">
        <v>703</v>
      </c>
      <c r="D950" s="860"/>
      <c r="E950" s="14"/>
      <c r="F950" s="14"/>
      <c r="G950" s="14"/>
      <c r="H950" s="14"/>
      <c r="I950" s="14"/>
      <c r="J950" s="14"/>
      <c r="K950" s="14"/>
      <c r="L950" s="14"/>
      <c r="M950" s="14"/>
      <c r="N950" s="14"/>
      <c r="O950" s="14"/>
      <c r="P950" s="14"/>
      <c r="Q950" s="14"/>
      <c r="R950" s="14"/>
      <c r="S950" s="14"/>
      <c r="T950" s="14"/>
      <c r="U950" s="14"/>
      <c r="V950" s="14"/>
      <c r="W950" s="14"/>
      <c r="X950" s="14"/>
    </row>
    <row r="951" spans="1:24" ht="15" customHeight="1">
      <c r="A951" s="55" t="s">
        <v>72</v>
      </c>
      <c r="B951" s="24" t="s">
        <v>704</v>
      </c>
      <c r="C951" s="864" t="s">
        <v>705</v>
      </c>
      <c r="D951" s="860"/>
      <c r="E951" s="14"/>
      <c r="F951" s="14"/>
      <c r="G951" s="14"/>
      <c r="H951" s="14"/>
      <c r="I951" s="14"/>
      <c r="J951" s="14"/>
      <c r="K951" s="14"/>
      <c r="L951" s="14"/>
      <c r="M951" s="14"/>
      <c r="N951" s="14"/>
      <c r="O951" s="14"/>
      <c r="P951" s="14"/>
      <c r="Q951" s="14"/>
      <c r="R951" s="14"/>
      <c r="S951" s="14"/>
      <c r="T951" s="14"/>
      <c r="U951" s="14"/>
      <c r="V951" s="14"/>
      <c r="W951" s="14"/>
      <c r="X951" s="14"/>
    </row>
    <row r="952" spans="1:24" ht="15" customHeight="1">
      <c r="A952" s="55" t="s">
        <v>74</v>
      </c>
      <c r="B952" s="24" t="s">
        <v>706</v>
      </c>
      <c r="C952" s="864" t="s">
        <v>707</v>
      </c>
      <c r="D952" s="860"/>
      <c r="E952" s="14"/>
      <c r="F952" s="14"/>
      <c r="G952" s="14"/>
      <c r="H952" s="14"/>
      <c r="I952" s="14"/>
      <c r="J952" s="14"/>
      <c r="K952" s="14"/>
      <c r="L952" s="14"/>
      <c r="M952" s="14"/>
      <c r="N952" s="14"/>
      <c r="O952" s="14"/>
      <c r="P952" s="14"/>
      <c r="Q952" s="14"/>
      <c r="R952" s="14"/>
      <c r="S952" s="14"/>
      <c r="T952" s="14"/>
      <c r="U952" s="14"/>
      <c r="V952" s="14"/>
      <c r="W952" s="14"/>
      <c r="X952" s="14"/>
    </row>
    <row r="953" spans="1:24" ht="15" customHeight="1">
      <c r="A953" s="55" t="s">
        <v>77</v>
      </c>
      <c r="B953" s="27" t="s">
        <v>708</v>
      </c>
      <c r="C953" s="864" t="s">
        <v>709</v>
      </c>
      <c r="D953" s="860"/>
      <c r="E953" s="14"/>
      <c r="F953" s="14"/>
      <c r="G953" s="14"/>
      <c r="H953" s="14"/>
      <c r="I953" s="14"/>
      <c r="J953" s="14"/>
      <c r="K953" s="14"/>
      <c r="L953" s="14"/>
      <c r="M953" s="14"/>
      <c r="N953" s="14"/>
      <c r="O953" s="14"/>
      <c r="P953" s="14"/>
      <c r="Q953" s="14"/>
      <c r="R953" s="14"/>
      <c r="S953" s="14"/>
      <c r="T953" s="14"/>
      <c r="U953" s="14"/>
      <c r="V953" s="14"/>
      <c r="W953" s="14"/>
      <c r="X953" s="14"/>
    </row>
    <row r="954" spans="1:24" ht="15" customHeight="1">
      <c r="A954" s="55" t="s">
        <v>79</v>
      </c>
      <c r="B954" s="27" t="s">
        <v>710</v>
      </c>
      <c r="C954" s="864" t="s">
        <v>711</v>
      </c>
      <c r="D954" s="860"/>
      <c r="E954" s="14"/>
      <c r="F954" s="14"/>
      <c r="G954" s="14"/>
      <c r="H954" s="14"/>
      <c r="I954" s="14"/>
      <c r="J954" s="14"/>
      <c r="K954" s="14"/>
      <c r="L954" s="14"/>
      <c r="M954" s="14"/>
      <c r="N954" s="14"/>
      <c r="O954" s="14"/>
      <c r="P954" s="14"/>
      <c r="Q954" s="14"/>
      <c r="R954" s="14"/>
      <c r="S954" s="14"/>
      <c r="T954" s="14"/>
      <c r="U954" s="14"/>
      <c r="V954" s="14"/>
      <c r="W954" s="14"/>
      <c r="X954" s="14"/>
    </row>
    <row r="955" spans="1:24" ht="15" customHeight="1">
      <c r="A955" s="865" t="s">
        <v>82</v>
      </c>
      <c r="B955" s="866"/>
      <c r="C955" s="866"/>
      <c r="D955" s="867"/>
      <c r="E955" s="14"/>
      <c r="F955" s="14"/>
      <c r="G955" s="14"/>
      <c r="H955" s="14"/>
      <c r="I955" s="14"/>
      <c r="J955" s="14"/>
      <c r="K955" s="14"/>
      <c r="L955" s="14"/>
      <c r="M955" s="14"/>
      <c r="N955" s="14"/>
      <c r="O955" s="14"/>
      <c r="P955" s="14"/>
      <c r="Q955" s="14"/>
      <c r="R955" s="14"/>
      <c r="S955" s="14"/>
      <c r="T955" s="14"/>
      <c r="U955" s="14"/>
      <c r="V955" s="14"/>
      <c r="W955" s="14"/>
      <c r="X955" s="14"/>
    </row>
    <row r="956" spans="1:24" ht="15" customHeight="1">
      <c r="A956" s="22" t="s">
        <v>61</v>
      </c>
      <c r="B956" s="28" t="s">
        <v>62</v>
      </c>
      <c r="C956" s="868" t="s">
        <v>63</v>
      </c>
      <c r="D956" s="860"/>
      <c r="E956" s="14"/>
      <c r="F956" s="14"/>
      <c r="G956" s="14"/>
      <c r="H956" s="14"/>
      <c r="I956" s="14"/>
      <c r="J956" s="14"/>
      <c r="K956" s="14"/>
      <c r="L956" s="14"/>
      <c r="M956" s="14"/>
      <c r="N956" s="14"/>
      <c r="O956" s="14"/>
      <c r="P956" s="14"/>
      <c r="Q956" s="14"/>
      <c r="R956" s="14"/>
      <c r="S956" s="14"/>
      <c r="T956" s="14"/>
      <c r="U956" s="14"/>
      <c r="V956" s="14"/>
      <c r="W956" s="14"/>
      <c r="X956" s="14"/>
    </row>
    <row r="957" spans="1:24" ht="15" customHeight="1">
      <c r="A957" s="55" t="s">
        <v>83</v>
      </c>
      <c r="B957" s="127" t="s">
        <v>59</v>
      </c>
      <c r="C957" s="885" t="s">
        <v>59</v>
      </c>
      <c r="D957" s="860"/>
      <c r="E957" s="14"/>
      <c r="F957" s="14"/>
      <c r="G957" s="14"/>
      <c r="H957" s="14"/>
      <c r="I957" s="14"/>
      <c r="J957" s="14"/>
      <c r="K957" s="14"/>
      <c r="L957" s="14"/>
      <c r="M957" s="14"/>
      <c r="N957" s="14"/>
      <c r="O957" s="14"/>
      <c r="P957" s="14"/>
      <c r="Q957" s="14"/>
      <c r="R957" s="14"/>
      <c r="S957" s="14"/>
      <c r="T957" s="14"/>
      <c r="U957" s="14"/>
      <c r="V957" s="14"/>
      <c r="W957" s="14"/>
      <c r="X957" s="14"/>
    </row>
    <row r="958" spans="1:24" ht="15" customHeight="1">
      <c r="A958" s="55" t="s">
        <v>85</v>
      </c>
      <c r="B958" s="127" t="s">
        <v>59</v>
      </c>
      <c r="C958" s="885" t="s">
        <v>59</v>
      </c>
      <c r="D958" s="860"/>
      <c r="E958" s="14"/>
      <c r="F958" s="14"/>
      <c r="G958" s="14"/>
      <c r="H958" s="14"/>
      <c r="I958" s="14"/>
      <c r="J958" s="14"/>
      <c r="K958" s="14"/>
      <c r="L958" s="14"/>
      <c r="M958" s="14"/>
      <c r="N958" s="14"/>
      <c r="O958" s="14"/>
      <c r="P958" s="14"/>
      <c r="Q958" s="14"/>
      <c r="R958" s="14"/>
      <c r="S958" s="14"/>
      <c r="T958" s="14"/>
      <c r="U958" s="14"/>
      <c r="V958" s="14"/>
      <c r="W958" s="14"/>
      <c r="X958" s="14"/>
    </row>
    <row r="959" spans="1:24" ht="15" customHeight="1">
      <c r="A959" s="55" t="s">
        <v>86</v>
      </c>
      <c r="B959" s="127" t="s">
        <v>59</v>
      </c>
      <c r="C959" s="885" t="s">
        <v>59</v>
      </c>
      <c r="D959" s="860"/>
      <c r="E959" s="14"/>
      <c r="F959" s="14"/>
      <c r="G959" s="14"/>
      <c r="H959" s="14"/>
      <c r="I959" s="14"/>
      <c r="J959" s="14"/>
      <c r="K959" s="14"/>
      <c r="L959" s="14"/>
      <c r="M959" s="14"/>
      <c r="N959" s="14"/>
      <c r="O959" s="14"/>
      <c r="P959" s="14"/>
      <c r="Q959" s="14"/>
      <c r="R959" s="14"/>
      <c r="S959" s="14"/>
      <c r="T959" s="14"/>
      <c r="U959" s="14"/>
      <c r="V959" s="14"/>
      <c r="W959" s="14"/>
      <c r="X959" s="14"/>
    </row>
    <row r="960" spans="1:24" ht="15" customHeight="1">
      <c r="A960" s="55" t="s">
        <v>89</v>
      </c>
      <c r="B960" s="127" t="s">
        <v>59</v>
      </c>
      <c r="C960" s="885" t="s">
        <v>59</v>
      </c>
      <c r="D960" s="860"/>
      <c r="E960" s="14"/>
      <c r="F960" s="14"/>
      <c r="G960" s="14"/>
      <c r="H960" s="14"/>
      <c r="I960" s="14"/>
      <c r="J960" s="14"/>
      <c r="K960" s="14"/>
      <c r="L960" s="14"/>
      <c r="M960" s="14"/>
      <c r="N960" s="14"/>
      <c r="O960" s="14"/>
      <c r="P960" s="14"/>
      <c r="Q960" s="14"/>
      <c r="R960" s="14"/>
      <c r="S960" s="14"/>
      <c r="T960" s="14"/>
      <c r="U960" s="14"/>
      <c r="V960" s="14"/>
      <c r="W960" s="14"/>
      <c r="X960" s="14"/>
    </row>
    <row r="961" spans="1:24" ht="15" customHeight="1">
      <c r="A961" s="55" t="s">
        <v>90</v>
      </c>
      <c r="B961" s="127" t="s">
        <v>59</v>
      </c>
      <c r="C961" s="885" t="s">
        <v>59</v>
      </c>
      <c r="D961" s="860"/>
      <c r="E961" s="14"/>
      <c r="F961" s="14"/>
      <c r="G961" s="14"/>
      <c r="H961" s="14"/>
      <c r="I961" s="14"/>
      <c r="J961" s="14"/>
      <c r="K961" s="14"/>
      <c r="L961" s="14"/>
      <c r="M961" s="14"/>
      <c r="N961" s="14"/>
      <c r="O961" s="14"/>
      <c r="P961" s="14"/>
      <c r="Q961" s="14"/>
      <c r="R961" s="14"/>
      <c r="S961" s="14"/>
      <c r="T961" s="14"/>
      <c r="U961" s="14"/>
      <c r="V961" s="14"/>
      <c r="W961" s="14"/>
      <c r="X961" s="14"/>
    </row>
    <row r="962" spans="1:24" ht="15" customHeight="1">
      <c r="A962" s="55" t="s">
        <v>93</v>
      </c>
      <c r="B962" s="127" t="s">
        <v>59</v>
      </c>
      <c r="C962" s="885" t="s">
        <v>59</v>
      </c>
      <c r="D962" s="860"/>
      <c r="E962" s="14"/>
      <c r="F962" s="14"/>
      <c r="G962" s="14"/>
      <c r="H962" s="14"/>
      <c r="I962" s="14"/>
      <c r="J962" s="14"/>
      <c r="K962" s="14"/>
      <c r="L962" s="14"/>
      <c r="M962" s="14"/>
      <c r="N962" s="14"/>
      <c r="O962" s="14"/>
      <c r="P962" s="14"/>
      <c r="Q962" s="14"/>
      <c r="R962" s="14"/>
      <c r="S962" s="14"/>
      <c r="T962" s="14"/>
      <c r="U962" s="14"/>
      <c r="V962" s="14"/>
      <c r="W962" s="14"/>
      <c r="X962" s="14"/>
    </row>
    <row r="963" spans="1:24" ht="15" customHeight="1">
      <c r="A963" s="23" t="s">
        <v>95</v>
      </c>
      <c r="B963" s="127" t="s">
        <v>59</v>
      </c>
      <c r="C963" s="885" t="s">
        <v>59</v>
      </c>
      <c r="D963" s="860"/>
      <c r="E963" s="14"/>
      <c r="F963" s="14"/>
      <c r="G963" s="14"/>
      <c r="H963" s="14"/>
      <c r="I963" s="14"/>
      <c r="J963" s="14"/>
      <c r="K963" s="14"/>
      <c r="L963" s="14"/>
      <c r="M963" s="14"/>
      <c r="N963" s="14"/>
      <c r="O963" s="14"/>
      <c r="P963" s="14"/>
      <c r="Q963" s="14"/>
      <c r="R963" s="14"/>
      <c r="S963" s="14"/>
      <c r="T963" s="14"/>
      <c r="U963" s="14"/>
      <c r="V963" s="14"/>
      <c r="W963" s="14"/>
      <c r="X963" s="14"/>
    </row>
    <row r="964" spans="1:24" ht="15" customHeight="1">
      <c r="A964" s="55" t="s">
        <v>79</v>
      </c>
      <c r="B964" s="127" t="s">
        <v>59</v>
      </c>
      <c r="C964" s="885" t="s">
        <v>59</v>
      </c>
      <c r="D964" s="860"/>
      <c r="E964" s="14"/>
      <c r="F964" s="14"/>
      <c r="G964" s="14"/>
      <c r="H964" s="14"/>
      <c r="I964" s="14"/>
      <c r="J964" s="14"/>
      <c r="K964" s="14"/>
      <c r="L964" s="14"/>
      <c r="M964" s="14"/>
      <c r="N964" s="14"/>
      <c r="O964" s="14"/>
      <c r="P964" s="14"/>
      <c r="Q964" s="14"/>
      <c r="R964" s="14"/>
      <c r="S964" s="14"/>
      <c r="T964" s="14"/>
      <c r="U964" s="14"/>
      <c r="V964" s="14"/>
      <c r="W964" s="14"/>
      <c r="X964" s="14"/>
    </row>
    <row r="965" spans="1:24" ht="15" customHeight="1">
      <c r="A965" s="886" t="s">
        <v>97</v>
      </c>
      <c r="B965" s="866"/>
      <c r="C965" s="866"/>
      <c r="D965" s="867"/>
      <c r="E965" s="14"/>
      <c r="F965" s="14"/>
      <c r="G965" s="14"/>
      <c r="H965" s="14"/>
      <c r="I965" s="14"/>
      <c r="J965" s="14"/>
      <c r="K965" s="14"/>
      <c r="L965" s="14"/>
      <c r="M965" s="14"/>
      <c r="N965" s="14"/>
      <c r="O965" s="14"/>
      <c r="P965" s="14"/>
      <c r="Q965" s="14"/>
      <c r="R965" s="14"/>
      <c r="S965" s="14"/>
      <c r="T965" s="14"/>
      <c r="U965" s="14"/>
      <c r="V965" s="14"/>
      <c r="W965" s="14"/>
      <c r="X965" s="14"/>
    </row>
    <row r="966" spans="1:24" ht="15" customHeight="1">
      <c r="A966" s="22" t="s">
        <v>61</v>
      </c>
      <c r="B966" s="32" t="s">
        <v>98</v>
      </c>
      <c r="C966" s="887" t="s">
        <v>99</v>
      </c>
      <c r="D966" s="860"/>
      <c r="E966" s="14"/>
      <c r="F966" s="14"/>
      <c r="G966" s="14"/>
      <c r="H966" s="14"/>
      <c r="I966" s="14"/>
      <c r="J966" s="14"/>
      <c r="K966" s="14"/>
      <c r="L966" s="14"/>
      <c r="M966" s="14"/>
      <c r="N966" s="14"/>
      <c r="O966" s="14"/>
      <c r="P966" s="14"/>
      <c r="Q966" s="14"/>
      <c r="R966" s="14"/>
      <c r="S966" s="14"/>
      <c r="T966" s="14"/>
      <c r="U966" s="14"/>
      <c r="V966" s="14"/>
      <c r="W966" s="14"/>
      <c r="X966" s="14"/>
    </row>
    <row r="967" spans="1:24" ht="15" customHeight="1">
      <c r="A967" s="55" t="s">
        <v>100</v>
      </c>
      <c r="B967" s="33" t="s">
        <v>712</v>
      </c>
      <c r="C967" s="864" t="s">
        <v>713</v>
      </c>
      <c r="D967" s="860"/>
      <c r="E967" s="14"/>
      <c r="F967" s="14"/>
      <c r="G967" s="14"/>
      <c r="H967" s="14"/>
      <c r="I967" s="14"/>
      <c r="J967" s="14"/>
      <c r="K967" s="14"/>
      <c r="L967" s="14"/>
      <c r="M967" s="14"/>
      <c r="N967" s="14"/>
      <c r="O967" s="14"/>
      <c r="P967" s="14"/>
      <c r="Q967" s="14"/>
      <c r="R967" s="14"/>
      <c r="S967" s="14"/>
      <c r="T967" s="14"/>
      <c r="U967" s="14"/>
      <c r="V967" s="14"/>
      <c r="W967" s="14"/>
      <c r="X967" s="14"/>
    </row>
    <row r="968" spans="1:24" ht="15" customHeight="1">
      <c r="A968" s="55" t="s">
        <v>103</v>
      </c>
      <c r="B968" s="33" t="s">
        <v>714</v>
      </c>
      <c r="C968" s="864" t="s">
        <v>715</v>
      </c>
      <c r="D968" s="860"/>
      <c r="E968" s="14"/>
      <c r="F968" s="14"/>
      <c r="G968" s="14"/>
      <c r="H968" s="14"/>
      <c r="I968" s="14"/>
      <c r="J968" s="14"/>
      <c r="K968" s="14"/>
      <c r="L968" s="14"/>
      <c r="M968" s="14"/>
      <c r="N968" s="14"/>
      <c r="O968" s="14"/>
      <c r="P968" s="14"/>
      <c r="Q968" s="14"/>
      <c r="R968" s="14"/>
      <c r="S968" s="14"/>
      <c r="T968" s="14"/>
      <c r="U968" s="14"/>
      <c r="V968" s="14"/>
      <c r="W968" s="14"/>
      <c r="X968" s="14"/>
    </row>
    <row r="969" spans="1:24" ht="15" customHeight="1">
      <c r="A969" s="55" t="s">
        <v>106</v>
      </c>
      <c r="B969" s="33" t="s">
        <v>716</v>
      </c>
      <c r="C969" s="869" t="s">
        <v>717</v>
      </c>
      <c r="D969" s="860"/>
      <c r="E969" s="14"/>
      <c r="F969" s="14"/>
      <c r="G969" s="14"/>
      <c r="H969" s="14"/>
      <c r="I969" s="14"/>
      <c r="J969" s="14"/>
      <c r="K969" s="14"/>
      <c r="L969" s="14"/>
      <c r="M969" s="14"/>
      <c r="N969" s="14"/>
      <c r="O969" s="14"/>
      <c r="P969" s="14"/>
      <c r="Q969" s="14"/>
      <c r="R969" s="14"/>
      <c r="S969" s="14"/>
      <c r="T969" s="14"/>
      <c r="U969" s="14"/>
      <c r="V969" s="14"/>
      <c r="W969" s="14"/>
      <c r="X969" s="14"/>
    </row>
    <row r="970" spans="1:24" ht="15" customHeight="1">
      <c r="A970" s="55" t="s">
        <v>108</v>
      </c>
      <c r="B970" s="34" t="s">
        <v>718</v>
      </c>
      <c r="C970" s="864" t="s">
        <v>719</v>
      </c>
      <c r="D970" s="860"/>
      <c r="E970" s="14"/>
      <c r="F970" s="14"/>
      <c r="G970" s="14"/>
      <c r="H970" s="14"/>
      <c r="I970" s="14"/>
      <c r="J970" s="14"/>
      <c r="K970" s="14"/>
      <c r="L970" s="14"/>
      <c r="M970" s="14"/>
      <c r="N970" s="14"/>
      <c r="O970" s="14"/>
      <c r="P970" s="14"/>
      <c r="Q970" s="14"/>
      <c r="R970" s="14"/>
      <c r="S970" s="14"/>
      <c r="T970" s="14"/>
      <c r="U970" s="14"/>
      <c r="V970" s="14"/>
      <c r="W970" s="14"/>
      <c r="X970" s="14"/>
    </row>
    <row r="971" spans="1:24" ht="15" customHeight="1">
      <c r="A971" s="55" t="s">
        <v>110</v>
      </c>
      <c r="B971" s="33" t="s">
        <v>720</v>
      </c>
      <c r="C971" s="864" t="s">
        <v>721</v>
      </c>
      <c r="D971" s="860"/>
      <c r="E971" s="14"/>
      <c r="F971" s="14"/>
      <c r="G971" s="14"/>
      <c r="H971" s="14"/>
      <c r="I971" s="14"/>
      <c r="J971" s="14"/>
      <c r="K971" s="14"/>
      <c r="L971" s="14"/>
      <c r="M971" s="14"/>
      <c r="N971" s="14"/>
      <c r="O971" s="14"/>
      <c r="P971" s="14"/>
      <c r="Q971" s="14"/>
      <c r="R971" s="14"/>
      <c r="S971" s="14"/>
      <c r="T971" s="14"/>
      <c r="U971" s="14"/>
      <c r="V971" s="14"/>
      <c r="W971" s="14"/>
      <c r="X971" s="14"/>
    </row>
    <row r="972" spans="1:24" ht="15" customHeight="1">
      <c r="A972" s="55" t="s">
        <v>112</v>
      </c>
      <c r="B972" s="33" t="s">
        <v>722</v>
      </c>
      <c r="C972" s="864" t="s">
        <v>723</v>
      </c>
      <c r="D972" s="860"/>
      <c r="E972" s="14"/>
      <c r="F972" s="14"/>
      <c r="G972" s="14"/>
      <c r="H972" s="14"/>
      <c r="I972" s="14"/>
      <c r="J972" s="14"/>
      <c r="K972" s="14"/>
      <c r="L972" s="14"/>
      <c r="M972" s="14"/>
      <c r="N972" s="14"/>
      <c r="O972" s="14"/>
      <c r="P972" s="14"/>
      <c r="Q972" s="14"/>
      <c r="R972" s="14"/>
      <c r="S972" s="14"/>
      <c r="T972" s="14"/>
      <c r="U972" s="14"/>
      <c r="V972" s="14"/>
      <c r="W972" s="14"/>
      <c r="X972" s="14"/>
    </row>
    <row r="973" spans="1:24" ht="15" customHeight="1">
      <c r="A973" s="55" t="s">
        <v>79</v>
      </c>
      <c r="B973" s="33" t="s">
        <v>724</v>
      </c>
      <c r="C973" s="864" t="s">
        <v>725</v>
      </c>
      <c r="D973" s="860"/>
      <c r="E973" s="14"/>
      <c r="F973" s="14"/>
      <c r="G973" s="14"/>
      <c r="H973" s="14"/>
      <c r="I973" s="14"/>
      <c r="J973" s="14"/>
      <c r="K973" s="14"/>
      <c r="L973" s="14"/>
      <c r="M973" s="14"/>
      <c r="N973" s="14"/>
      <c r="O973" s="14"/>
      <c r="P973" s="14"/>
      <c r="Q973" s="14"/>
      <c r="R973" s="14"/>
      <c r="S973" s="14"/>
      <c r="T973" s="14"/>
      <c r="U973" s="14"/>
      <c r="V973" s="14"/>
      <c r="W973" s="14"/>
      <c r="X973" s="14"/>
    </row>
    <row r="974" spans="1:24" ht="15" customHeight="1">
      <c r="A974" s="57"/>
      <c r="B974" s="57"/>
      <c r="C974" s="57"/>
      <c r="D974" s="57"/>
      <c r="E974" s="14"/>
      <c r="F974" s="14"/>
      <c r="G974" s="14"/>
      <c r="H974" s="14"/>
      <c r="I974" s="14"/>
      <c r="J974" s="14"/>
      <c r="K974" s="14"/>
      <c r="L974" s="14"/>
      <c r="M974" s="14"/>
      <c r="N974" s="14"/>
      <c r="O974" s="14"/>
      <c r="P974" s="14"/>
      <c r="Q974" s="14"/>
      <c r="R974" s="14"/>
      <c r="S974" s="14"/>
      <c r="T974" s="14"/>
      <c r="U974" s="14"/>
      <c r="V974" s="14"/>
      <c r="W974" s="14"/>
      <c r="X974" s="14"/>
    </row>
    <row r="975" spans="1:24" ht="15" customHeight="1">
      <c r="A975" s="870"/>
      <c r="B975" s="873" t="s">
        <v>51</v>
      </c>
      <c r="C975" s="874"/>
      <c r="D975" s="16" t="s">
        <v>52</v>
      </c>
      <c r="E975" s="14"/>
      <c r="F975" s="14"/>
      <c r="G975" s="14"/>
      <c r="H975" s="14"/>
      <c r="I975" s="14"/>
      <c r="J975" s="14"/>
      <c r="K975" s="14"/>
      <c r="L975" s="14"/>
      <c r="M975" s="14"/>
      <c r="N975" s="14"/>
      <c r="O975" s="14"/>
      <c r="P975" s="14"/>
      <c r="Q975" s="14"/>
      <c r="R975" s="14"/>
      <c r="S975" s="14"/>
      <c r="T975" s="14"/>
      <c r="U975" s="14"/>
      <c r="V975" s="14"/>
      <c r="W975" s="14"/>
      <c r="X975" s="14"/>
    </row>
    <row r="976" spans="1:24" ht="15" customHeight="1">
      <c r="A976" s="871"/>
      <c r="B976" s="875"/>
      <c r="C976" s="876"/>
      <c r="D976" s="16" t="s">
        <v>53</v>
      </c>
      <c r="E976" s="14"/>
      <c r="F976" s="14"/>
      <c r="G976" s="14"/>
      <c r="H976" s="14"/>
      <c r="I976" s="14"/>
      <c r="J976" s="14"/>
      <c r="K976" s="14"/>
      <c r="L976" s="14"/>
      <c r="M976" s="14"/>
      <c r="N976" s="14"/>
      <c r="O976" s="14"/>
      <c r="P976" s="14"/>
      <c r="Q976" s="14"/>
      <c r="R976" s="14"/>
      <c r="S976" s="14"/>
      <c r="T976" s="14"/>
      <c r="U976" s="14"/>
      <c r="V976" s="14"/>
      <c r="W976" s="14"/>
      <c r="X976" s="14"/>
    </row>
    <row r="977" spans="1:24" ht="15" customHeight="1">
      <c r="A977" s="872"/>
      <c r="B977" s="877"/>
      <c r="C977" s="878"/>
      <c r="D977" s="16" t="s">
        <v>54</v>
      </c>
      <c r="E977" s="14"/>
      <c r="F977" s="14"/>
      <c r="G977" s="14"/>
      <c r="H977" s="14"/>
      <c r="I977" s="14"/>
      <c r="J977" s="14"/>
      <c r="K977" s="14"/>
      <c r="L977" s="14"/>
      <c r="M977" s="14"/>
      <c r="N977" s="14"/>
      <c r="O977" s="14"/>
      <c r="P977" s="14"/>
      <c r="Q977" s="14"/>
      <c r="R977" s="14"/>
      <c r="S977" s="14"/>
      <c r="T977" s="14"/>
      <c r="U977" s="14"/>
      <c r="V977" s="14"/>
      <c r="W977" s="14"/>
      <c r="X977" s="14"/>
    </row>
    <row r="978" spans="1:24" ht="15" customHeight="1">
      <c r="A978" s="18"/>
      <c r="B978" s="18"/>
      <c r="C978" s="18"/>
      <c r="D978" s="18"/>
      <c r="E978" s="14"/>
      <c r="F978" s="14"/>
      <c r="G978" s="14"/>
      <c r="H978" s="14"/>
      <c r="I978" s="14"/>
      <c r="J978" s="14"/>
      <c r="K978" s="14"/>
      <c r="L978" s="14"/>
      <c r="M978" s="14"/>
      <c r="N978" s="14"/>
      <c r="O978" s="14"/>
      <c r="P978" s="14"/>
      <c r="Q978" s="14"/>
      <c r="R978" s="14"/>
      <c r="S978" s="14"/>
      <c r="T978" s="14"/>
      <c r="U978" s="14"/>
      <c r="V978" s="14"/>
      <c r="W978" s="14"/>
      <c r="X978" s="14"/>
    </row>
    <row r="979" spans="1:24" ht="15" customHeight="1">
      <c r="A979" s="42" t="s">
        <v>55</v>
      </c>
      <c r="B979" s="879" t="s">
        <v>59</v>
      </c>
      <c r="C979" s="880"/>
      <c r="D979" s="881"/>
      <c r="E979" s="14"/>
      <c r="F979" s="14"/>
      <c r="G979" s="14"/>
      <c r="H979" s="14"/>
      <c r="I979" s="14"/>
      <c r="J979" s="14"/>
      <c r="K979" s="14"/>
      <c r="L979" s="14"/>
      <c r="M979" s="14"/>
      <c r="N979" s="14"/>
      <c r="O979" s="14"/>
      <c r="P979" s="14"/>
      <c r="Q979" s="14"/>
      <c r="R979" s="14"/>
      <c r="S979" s="14"/>
      <c r="T979" s="14"/>
      <c r="U979" s="14"/>
      <c r="V979" s="14"/>
      <c r="W979" s="14"/>
      <c r="X979" s="14"/>
    </row>
    <row r="980" spans="1:24" ht="15" customHeight="1">
      <c r="A980" s="18"/>
      <c r="B980" s="18"/>
      <c r="C980" s="18"/>
      <c r="D980" s="18"/>
      <c r="E980" s="14"/>
      <c r="F980" s="14"/>
      <c r="G980" s="14"/>
      <c r="H980" s="14"/>
      <c r="I980" s="14"/>
      <c r="J980" s="14"/>
      <c r="K980" s="14"/>
      <c r="L980" s="14"/>
      <c r="M980" s="14"/>
      <c r="N980" s="14"/>
      <c r="O980" s="14"/>
      <c r="P980" s="14"/>
      <c r="Q980" s="14"/>
      <c r="R980" s="14"/>
      <c r="S980" s="14"/>
      <c r="T980" s="14"/>
      <c r="U980" s="14"/>
      <c r="V980" s="14"/>
      <c r="W980" s="14"/>
      <c r="X980" s="14"/>
    </row>
    <row r="981" spans="1:24" ht="15" customHeight="1">
      <c r="A981" s="20" t="s">
        <v>57</v>
      </c>
      <c r="B981" s="913">
        <v>44042</v>
      </c>
      <c r="C981" s="883"/>
      <c r="D981" s="883"/>
      <c r="E981" s="14"/>
      <c r="F981" s="14"/>
      <c r="G981" s="14"/>
      <c r="H981" s="14"/>
      <c r="I981" s="14"/>
      <c r="J981" s="14"/>
      <c r="K981" s="14"/>
      <c r="L981" s="14"/>
      <c r="M981" s="14"/>
      <c r="N981" s="14"/>
      <c r="O981" s="14"/>
      <c r="P981" s="14"/>
      <c r="Q981" s="14"/>
      <c r="R981" s="14"/>
      <c r="S981" s="14"/>
      <c r="T981" s="14"/>
      <c r="U981" s="14"/>
      <c r="V981" s="14"/>
      <c r="W981" s="14"/>
      <c r="X981" s="14"/>
    </row>
    <row r="982" spans="1:24" ht="15" customHeight="1">
      <c r="A982" s="20"/>
      <c r="B982" s="18"/>
      <c r="C982" s="18"/>
      <c r="D982" s="18"/>
      <c r="E982" s="14"/>
      <c r="F982" s="14"/>
      <c r="G982" s="14"/>
      <c r="H982" s="14"/>
      <c r="I982" s="14"/>
      <c r="J982" s="14"/>
      <c r="K982" s="14"/>
      <c r="L982" s="14"/>
      <c r="M982" s="14"/>
      <c r="N982" s="14"/>
      <c r="O982" s="14"/>
      <c r="P982" s="14"/>
      <c r="Q982" s="14"/>
      <c r="R982" s="14"/>
      <c r="S982" s="14"/>
      <c r="T982" s="14"/>
      <c r="U982" s="14"/>
      <c r="V982" s="14"/>
      <c r="W982" s="14"/>
      <c r="X982" s="14"/>
    </row>
    <row r="983" spans="1:24" ht="15" customHeight="1">
      <c r="A983" s="43" t="s">
        <v>58</v>
      </c>
      <c r="B983" s="879" t="s">
        <v>726</v>
      </c>
      <c r="C983" s="880"/>
      <c r="D983" s="881"/>
      <c r="E983" s="14"/>
      <c r="F983" s="14"/>
      <c r="G983" s="14"/>
      <c r="H983" s="14"/>
      <c r="I983" s="14"/>
      <c r="J983" s="14"/>
      <c r="K983" s="14"/>
      <c r="L983" s="14"/>
      <c r="M983" s="14"/>
      <c r="N983" s="14"/>
      <c r="O983" s="14"/>
      <c r="P983" s="14"/>
      <c r="Q983" s="14"/>
      <c r="R983" s="14"/>
      <c r="S983" s="14"/>
      <c r="T983" s="14"/>
      <c r="U983" s="14"/>
      <c r="V983" s="14"/>
      <c r="W983" s="14"/>
      <c r="X983" s="14"/>
    </row>
    <row r="984" spans="1:24" ht="15" customHeight="1">
      <c r="A984" s="18"/>
      <c r="B984" s="18"/>
      <c r="C984" s="18"/>
      <c r="D984" s="18"/>
      <c r="E984" s="14"/>
      <c r="F984" s="14"/>
      <c r="G984" s="14"/>
      <c r="H984" s="14"/>
      <c r="I984" s="14"/>
      <c r="J984" s="14"/>
      <c r="K984" s="14"/>
      <c r="L984" s="14"/>
      <c r="M984" s="14"/>
      <c r="N984" s="14"/>
      <c r="O984" s="14"/>
      <c r="P984" s="14"/>
      <c r="Q984" s="14"/>
      <c r="R984" s="14"/>
      <c r="S984" s="14"/>
      <c r="T984" s="14"/>
      <c r="U984" s="14"/>
      <c r="V984" s="14"/>
      <c r="W984" s="14"/>
      <c r="X984" s="14"/>
    </row>
    <row r="985" spans="1:24" ht="15" customHeight="1">
      <c r="A985" s="868" t="s">
        <v>60</v>
      </c>
      <c r="B985" s="859"/>
      <c r="C985" s="859"/>
      <c r="D985" s="860"/>
      <c r="E985" s="14"/>
      <c r="F985" s="14"/>
      <c r="G985" s="14"/>
      <c r="H985" s="14"/>
      <c r="I985" s="14"/>
      <c r="J985" s="14"/>
      <c r="K985" s="14"/>
      <c r="L985" s="14"/>
      <c r="M985" s="14"/>
      <c r="N985" s="14"/>
      <c r="O985" s="14"/>
      <c r="P985" s="14"/>
      <c r="Q985" s="14"/>
      <c r="R985" s="14"/>
      <c r="S985" s="14"/>
      <c r="T985" s="14"/>
      <c r="U985" s="14"/>
      <c r="V985" s="14"/>
      <c r="W985" s="14"/>
      <c r="X985" s="14"/>
    </row>
    <row r="986" spans="1:24" ht="15" customHeight="1">
      <c r="A986" s="22" t="s">
        <v>61</v>
      </c>
      <c r="B986" s="22" t="s">
        <v>62</v>
      </c>
      <c r="C986" s="888" t="s">
        <v>63</v>
      </c>
      <c r="D986" s="867"/>
      <c r="E986" s="14"/>
      <c r="F986" s="14"/>
      <c r="G986" s="14"/>
      <c r="H986" s="14"/>
      <c r="I986" s="14"/>
      <c r="J986" s="14"/>
      <c r="K986" s="14"/>
      <c r="L986" s="14"/>
      <c r="M986" s="14"/>
      <c r="N986" s="14"/>
      <c r="O986" s="14"/>
      <c r="P986" s="14"/>
      <c r="Q986" s="14"/>
      <c r="R986" s="14"/>
      <c r="S986" s="14"/>
      <c r="T986" s="14"/>
      <c r="U986" s="14"/>
      <c r="V986" s="14"/>
      <c r="W986" s="14"/>
      <c r="X986" s="14"/>
    </row>
    <row r="987" spans="1:24" ht="15" customHeight="1">
      <c r="A987" s="55" t="s">
        <v>64</v>
      </c>
      <c r="B987" s="24" t="s">
        <v>727</v>
      </c>
      <c r="C987" s="864" t="s">
        <v>728</v>
      </c>
      <c r="D987" s="860"/>
      <c r="E987" s="14"/>
      <c r="F987" s="14"/>
      <c r="G987" s="14"/>
      <c r="H987" s="14"/>
      <c r="I987" s="14"/>
      <c r="J987" s="14"/>
      <c r="K987" s="14"/>
      <c r="L987" s="14"/>
      <c r="M987" s="14"/>
      <c r="N987" s="14"/>
      <c r="O987" s="14"/>
      <c r="P987" s="14"/>
      <c r="Q987" s="14"/>
      <c r="R987" s="14"/>
      <c r="S987" s="14"/>
      <c r="T987" s="14"/>
      <c r="U987" s="14"/>
      <c r="V987" s="14"/>
      <c r="W987" s="14"/>
      <c r="X987" s="14"/>
    </row>
    <row r="988" spans="1:24" ht="15" customHeight="1">
      <c r="A988" s="55" t="s">
        <v>67</v>
      </c>
      <c r="B988" s="25" t="s">
        <v>729</v>
      </c>
      <c r="C988" s="889" t="s">
        <v>730</v>
      </c>
      <c r="D988" s="860"/>
      <c r="E988" s="14"/>
      <c r="F988" s="14"/>
      <c r="G988" s="14"/>
      <c r="H988" s="14"/>
      <c r="I988" s="14"/>
      <c r="J988" s="14"/>
      <c r="K988" s="14"/>
      <c r="L988" s="14"/>
      <c r="M988" s="14"/>
      <c r="N988" s="14"/>
      <c r="O988" s="14"/>
      <c r="P988" s="14"/>
      <c r="Q988" s="14"/>
      <c r="R988" s="14"/>
      <c r="S988" s="14"/>
      <c r="T988" s="14"/>
      <c r="U988" s="14"/>
      <c r="V988" s="14"/>
      <c r="W988" s="14"/>
      <c r="X988" s="14"/>
    </row>
    <row r="989" spans="1:24" ht="15" customHeight="1">
      <c r="A989" s="55" t="s">
        <v>20</v>
      </c>
      <c r="B989" s="125" t="s">
        <v>731</v>
      </c>
      <c r="C989" s="864" t="s">
        <v>732</v>
      </c>
      <c r="D989" s="860"/>
      <c r="E989" s="14"/>
      <c r="F989" s="14"/>
      <c r="G989" s="14"/>
      <c r="H989" s="14"/>
      <c r="I989" s="14"/>
      <c r="J989" s="14"/>
      <c r="K989" s="14"/>
      <c r="L989" s="14"/>
      <c r="M989" s="14"/>
      <c r="N989" s="14"/>
      <c r="O989" s="14"/>
      <c r="P989" s="14"/>
      <c r="Q989" s="14"/>
      <c r="R989" s="14"/>
      <c r="S989" s="14"/>
      <c r="T989" s="14"/>
      <c r="U989" s="14"/>
      <c r="V989" s="14"/>
      <c r="W989" s="14"/>
      <c r="X989" s="14"/>
    </row>
    <row r="990" spans="1:24" ht="15" customHeight="1">
      <c r="A990" s="55" t="s">
        <v>72</v>
      </c>
      <c r="B990" s="24" t="s">
        <v>733</v>
      </c>
      <c r="C990" s="864" t="s">
        <v>734</v>
      </c>
      <c r="D990" s="860"/>
      <c r="E990" s="14"/>
      <c r="F990" s="14"/>
      <c r="G990" s="14"/>
      <c r="H990" s="14"/>
      <c r="I990" s="14"/>
      <c r="J990" s="14"/>
      <c r="K990" s="14"/>
      <c r="L990" s="14"/>
      <c r="M990" s="14"/>
      <c r="N990" s="14"/>
      <c r="O990" s="14"/>
      <c r="P990" s="14"/>
      <c r="Q990" s="14"/>
      <c r="R990" s="14"/>
      <c r="S990" s="14"/>
      <c r="T990" s="14"/>
      <c r="U990" s="14"/>
      <c r="V990" s="14"/>
      <c r="W990" s="14"/>
      <c r="X990" s="14"/>
    </row>
    <row r="991" spans="1:24" ht="15" customHeight="1">
      <c r="A991" s="55" t="s">
        <v>74</v>
      </c>
      <c r="B991" s="24" t="s">
        <v>735</v>
      </c>
      <c r="C991" s="864" t="s">
        <v>736</v>
      </c>
      <c r="D991" s="860"/>
      <c r="E991" s="14"/>
      <c r="F991" s="14"/>
      <c r="G991" s="14"/>
      <c r="H991" s="14"/>
      <c r="I991" s="14"/>
      <c r="J991" s="14"/>
      <c r="K991" s="14"/>
      <c r="L991" s="14"/>
      <c r="M991" s="14"/>
      <c r="N991" s="14"/>
      <c r="O991" s="14"/>
      <c r="P991" s="14"/>
      <c r="Q991" s="14"/>
      <c r="R991" s="14"/>
      <c r="S991" s="14"/>
      <c r="T991" s="14"/>
      <c r="U991" s="14"/>
      <c r="V991" s="14"/>
      <c r="W991" s="14"/>
      <c r="X991" s="14"/>
    </row>
    <row r="992" spans="1:24" ht="15" customHeight="1">
      <c r="A992" s="55" t="s">
        <v>77</v>
      </c>
      <c r="B992" s="47" t="s">
        <v>737</v>
      </c>
      <c r="C992" s="864" t="s">
        <v>738</v>
      </c>
      <c r="D992" s="860"/>
      <c r="E992" s="14"/>
      <c r="F992" s="14"/>
      <c r="G992" s="14"/>
      <c r="H992" s="14"/>
      <c r="I992" s="14"/>
      <c r="J992" s="14"/>
      <c r="K992" s="14"/>
      <c r="L992" s="14"/>
      <c r="M992" s="14"/>
      <c r="N992" s="14"/>
      <c r="O992" s="14"/>
      <c r="P992" s="14"/>
      <c r="Q992" s="14"/>
      <c r="R992" s="14"/>
      <c r="S992" s="14"/>
      <c r="T992" s="14"/>
      <c r="U992" s="14"/>
      <c r="V992" s="14"/>
      <c r="W992" s="14"/>
      <c r="X992" s="14"/>
    </row>
    <row r="993" spans="1:24" ht="15" customHeight="1">
      <c r="A993" s="55" t="s">
        <v>79</v>
      </c>
      <c r="B993" s="126" t="s">
        <v>739</v>
      </c>
      <c r="C993" s="889" t="s">
        <v>740</v>
      </c>
      <c r="D993" s="860"/>
      <c r="E993" s="14"/>
      <c r="F993" s="14"/>
      <c r="G993" s="14"/>
      <c r="H993" s="14"/>
      <c r="I993" s="14"/>
      <c r="J993" s="14"/>
      <c r="K993" s="14"/>
      <c r="L993" s="14"/>
      <c r="M993" s="14"/>
      <c r="N993" s="14"/>
      <c r="O993" s="14"/>
      <c r="P993" s="14"/>
      <c r="Q993" s="14"/>
      <c r="R993" s="14"/>
      <c r="S993" s="14"/>
      <c r="T993" s="14"/>
      <c r="U993" s="14"/>
      <c r="V993" s="14"/>
      <c r="W993" s="14"/>
      <c r="X993" s="14"/>
    </row>
    <row r="994" spans="1:24" ht="15" customHeight="1">
      <c r="A994" s="865" t="s">
        <v>82</v>
      </c>
      <c r="B994" s="866"/>
      <c r="C994" s="866"/>
      <c r="D994" s="867"/>
      <c r="E994" s="14"/>
      <c r="F994" s="14"/>
      <c r="G994" s="14"/>
      <c r="H994" s="14"/>
      <c r="I994" s="14"/>
      <c r="J994" s="14"/>
      <c r="K994" s="14"/>
      <c r="L994" s="14"/>
      <c r="M994" s="14"/>
      <c r="N994" s="14"/>
      <c r="O994" s="14"/>
      <c r="P994" s="14"/>
      <c r="Q994" s="14"/>
      <c r="R994" s="14"/>
      <c r="S994" s="14"/>
      <c r="T994" s="14"/>
      <c r="U994" s="14"/>
      <c r="V994" s="14"/>
      <c r="W994" s="14"/>
      <c r="X994" s="14"/>
    </row>
    <row r="995" spans="1:24" ht="15" customHeight="1">
      <c r="A995" s="22" t="s">
        <v>61</v>
      </c>
      <c r="B995" s="28" t="s">
        <v>62</v>
      </c>
      <c r="C995" s="868" t="s">
        <v>63</v>
      </c>
      <c r="D995" s="860"/>
      <c r="E995" s="14"/>
      <c r="F995" s="14"/>
      <c r="G995" s="14"/>
      <c r="H995" s="14"/>
      <c r="I995" s="14"/>
      <c r="J995" s="14"/>
      <c r="K995" s="14"/>
      <c r="L995" s="14"/>
      <c r="M995" s="14"/>
      <c r="N995" s="14"/>
      <c r="O995" s="14"/>
      <c r="P995" s="14"/>
      <c r="Q995" s="14"/>
      <c r="R995" s="14"/>
      <c r="S995" s="14"/>
      <c r="T995" s="14"/>
      <c r="U995" s="14"/>
      <c r="V995" s="14"/>
      <c r="W995" s="14"/>
      <c r="X995" s="14"/>
    </row>
    <row r="996" spans="1:24" ht="15" customHeight="1">
      <c r="A996" s="55" t="s">
        <v>83</v>
      </c>
      <c r="B996" s="127" t="s">
        <v>59</v>
      </c>
      <c r="C996" s="885" t="s">
        <v>59</v>
      </c>
      <c r="D996" s="860"/>
      <c r="E996" s="14"/>
      <c r="F996" s="14"/>
      <c r="G996" s="14"/>
      <c r="H996" s="14"/>
      <c r="I996" s="14"/>
      <c r="J996" s="14"/>
      <c r="K996" s="14"/>
      <c r="L996" s="14"/>
      <c r="M996" s="14"/>
      <c r="N996" s="14"/>
      <c r="O996" s="14"/>
      <c r="P996" s="14"/>
      <c r="Q996" s="14"/>
      <c r="R996" s="14"/>
      <c r="S996" s="14"/>
      <c r="T996" s="14"/>
      <c r="U996" s="14"/>
      <c r="V996" s="14"/>
      <c r="W996" s="14"/>
      <c r="X996" s="14"/>
    </row>
    <row r="997" spans="1:24" ht="15" customHeight="1">
      <c r="A997" s="55" t="s">
        <v>85</v>
      </c>
      <c r="B997" s="127" t="s">
        <v>59</v>
      </c>
      <c r="C997" s="885" t="s">
        <v>59</v>
      </c>
      <c r="D997" s="860"/>
      <c r="E997" s="14"/>
      <c r="F997" s="14"/>
      <c r="G997" s="14"/>
      <c r="H997" s="14"/>
      <c r="I997" s="14"/>
      <c r="J997" s="14"/>
      <c r="K997" s="14"/>
      <c r="L997" s="14"/>
      <c r="M997" s="14"/>
      <c r="N997" s="14"/>
      <c r="O997" s="14"/>
      <c r="P997" s="14"/>
      <c r="Q997" s="14"/>
      <c r="R997" s="14"/>
      <c r="S997" s="14"/>
      <c r="T997" s="14"/>
      <c r="U997" s="14"/>
      <c r="V997" s="14"/>
      <c r="W997" s="14"/>
      <c r="X997" s="14"/>
    </row>
    <row r="998" spans="1:24" ht="15" customHeight="1">
      <c r="A998" s="55" t="s">
        <v>86</v>
      </c>
      <c r="B998" s="127" t="s">
        <v>59</v>
      </c>
      <c r="C998" s="885" t="s">
        <v>59</v>
      </c>
      <c r="D998" s="860"/>
      <c r="E998" s="14"/>
      <c r="F998" s="14"/>
      <c r="G998" s="14"/>
      <c r="H998" s="14"/>
      <c r="I998" s="14"/>
      <c r="J998" s="14"/>
      <c r="K998" s="14"/>
      <c r="L998" s="14"/>
      <c r="M998" s="14"/>
      <c r="N998" s="14"/>
      <c r="O998" s="14"/>
      <c r="P998" s="14"/>
      <c r="Q998" s="14"/>
      <c r="R998" s="14"/>
      <c r="S998" s="14"/>
      <c r="T998" s="14"/>
      <c r="U998" s="14"/>
      <c r="V998" s="14"/>
      <c r="W998" s="14"/>
      <c r="X998" s="14"/>
    </row>
    <row r="999" spans="1:24" ht="15" customHeight="1">
      <c r="A999" s="55" t="s">
        <v>89</v>
      </c>
      <c r="B999" s="127" t="s">
        <v>59</v>
      </c>
      <c r="C999" s="885" t="s">
        <v>59</v>
      </c>
      <c r="D999" s="860"/>
      <c r="E999" s="14"/>
      <c r="F999" s="14"/>
      <c r="G999" s="14"/>
      <c r="H999" s="14"/>
      <c r="I999" s="14"/>
      <c r="J999" s="14"/>
      <c r="K999" s="14"/>
      <c r="L999" s="14"/>
      <c r="M999" s="14"/>
      <c r="N999" s="14"/>
      <c r="O999" s="14"/>
      <c r="P999" s="14"/>
      <c r="Q999" s="14"/>
      <c r="R999" s="14"/>
      <c r="S999" s="14"/>
      <c r="T999" s="14"/>
      <c r="U999" s="14"/>
      <c r="V999" s="14"/>
      <c r="W999" s="14"/>
      <c r="X999" s="14"/>
    </row>
    <row r="1000" spans="1:24" ht="15" customHeight="1">
      <c r="A1000" s="55" t="s">
        <v>90</v>
      </c>
      <c r="B1000" s="127" t="s">
        <v>59</v>
      </c>
      <c r="C1000" s="885" t="s">
        <v>59</v>
      </c>
      <c r="D1000" s="860"/>
      <c r="E1000" s="14"/>
      <c r="F1000" s="14"/>
      <c r="G1000" s="14"/>
      <c r="H1000" s="14"/>
      <c r="I1000" s="14"/>
      <c r="J1000" s="14"/>
      <c r="K1000" s="14"/>
      <c r="L1000" s="14"/>
      <c r="M1000" s="14"/>
      <c r="N1000" s="14"/>
      <c r="O1000" s="14"/>
      <c r="P1000" s="14"/>
      <c r="Q1000" s="14"/>
      <c r="R1000" s="14"/>
      <c r="S1000" s="14"/>
      <c r="T1000" s="14"/>
      <c r="U1000" s="14"/>
      <c r="V1000" s="14"/>
      <c r="W1000" s="14"/>
      <c r="X1000" s="14"/>
    </row>
    <row r="1001" spans="1:24" ht="15" customHeight="1">
      <c r="A1001" s="55" t="s">
        <v>93</v>
      </c>
      <c r="B1001" s="127" t="s">
        <v>59</v>
      </c>
      <c r="C1001" s="885" t="s">
        <v>59</v>
      </c>
      <c r="D1001" s="860"/>
      <c r="E1001" s="14"/>
      <c r="F1001" s="14"/>
      <c r="G1001" s="14"/>
      <c r="H1001" s="14"/>
      <c r="I1001" s="14"/>
      <c r="J1001" s="14"/>
      <c r="K1001" s="14"/>
      <c r="L1001" s="14"/>
      <c r="M1001" s="14"/>
      <c r="N1001" s="14"/>
      <c r="O1001" s="14"/>
      <c r="P1001" s="14"/>
      <c r="Q1001" s="14"/>
      <c r="R1001" s="14"/>
      <c r="S1001" s="14"/>
      <c r="T1001" s="14"/>
      <c r="U1001" s="14"/>
      <c r="V1001" s="14"/>
      <c r="W1001" s="14"/>
      <c r="X1001" s="14"/>
    </row>
    <row r="1002" spans="1:24" ht="15" customHeight="1">
      <c r="A1002" s="23" t="s">
        <v>95</v>
      </c>
      <c r="B1002" s="127" t="s">
        <v>59</v>
      </c>
      <c r="C1002" s="885" t="s">
        <v>59</v>
      </c>
      <c r="D1002" s="860"/>
      <c r="E1002" s="14"/>
      <c r="F1002" s="14"/>
      <c r="G1002" s="14"/>
      <c r="H1002" s="14"/>
      <c r="I1002" s="14"/>
      <c r="J1002" s="14"/>
      <c r="K1002" s="14"/>
      <c r="L1002" s="14"/>
      <c r="M1002" s="14"/>
      <c r="N1002" s="14"/>
      <c r="O1002" s="14"/>
      <c r="P1002" s="14"/>
      <c r="Q1002" s="14"/>
      <c r="R1002" s="14"/>
      <c r="S1002" s="14"/>
      <c r="T1002" s="14"/>
      <c r="U1002" s="14"/>
      <c r="V1002" s="14"/>
      <c r="W1002" s="14"/>
      <c r="X1002" s="14"/>
    </row>
    <row r="1003" spans="1:24" ht="15" customHeight="1">
      <c r="A1003" s="55" t="s">
        <v>79</v>
      </c>
      <c r="B1003" s="127" t="s">
        <v>59</v>
      </c>
      <c r="C1003" s="885" t="s">
        <v>59</v>
      </c>
      <c r="D1003" s="860"/>
      <c r="E1003" s="14"/>
      <c r="F1003" s="14"/>
      <c r="G1003" s="14"/>
      <c r="H1003" s="14"/>
      <c r="I1003" s="14"/>
      <c r="J1003" s="14"/>
      <c r="K1003" s="14"/>
      <c r="L1003" s="14"/>
      <c r="M1003" s="14"/>
      <c r="N1003" s="14"/>
      <c r="O1003" s="14"/>
      <c r="P1003" s="14"/>
      <c r="Q1003" s="14"/>
      <c r="R1003" s="14"/>
      <c r="S1003" s="14"/>
      <c r="T1003" s="14"/>
      <c r="U1003" s="14"/>
      <c r="V1003" s="14"/>
      <c r="W1003" s="14"/>
      <c r="X1003" s="14"/>
    </row>
    <row r="1004" spans="1:24" ht="15" customHeight="1">
      <c r="A1004" s="886" t="s">
        <v>97</v>
      </c>
      <c r="B1004" s="866"/>
      <c r="C1004" s="866"/>
      <c r="D1004" s="867"/>
      <c r="E1004" s="14"/>
      <c r="F1004" s="14"/>
      <c r="G1004" s="14"/>
      <c r="H1004" s="14"/>
      <c r="I1004" s="14"/>
      <c r="J1004" s="14"/>
      <c r="K1004" s="14"/>
      <c r="L1004" s="14"/>
      <c r="M1004" s="14"/>
      <c r="N1004" s="14"/>
      <c r="O1004" s="14"/>
      <c r="P1004" s="14"/>
      <c r="Q1004" s="14"/>
      <c r="R1004" s="14"/>
      <c r="S1004" s="14"/>
      <c r="T1004" s="14"/>
      <c r="U1004" s="14"/>
      <c r="V1004" s="14"/>
      <c r="W1004" s="14"/>
      <c r="X1004" s="14"/>
    </row>
    <row r="1005" spans="1:24" ht="15" customHeight="1">
      <c r="A1005" s="22" t="s">
        <v>61</v>
      </c>
      <c r="B1005" s="32" t="s">
        <v>98</v>
      </c>
      <c r="C1005" s="887" t="s">
        <v>99</v>
      </c>
      <c r="D1005" s="860"/>
      <c r="E1005" s="14"/>
      <c r="F1005" s="14"/>
      <c r="G1005" s="14"/>
      <c r="H1005" s="14"/>
      <c r="I1005" s="14"/>
      <c r="J1005" s="14"/>
      <c r="K1005" s="14"/>
      <c r="L1005" s="14"/>
      <c r="M1005" s="14"/>
      <c r="N1005" s="14"/>
      <c r="O1005" s="14"/>
      <c r="P1005" s="14"/>
      <c r="Q1005" s="14"/>
      <c r="R1005" s="14"/>
      <c r="S1005" s="14"/>
      <c r="T1005" s="14"/>
      <c r="U1005" s="14"/>
      <c r="V1005" s="14"/>
      <c r="W1005" s="14"/>
      <c r="X1005" s="14"/>
    </row>
    <row r="1006" spans="1:24" ht="15" customHeight="1">
      <c r="A1006" s="55" t="s">
        <v>100</v>
      </c>
      <c r="B1006" s="33" t="s">
        <v>741</v>
      </c>
      <c r="C1006" s="914" t="s">
        <v>742</v>
      </c>
      <c r="D1006" s="860"/>
      <c r="E1006" s="14"/>
      <c r="F1006" s="14"/>
      <c r="G1006" s="14"/>
      <c r="H1006" s="14"/>
      <c r="I1006" s="14"/>
      <c r="J1006" s="14"/>
      <c r="K1006" s="14"/>
      <c r="L1006" s="14"/>
      <c r="M1006" s="14"/>
      <c r="N1006" s="14"/>
      <c r="O1006" s="14"/>
      <c r="P1006" s="14"/>
      <c r="Q1006" s="14"/>
      <c r="R1006" s="14"/>
      <c r="S1006" s="14"/>
      <c r="T1006" s="14"/>
      <c r="U1006" s="14"/>
      <c r="V1006" s="14"/>
      <c r="W1006" s="14"/>
      <c r="X1006" s="14"/>
    </row>
    <row r="1007" spans="1:24" ht="15" customHeight="1">
      <c r="A1007" s="55" t="s">
        <v>103</v>
      </c>
      <c r="B1007" s="33" t="s">
        <v>743</v>
      </c>
      <c r="C1007" s="869" t="s">
        <v>744</v>
      </c>
      <c r="D1007" s="860"/>
      <c r="E1007" s="14"/>
      <c r="F1007" s="14"/>
      <c r="G1007" s="14"/>
      <c r="H1007" s="14"/>
      <c r="I1007" s="14"/>
      <c r="J1007" s="14"/>
      <c r="K1007" s="14"/>
      <c r="L1007" s="14"/>
      <c r="M1007" s="14"/>
      <c r="N1007" s="14"/>
      <c r="O1007" s="14"/>
      <c r="P1007" s="14"/>
      <c r="Q1007" s="14"/>
      <c r="R1007" s="14"/>
      <c r="S1007" s="14"/>
      <c r="T1007" s="14"/>
      <c r="U1007" s="14"/>
      <c r="V1007" s="14"/>
      <c r="W1007" s="14"/>
      <c r="X1007" s="14"/>
    </row>
    <row r="1008" spans="1:24" ht="15" customHeight="1">
      <c r="A1008" s="55" t="s">
        <v>106</v>
      </c>
      <c r="B1008" s="130" t="s">
        <v>745</v>
      </c>
      <c r="C1008" s="914" t="s">
        <v>746</v>
      </c>
      <c r="D1008" s="860"/>
      <c r="E1008" s="14"/>
      <c r="F1008" s="14"/>
      <c r="G1008" s="14"/>
      <c r="H1008" s="14"/>
      <c r="I1008" s="14"/>
      <c r="J1008" s="14"/>
      <c r="K1008" s="14"/>
      <c r="L1008" s="14"/>
      <c r="M1008" s="14"/>
      <c r="N1008" s="14"/>
      <c r="O1008" s="14"/>
      <c r="P1008" s="14"/>
      <c r="Q1008" s="14"/>
      <c r="R1008" s="14"/>
      <c r="S1008" s="14"/>
      <c r="T1008" s="14"/>
      <c r="U1008" s="14"/>
      <c r="V1008" s="14"/>
      <c r="W1008" s="14"/>
      <c r="X1008" s="14"/>
    </row>
    <row r="1009" spans="1:24" ht="15" customHeight="1">
      <c r="A1009" s="55" t="s">
        <v>108</v>
      </c>
      <c r="B1009" s="33" t="s">
        <v>747</v>
      </c>
      <c r="C1009" s="869" t="s">
        <v>748</v>
      </c>
      <c r="D1009" s="860"/>
      <c r="E1009" s="14"/>
      <c r="F1009" s="14"/>
      <c r="G1009" s="14"/>
      <c r="H1009" s="14"/>
      <c r="I1009" s="14"/>
      <c r="J1009" s="14"/>
      <c r="K1009" s="14"/>
      <c r="L1009" s="14"/>
      <c r="M1009" s="14"/>
      <c r="N1009" s="14"/>
      <c r="O1009" s="14"/>
      <c r="P1009" s="14"/>
      <c r="Q1009" s="14"/>
      <c r="R1009" s="14"/>
      <c r="S1009" s="14"/>
      <c r="T1009" s="14"/>
      <c r="U1009" s="14"/>
      <c r="V1009" s="14"/>
      <c r="W1009" s="14"/>
      <c r="X1009" s="14"/>
    </row>
    <row r="1010" spans="1:24" ht="15" customHeight="1">
      <c r="A1010" s="55" t="s">
        <v>110</v>
      </c>
      <c r="B1010" s="33" t="s">
        <v>749</v>
      </c>
      <c r="C1010" s="869" t="s">
        <v>750</v>
      </c>
      <c r="D1010" s="860"/>
      <c r="E1010" s="14"/>
      <c r="F1010" s="14"/>
      <c r="G1010" s="14"/>
      <c r="H1010" s="14"/>
      <c r="I1010" s="14"/>
      <c r="J1010" s="14"/>
      <c r="K1010" s="14"/>
      <c r="L1010" s="14"/>
      <c r="M1010" s="14"/>
      <c r="N1010" s="14"/>
      <c r="O1010" s="14"/>
      <c r="P1010" s="14"/>
      <c r="Q1010" s="14"/>
      <c r="R1010" s="14"/>
      <c r="S1010" s="14"/>
      <c r="T1010" s="14"/>
      <c r="U1010" s="14"/>
      <c r="V1010" s="14"/>
      <c r="W1010" s="14"/>
      <c r="X1010" s="14"/>
    </row>
    <row r="1011" spans="1:24" ht="15" customHeight="1">
      <c r="A1011" s="55" t="s">
        <v>112</v>
      </c>
      <c r="B1011" s="30" t="s">
        <v>751</v>
      </c>
      <c r="C1011" s="869" t="s">
        <v>752</v>
      </c>
      <c r="D1011" s="860"/>
      <c r="E1011" s="14"/>
      <c r="F1011" s="14"/>
      <c r="G1011" s="14"/>
      <c r="H1011" s="14"/>
      <c r="I1011" s="14"/>
      <c r="J1011" s="14"/>
      <c r="K1011" s="14"/>
      <c r="L1011" s="14"/>
      <c r="M1011" s="14"/>
      <c r="N1011" s="14"/>
      <c r="O1011" s="14"/>
      <c r="P1011" s="14"/>
      <c r="Q1011" s="14"/>
      <c r="R1011" s="14"/>
      <c r="S1011" s="14"/>
      <c r="T1011" s="14"/>
      <c r="U1011" s="14"/>
      <c r="V1011" s="14"/>
      <c r="W1011" s="14"/>
      <c r="X1011" s="14"/>
    </row>
    <row r="1012" spans="1:24" ht="15" customHeight="1">
      <c r="A1012" s="55" t="s">
        <v>79</v>
      </c>
      <c r="B1012" s="33" t="s">
        <v>753</v>
      </c>
      <c r="C1012" s="864" t="s">
        <v>754</v>
      </c>
      <c r="D1012" s="860"/>
      <c r="E1012" s="14"/>
      <c r="F1012" s="14"/>
      <c r="G1012" s="14"/>
      <c r="H1012" s="14"/>
      <c r="I1012" s="14"/>
      <c r="J1012" s="14"/>
      <c r="K1012" s="14"/>
      <c r="L1012" s="14"/>
      <c r="M1012" s="14"/>
      <c r="N1012" s="14"/>
      <c r="O1012" s="14"/>
      <c r="P1012" s="14"/>
      <c r="Q1012" s="14"/>
      <c r="R1012" s="14"/>
      <c r="S1012" s="14"/>
      <c r="T1012" s="14"/>
      <c r="U1012" s="14"/>
      <c r="V1012" s="14"/>
      <c r="W1012" s="14"/>
      <c r="X1012" s="14"/>
    </row>
    <row r="1013" spans="1:24" ht="15.75" customHeight="1">
      <c r="A1013" s="14"/>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row>
    <row r="1014" spans="1:24" ht="15.75" customHeight="1">
      <c r="A1014" s="14"/>
      <c r="B1014" s="14"/>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row>
    <row r="1015" spans="1:24" ht="15.75" customHeight="1">
      <c r="A1015" s="14"/>
      <c r="B1015" s="14"/>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row>
    <row r="1016" spans="1:24" ht="15.75" customHeight="1">
      <c r="A1016" s="14"/>
      <c r="B1016" s="14"/>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row>
    <row r="1017" spans="1:24" ht="15.75" customHeight="1">
      <c r="A1017" s="14"/>
      <c r="B1017" s="14"/>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row>
    <row r="1018" spans="1:24" ht="15.75" customHeight="1">
      <c r="A1018" s="14"/>
      <c r="B1018" s="14"/>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row>
    <row r="1019" spans="1:24" ht="15.75" customHeight="1">
      <c r="A1019" s="14"/>
      <c r="B1019" s="14"/>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row>
    <row r="1020" spans="1:24" ht="15.75" customHeight="1">
      <c r="A1020" s="14"/>
      <c r="B1020" s="14"/>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row>
    <row r="1021" spans="1:24" ht="15.75" customHeight="1">
      <c r="A1021" s="14"/>
      <c r="B1021" s="14"/>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row>
    <row r="1022" spans="1:24" ht="15.75" customHeight="1">
      <c r="A1022" s="14"/>
      <c r="B1022" s="14"/>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row>
    <row r="1023" spans="1:24" ht="15.75" customHeight="1">
      <c r="A1023" s="14"/>
      <c r="B1023" s="14"/>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row>
    <row r="1024" spans="1:24" ht="15.75" customHeight="1">
      <c r="A1024" s="14"/>
      <c r="B1024" s="14"/>
      <c r="C1024" s="14"/>
      <c r="D1024" s="14"/>
      <c r="E1024" s="14"/>
      <c r="F1024" s="14"/>
      <c r="G1024" s="14"/>
      <c r="H1024" s="14"/>
      <c r="I1024" s="14"/>
      <c r="J1024" s="14"/>
      <c r="K1024" s="14"/>
      <c r="L1024" s="14"/>
      <c r="M1024" s="14"/>
      <c r="N1024" s="14"/>
      <c r="O1024" s="14"/>
      <c r="P1024" s="14"/>
      <c r="Q1024" s="14"/>
      <c r="R1024" s="14"/>
      <c r="S1024" s="14"/>
      <c r="T1024" s="14"/>
      <c r="U1024" s="14"/>
      <c r="V1024" s="14"/>
      <c r="W1024" s="14"/>
      <c r="X1024" s="14"/>
    </row>
    <row r="1025" spans="1:24" ht="15.75" customHeight="1">
      <c r="A1025" s="14"/>
      <c r="B1025" s="14"/>
      <c r="C1025" s="14"/>
      <c r="D1025" s="14"/>
      <c r="E1025" s="14"/>
      <c r="F1025" s="14"/>
      <c r="G1025" s="14"/>
      <c r="H1025" s="14"/>
      <c r="I1025" s="14"/>
      <c r="J1025" s="14"/>
      <c r="K1025" s="14"/>
      <c r="L1025" s="14"/>
      <c r="M1025" s="14"/>
      <c r="N1025" s="14"/>
      <c r="O1025" s="14"/>
      <c r="P1025" s="14"/>
      <c r="Q1025" s="14"/>
      <c r="R1025" s="14"/>
      <c r="S1025" s="14"/>
      <c r="T1025" s="14"/>
      <c r="U1025" s="14"/>
      <c r="V1025" s="14"/>
      <c r="W1025" s="14"/>
      <c r="X1025" s="14"/>
    </row>
    <row r="1026" spans="1:24" ht="15.75" customHeight="1">
      <c r="A1026" s="14"/>
      <c r="B1026" s="14"/>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row>
    <row r="1027" spans="1:24" ht="15.75" customHeight="1">
      <c r="A1027" s="14"/>
      <c r="B1027" s="14"/>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row>
    <row r="1028" spans="1:24" ht="15.75" customHeight="1">
      <c r="A1028" s="14"/>
      <c r="B1028" s="14"/>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row>
    <row r="1029" spans="1:24" ht="15.75" customHeight="1">
      <c r="A1029" s="14"/>
      <c r="B1029" s="14"/>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row>
    <row r="1030" spans="1:24" ht="15.75" customHeight="1">
      <c r="A1030" s="14"/>
      <c r="B1030" s="14"/>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row>
    <row r="1031" spans="1:24" ht="15.75" customHeight="1">
      <c r="A1031" s="14"/>
      <c r="B1031" s="14"/>
      <c r="C1031" s="14"/>
      <c r="D1031" s="14"/>
      <c r="E1031" s="14"/>
      <c r="F1031" s="14"/>
      <c r="G1031" s="14"/>
      <c r="H1031" s="14"/>
      <c r="I1031" s="14"/>
      <c r="J1031" s="14"/>
      <c r="K1031" s="14"/>
      <c r="L1031" s="14"/>
      <c r="M1031" s="14"/>
      <c r="N1031" s="14"/>
      <c r="O1031" s="14"/>
      <c r="P1031" s="14"/>
      <c r="Q1031" s="14"/>
      <c r="R1031" s="14"/>
      <c r="S1031" s="14"/>
      <c r="T1031" s="14"/>
      <c r="U1031" s="14"/>
      <c r="V1031" s="14"/>
      <c r="W1031" s="14"/>
      <c r="X1031" s="14"/>
    </row>
    <row r="1032" spans="1:24" ht="15.75" customHeight="1">
      <c r="A1032" s="14"/>
      <c r="B1032" s="14"/>
      <c r="C1032" s="14"/>
      <c r="D1032" s="14"/>
      <c r="E1032" s="14"/>
      <c r="F1032" s="14"/>
      <c r="G1032" s="14"/>
      <c r="H1032" s="14"/>
      <c r="I1032" s="14"/>
      <c r="J1032" s="14"/>
      <c r="K1032" s="14"/>
      <c r="L1032" s="14"/>
      <c r="M1032" s="14"/>
      <c r="N1032" s="14"/>
      <c r="O1032" s="14"/>
      <c r="P1032" s="14"/>
      <c r="Q1032" s="14"/>
      <c r="R1032" s="14"/>
      <c r="S1032" s="14"/>
      <c r="T1032" s="14"/>
      <c r="U1032" s="14"/>
      <c r="V1032" s="14"/>
      <c r="W1032" s="14"/>
      <c r="X1032" s="14"/>
    </row>
    <row r="1033" spans="1:24" ht="15.75" customHeight="1">
      <c r="A1033" s="14"/>
      <c r="B1033" s="14"/>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row>
    <row r="1034" spans="1:24" ht="15.75" customHeight="1">
      <c r="A1034" s="14"/>
      <c r="B1034" s="14"/>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row>
    <row r="1035" spans="1:24" ht="15.75" customHeight="1">
      <c r="A1035" s="14"/>
      <c r="B1035" s="14"/>
      <c r="C1035" s="14"/>
      <c r="D1035" s="14"/>
      <c r="E1035" s="14"/>
      <c r="F1035" s="14"/>
      <c r="G1035" s="14"/>
      <c r="H1035" s="14"/>
      <c r="I1035" s="14"/>
      <c r="J1035" s="14"/>
      <c r="K1035" s="14"/>
      <c r="L1035" s="14"/>
      <c r="M1035" s="14"/>
      <c r="N1035" s="14"/>
      <c r="O1035" s="14"/>
      <c r="P1035" s="14"/>
      <c r="Q1035" s="14"/>
      <c r="R1035" s="14"/>
      <c r="S1035" s="14"/>
      <c r="T1035" s="14"/>
      <c r="U1035" s="14"/>
      <c r="V1035" s="14"/>
      <c r="W1035" s="14"/>
      <c r="X1035" s="14"/>
    </row>
    <row r="1036" spans="1:24" ht="15.75" customHeight="1">
      <c r="A1036" s="14"/>
      <c r="B1036" s="14"/>
      <c r="C1036" s="14"/>
      <c r="D1036" s="14"/>
      <c r="E1036" s="14"/>
      <c r="F1036" s="14"/>
      <c r="G1036" s="14"/>
      <c r="H1036" s="14"/>
      <c r="I1036" s="14"/>
      <c r="J1036" s="14"/>
      <c r="K1036" s="14"/>
      <c r="L1036" s="14"/>
      <c r="M1036" s="14"/>
      <c r="N1036" s="14"/>
      <c r="O1036" s="14"/>
      <c r="P1036" s="14"/>
      <c r="Q1036" s="14"/>
      <c r="R1036" s="14"/>
      <c r="S1036" s="14"/>
      <c r="T1036" s="14"/>
      <c r="U1036" s="14"/>
      <c r="V1036" s="14"/>
      <c r="W1036" s="14"/>
      <c r="X1036" s="14"/>
    </row>
    <row r="1037" spans="1:24" ht="15.75" customHeight="1">
      <c r="A1037" s="14"/>
      <c r="B1037" s="14"/>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row>
    <row r="1038" spans="1:24" ht="15.75" customHeight="1">
      <c r="A1038" s="14"/>
      <c r="B1038" s="14"/>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row>
    <row r="1039" spans="1:24" ht="15.75" customHeight="1">
      <c r="A1039" s="14"/>
      <c r="B1039" s="14"/>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row>
    <row r="1040" spans="1:24" ht="15.75" customHeight="1">
      <c r="A1040" s="14"/>
      <c r="B1040" s="14"/>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row>
    <row r="1041" spans="1:24" ht="15.75" customHeight="1">
      <c r="A1041" s="14"/>
      <c r="B1041" s="14"/>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row>
    <row r="1042" spans="1:24" ht="15.75" customHeight="1">
      <c r="A1042" s="14"/>
      <c r="B1042" s="14"/>
      <c r="C1042" s="14"/>
      <c r="D1042" s="14"/>
      <c r="E1042" s="14"/>
      <c r="F1042" s="14"/>
      <c r="G1042" s="14"/>
      <c r="H1042" s="14"/>
      <c r="I1042" s="14"/>
      <c r="J1042" s="14"/>
      <c r="K1042" s="14"/>
      <c r="L1042" s="14"/>
      <c r="M1042" s="14"/>
      <c r="N1042" s="14"/>
      <c r="O1042" s="14"/>
      <c r="P1042" s="14"/>
      <c r="Q1042" s="14"/>
      <c r="R1042" s="14"/>
      <c r="S1042" s="14"/>
      <c r="T1042" s="14"/>
      <c r="U1042" s="14"/>
      <c r="V1042" s="14"/>
      <c r="W1042" s="14"/>
      <c r="X1042" s="14"/>
    </row>
    <row r="1043" spans="1:24" ht="15.75" customHeight="1">
      <c r="A1043" s="14"/>
      <c r="B1043" s="14"/>
      <c r="C1043" s="14"/>
      <c r="D1043" s="14"/>
      <c r="E1043" s="14"/>
      <c r="F1043" s="14"/>
      <c r="G1043" s="14"/>
      <c r="H1043" s="14"/>
      <c r="I1043" s="14"/>
      <c r="J1043" s="14"/>
      <c r="K1043" s="14"/>
      <c r="L1043" s="14"/>
      <c r="M1043" s="14"/>
      <c r="N1043" s="14"/>
      <c r="O1043" s="14"/>
      <c r="P1043" s="14"/>
      <c r="Q1043" s="14"/>
      <c r="R1043" s="14"/>
      <c r="S1043" s="14"/>
      <c r="T1043" s="14"/>
      <c r="U1043" s="14"/>
      <c r="V1043" s="14"/>
      <c r="W1043" s="14"/>
      <c r="X1043" s="14"/>
    </row>
    <row r="1044" spans="1:24" ht="15.75" customHeight="1">
      <c r="A1044" s="14"/>
      <c r="B1044" s="14"/>
      <c r="C1044" s="14"/>
      <c r="D1044" s="14"/>
      <c r="E1044" s="14"/>
      <c r="F1044" s="14"/>
      <c r="G1044" s="14"/>
      <c r="H1044" s="14"/>
      <c r="I1044" s="14"/>
      <c r="J1044" s="14"/>
      <c r="K1044" s="14"/>
      <c r="L1044" s="14"/>
      <c r="M1044" s="14"/>
      <c r="N1044" s="14"/>
      <c r="O1044" s="14"/>
      <c r="P1044" s="14"/>
      <c r="Q1044" s="14"/>
      <c r="R1044" s="14"/>
      <c r="S1044" s="14"/>
      <c r="T1044" s="14"/>
      <c r="U1044" s="14"/>
      <c r="V1044" s="14"/>
      <c r="W1044" s="14"/>
      <c r="X1044" s="14"/>
    </row>
    <row r="1045" spans="1:24" ht="15.75" customHeight="1">
      <c r="A1045" s="14"/>
      <c r="B1045" s="14"/>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row>
    <row r="1046" spans="1:24" ht="15.75" customHeight="1">
      <c r="A1046" s="14"/>
      <c r="B1046" s="14"/>
      <c r="C1046" s="14"/>
      <c r="D1046" s="14"/>
      <c r="E1046" s="14"/>
      <c r="F1046" s="14"/>
      <c r="G1046" s="14"/>
      <c r="H1046" s="14"/>
      <c r="I1046" s="14"/>
      <c r="J1046" s="14"/>
      <c r="K1046" s="14"/>
      <c r="L1046" s="14"/>
      <c r="M1046" s="14"/>
      <c r="N1046" s="14"/>
      <c r="O1046" s="14"/>
      <c r="P1046" s="14"/>
      <c r="Q1046" s="14"/>
      <c r="R1046" s="14"/>
      <c r="S1046" s="14"/>
      <c r="T1046" s="14"/>
      <c r="U1046" s="14"/>
      <c r="V1046" s="14"/>
      <c r="W1046" s="14"/>
      <c r="X1046" s="14"/>
    </row>
    <row r="1047" spans="1:24" ht="15.75" customHeight="1">
      <c r="A1047" s="14"/>
      <c r="B1047" s="14"/>
      <c r="C1047" s="14"/>
      <c r="D1047" s="14"/>
      <c r="E1047" s="14"/>
      <c r="F1047" s="14"/>
      <c r="G1047" s="14"/>
      <c r="H1047" s="14"/>
      <c r="I1047" s="14"/>
      <c r="J1047" s="14"/>
      <c r="K1047" s="14"/>
      <c r="L1047" s="14"/>
      <c r="M1047" s="14"/>
      <c r="N1047" s="14"/>
      <c r="O1047" s="14"/>
      <c r="P1047" s="14"/>
      <c r="Q1047" s="14"/>
      <c r="R1047" s="14"/>
      <c r="S1047" s="14"/>
      <c r="T1047" s="14"/>
      <c r="U1047" s="14"/>
      <c r="V1047" s="14"/>
      <c r="W1047" s="14"/>
      <c r="X1047" s="14"/>
    </row>
    <row r="1048" spans="1:24" ht="15.75" customHeight="1">
      <c r="A1048" s="14"/>
      <c r="B1048" s="14"/>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row>
    <row r="1049" spans="1:24" ht="15.75" customHeight="1">
      <c r="A1049" s="14"/>
      <c r="B1049" s="14"/>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row>
    <row r="1050" spans="1:24" ht="15.75" customHeight="1">
      <c r="A1050" s="14"/>
      <c r="B1050" s="14"/>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row>
    <row r="1051" spans="1:24" ht="15.75" customHeight="1">
      <c r="A1051" s="14"/>
      <c r="B1051" s="14"/>
      <c r="C1051" s="14"/>
      <c r="D1051" s="14"/>
      <c r="E1051" s="14"/>
      <c r="F1051" s="14"/>
      <c r="G1051" s="14"/>
      <c r="H1051" s="14"/>
      <c r="I1051" s="14"/>
      <c r="J1051" s="14"/>
      <c r="K1051" s="14"/>
      <c r="L1051" s="14"/>
      <c r="M1051" s="14"/>
      <c r="N1051" s="14"/>
      <c r="O1051" s="14"/>
      <c r="P1051" s="14"/>
      <c r="Q1051" s="14"/>
      <c r="R1051" s="14"/>
      <c r="S1051" s="14"/>
      <c r="T1051" s="14"/>
      <c r="U1051" s="14"/>
      <c r="V1051" s="14"/>
      <c r="W1051" s="14"/>
      <c r="X1051" s="14"/>
    </row>
    <row r="1052" spans="1:24" ht="15.75" customHeight="1">
      <c r="A1052" s="14"/>
      <c r="B1052" s="14"/>
      <c r="C1052" s="14"/>
      <c r="D1052" s="14"/>
      <c r="E1052" s="14"/>
      <c r="F1052" s="14"/>
      <c r="G1052" s="14"/>
      <c r="H1052" s="14"/>
      <c r="I1052" s="14"/>
      <c r="J1052" s="14"/>
      <c r="K1052" s="14"/>
      <c r="L1052" s="14"/>
      <c r="M1052" s="14"/>
      <c r="N1052" s="14"/>
      <c r="O1052" s="14"/>
      <c r="P1052" s="14"/>
      <c r="Q1052" s="14"/>
      <c r="R1052" s="14"/>
      <c r="S1052" s="14"/>
      <c r="T1052" s="14"/>
      <c r="U1052" s="14"/>
      <c r="V1052" s="14"/>
      <c r="W1052" s="14"/>
      <c r="X1052" s="14"/>
    </row>
    <row r="1053" spans="1:24" ht="15.75" customHeight="1">
      <c r="A1053" s="14"/>
      <c r="B1053" s="14"/>
      <c r="C1053" s="14"/>
      <c r="D1053" s="14"/>
      <c r="E1053" s="14"/>
      <c r="F1053" s="14"/>
      <c r="G1053" s="14"/>
      <c r="H1053" s="14"/>
      <c r="I1053" s="14"/>
      <c r="J1053" s="14"/>
      <c r="K1053" s="14"/>
      <c r="L1053" s="14"/>
      <c r="M1053" s="14"/>
      <c r="N1053" s="14"/>
      <c r="O1053" s="14"/>
      <c r="P1053" s="14"/>
      <c r="Q1053" s="14"/>
      <c r="R1053" s="14"/>
      <c r="S1053" s="14"/>
      <c r="T1053" s="14"/>
      <c r="U1053" s="14"/>
      <c r="V1053" s="14"/>
      <c r="W1053" s="14"/>
      <c r="X1053" s="14"/>
    </row>
    <row r="1054" spans="1:24" ht="15.75" customHeight="1">
      <c r="A1054" s="14"/>
      <c r="B1054" s="14"/>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row>
    <row r="1055" spans="1:24" ht="15.75" customHeight="1">
      <c r="A1055" s="14"/>
      <c r="B1055" s="14"/>
      <c r="C1055" s="14"/>
      <c r="D1055" s="14"/>
      <c r="E1055" s="14"/>
      <c r="F1055" s="14"/>
      <c r="G1055" s="14"/>
      <c r="H1055" s="14"/>
      <c r="I1055" s="14"/>
      <c r="J1055" s="14"/>
      <c r="K1055" s="14"/>
      <c r="L1055" s="14"/>
      <c r="M1055" s="14"/>
      <c r="N1055" s="14"/>
      <c r="O1055" s="14"/>
      <c r="P1055" s="14"/>
      <c r="Q1055" s="14"/>
      <c r="R1055" s="14"/>
      <c r="S1055" s="14"/>
      <c r="T1055" s="14"/>
      <c r="U1055" s="14"/>
      <c r="V1055" s="14"/>
      <c r="W1055" s="14"/>
      <c r="X1055" s="14"/>
    </row>
    <row r="1056" spans="1:24" ht="15.75" customHeight="1">
      <c r="A1056" s="14"/>
      <c r="B1056" s="14"/>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row>
    <row r="1057" spans="1:24" ht="15.75" customHeight="1">
      <c r="A1057" s="14"/>
      <c r="B1057" s="14"/>
      <c r="C1057" s="14"/>
      <c r="D1057" s="14"/>
      <c r="E1057" s="14"/>
      <c r="F1057" s="14"/>
      <c r="G1057" s="14"/>
      <c r="H1057" s="14"/>
      <c r="I1057" s="14"/>
      <c r="J1057" s="14"/>
      <c r="K1057" s="14"/>
      <c r="L1057" s="14"/>
      <c r="M1057" s="14"/>
      <c r="N1057" s="14"/>
      <c r="O1057" s="14"/>
      <c r="P1057" s="14"/>
      <c r="Q1057" s="14"/>
      <c r="R1057" s="14"/>
      <c r="S1057" s="14"/>
      <c r="T1057" s="14"/>
      <c r="U1057" s="14"/>
      <c r="V1057" s="14"/>
      <c r="W1057" s="14"/>
      <c r="X1057" s="14"/>
    </row>
    <row r="1058" spans="1:24" ht="15.75" customHeight="1">
      <c r="A1058" s="14"/>
      <c r="B1058" s="14"/>
      <c r="C1058" s="14"/>
      <c r="D1058" s="14"/>
      <c r="E1058" s="14"/>
      <c r="F1058" s="14"/>
      <c r="G1058" s="14"/>
      <c r="H1058" s="14"/>
      <c r="I1058" s="14"/>
      <c r="J1058" s="14"/>
      <c r="K1058" s="14"/>
      <c r="L1058" s="14"/>
      <c r="M1058" s="14"/>
      <c r="N1058" s="14"/>
      <c r="O1058" s="14"/>
      <c r="P1058" s="14"/>
      <c r="Q1058" s="14"/>
      <c r="R1058" s="14"/>
      <c r="S1058" s="14"/>
      <c r="T1058" s="14"/>
      <c r="U1058" s="14"/>
      <c r="V1058" s="14"/>
      <c r="W1058" s="14"/>
      <c r="X1058" s="14"/>
    </row>
    <row r="1059" spans="1:24" ht="15.75" customHeight="1">
      <c r="A1059" s="14"/>
      <c r="B1059" s="14"/>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row>
    <row r="1060" spans="1:24" ht="15.75" customHeight="1">
      <c r="A1060" s="14"/>
      <c r="B1060" s="14"/>
      <c r="C1060" s="14"/>
      <c r="D1060" s="14"/>
      <c r="E1060" s="14"/>
      <c r="F1060" s="14"/>
      <c r="G1060" s="14"/>
      <c r="H1060" s="14"/>
      <c r="I1060" s="14"/>
      <c r="J1060" s="14"/>
      <c r="K1060" s="14"/>
      <c r="L1060" s="14"/>
      <c r="M1060" s="14"/>
      <c r="N1060" s="14"/>
      <c r="O1060" s="14"/>
      <c r="P1060" s="14"/>
      <c r="Q1060" s="14"/>
      <c r="R1060" s="14"/>
      <c r="S1060" s="14"/>
      <c r="T1060" s="14"/>
      <c r="U1060" s="14"/>
      <c r="V1060" s="14"/>
      <c r="W1060" s="14"/>
      <c r="X1060" s="14"/>
    </row>
    <row r="1061" spans="1:24" ht="15.75" customHeight="1">
      <c r="A1061" s="14"/>
      <c r="B1061" s="14"/>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row>
    <row r="1062" spans="1:24" ht="15.75" customHeight="1">
      <c r="A1062" s="14"/>
      <c r="B1062" s="14"/>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row>
    <row r="1063" spans="1:24" ht="15.75" customHeight="1">
      <c r="A1063" s="14"/>
      <c r="B1063" s="14"/>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row>
    <row r="1064" spans="1:24" ht="15.75" customHeight="1">
      <c r="A1064" s="14"/>
      <c r="B1064" s="14"/>
      <c r="C1064" s="14"/>
      <c r="D1064" s="14"/>
      <c r="E1064" s="14"/>
      <c r="F1064" s="14"/>
      <c r="G1064" s="14"/>
      <c r="H1064" s="14"/>
      <c r="I1064" s="14"/>
      <c r="J1064" s="14"/>
      <c r="K1064" s="14"/>
      <c r="L1064" s="14"/>
      <c r="M1064" s="14"/>
      <c r="N1064" s="14"/>
      <c r="O1064" s="14"/>
      <c r="P1064" s="14"/>
      <c r="Q1064" s="14"/>
      <c r="R1064" s="14"/>
      <c r="S1064" s="14"/>
      <c r="T1064" s="14"/>
      <c r="U1064" s="14"/>
      <c r="V1064" s="14"/>
      <c r="W1064" s="14"/>
      <c r="X1064" s="14"/>
    </row>
    <row r="1065" spans="1:24" ht="15.75" customHeight="1">
      <c r="A1065" s="14"/>
      <c r="B1065" s="14"/>
      <c r="C1065" s="14"/>
      <c r="D1065" s="14"/>
      <c r="E1065" s="14"/>
      <c r="F1065" s="14"/>
      <c r="G1065" s="14"/>
      <c r="H1065" s="14"/>
      <c r="I1065" s="14"/>
      <c r="J1065" s="14"/>
      <c r="K1065" s="14"/>
      <c r="L1065" s="14"/>
      <c r="M1065" s="14"/>
      <c r="N1065" s="14"/>
      <c r="O1065" s="14"/>
      <c r="P1065" s="14"/>
      <c r="Q1065" s="14"/>
      <c r="R1065" s="14"/>
      <c r="S1065" s="14"/>
      <c r="T1065" s="14"/>
      <c r="U1065" s="14"/>
      <c r="V1065" s="14"/>
      <c r="W1065" s="14"/>
      <c r="X1065" s="14"/>
    </row>
    <row r="1066" spans="1:24" ht="15.75" customHeight="1">
      <c r="A1066" s="14"/>
      <c r="B1066" s="14"/>
      <c r="C1066" s="14"/>
      <c r="D1066" s="14"/>
      <c r="E1066" s="14"/>
      <c r="F1066" s="14"/>
      <c r="G1066" s="14"/>
      <c r="H1066" s="14"/>
      <c r="I1066" s="14"/>
      <c r="J1066" s="14"/>
      <c r="K1066" s="14"/>
      <c r="L1066" s="14"/>
      <c r="M1066" s="14"/>
      <c r="N1066" s="14"/>
      <c r="O1066" s="14"/>
      <c r="P1066" s="14"/>
      <c r="Q1066" s="14"/>
      <c r="R1066" s="14"/>
      <c r="S1066" s="14"/>
      <c r="T1066" s="14"/>
      <c r="U1066" s="14"/>
      <c r="V1066" s="14"/>
      <c r="W1066" s="14"/>
      <c r="X1066" s="14"/>
    </row>
    <row r="1067" spans="1:24" ht="15.75" customHeight="1">
      <c r="A1067" s="14"/>
      <c r="B1067" s="14"/>
      <c r="C1067" s="14"/>
      <c r="D1067" s="14"/>
      <c r="E1067" s="14"/>
      <c r="F1067" s="14"/>
      <c r="G1067" s="14"/>
      <c r="H1067" s="14"/>
      <c r="I1067" s="14"/>
      <c r="J1067" s="14"/>
      <c r="K1067" s="14"/>
      <c r="L1067" s="14"/>
      <c r="M1067" s="14"/>
      <c r="N1067" s="14"/>
      <c r="O1067" s="14"/>
      <c r="P1067" s="14"/>
      <c r="Q1067" s="14"/>
      <c r="R1067" s="14"/>
      <c r="S1067" s="14"/>
      <c r="T1067" s="14"/>
      <c r="U1067" s="14"/>
      <c r="V1067" s="14"/>
      <c r="W1067" s="14"/>
      <c r="X1067" s="14"/>
    </row>
    <row r="1068" spans="1:24" ht="15.75" customHeight="1">
      <c r="A1068" s="14"/>
      <c r="B1068" s="14"/>
      <c r="C1068" s="14"/>
      <c r="D1068" s="14"/>
      <c r="E1068" s="14"/>
      <c r="F1068" s="14"/>
      <c r="G1068" s="14"/>
      <c r="H1068" s="14"/>
      <c r="I1068" s="14"/>
      <c r="J1068" s="14"/>
      <c r="K1068" s="14"/>
      <c r="L1068" s="14"/>
      <c r="M1068" s="14"/>
      <c r="N1068" s="14"/>
      <c r="O1068" s="14"/>
      <c r="P1068" s="14"/>
      <c r="Q1068" s="14"/>
      <c r="R1068" s="14"/>
      <c r="S1068" s="14"/>
      <c r="T1068" s="14"/>
      <c r="U1068" s="14"/>
      <c r="V1068" s="14"/>
      <c r="W1068" s="14"/>
      <c r="X1068" s="14"/>
    </row>
    <row r="1069" spans="1:24" ht="15.75" customHeight="1">
      <c r="A1069" s="14"/>
      <c r="B1069" s="14"/>
      <c r="C1069" s="14"/>
      <c r="D1069" s="14"/>
      <c r="E1069" s="14"/>
      <c r="F1069" s="14"/>
      <c r="G1069" s="14"/>
      <c r="H1069" s="14"/>
      <c r="I1069" s="14"/>
      <c r="J1069" s="14"/>
      <c r="K1069" s="14"/>
      <c r="L1069" s="14"/>
      <c r="M1069" s="14"/>
      <c r="N1069" s="14"/>
      <c r="O1069" s="14"/>
      <c r="P1069" s="14"/>
      <c r="Q1069" s="14"/>
      <c r="R1069" s="14"/>
      <c r="S1069" s="14"/>
      <c r="T1069" s="14"/>
      <c r="U1069" s="14"/>
      <c r="V1069" s="14"/>
      <c r="W1069" s="14"/>
      <c r="X1069" s="14"/>
    </row>
    <row r="1070" spans="1:24" ht="15.75" customHeight="1">
      <c r="A1070" s="14"/>
      <c r="B1070" s="14"/>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row>
    <row r="1071" spans="1:24" ht="15.75" customHeight="1">
      <c r="A1071" s="14"/>
      <c r="B1071" s="14"/>
      <c r="C1071" s="14"/>
      <c r="D1071" s="14"/>
      <c r="E1071" s="14"/>
      <c r="F1071" s="14"/>
      <c r="G1071" s="14"/>
      <c r="H1071" s="14"/>
      <c r="I1071" s="14"/>
      <c r="J1071" s="14"/>
      <c r="K1071" s="14"/>
      <c r="L1071" s="14"/>
      <c r="M1071" s="14"/>
      <c r="N1071" s="14"/>
      <c r="O1071" s="14"/>
      <c r="P1071" s="14"/>
      <c r="Q1071" s="14"/>
      <c r="R1071" s="14"/>
      <c r="S1071" s="14"/>
      <c r="T1071" s="14"/>
      <c r="U1071" s="14"/>
      <c r="V1071" s="14"/>
      <c r="W1071" s="14"/>
      <c r="X1071" s="14"/>
    </row>
    <row r="1072" spans="1:24" ht="15.75" customHeight="1">
      <c r="A1072" s="14"/>
      <c r="B1072" s="14"/>
      <c r="C1072" s="14"/>
      <c r="D1072" s="14"/>
      <c r="E1072" s="14"/>
      <c r="F1072" s="14"/>
      <c r="G1072" s="14"/>
      <c r="H1072" s="14"/>
      <c r="I1072" s="14"/>
      <c r="J1072" s="14"/>
      <c r="K1072" s="14"/>
      <c r="L1072" s="14"/>
      <c r="M1072" s="14"/>
      <c r="N1072" s="14"/>
      <c r="O1072" s="14"/>
      <c r="P1072" s="14"/>
      <c r="Q1072" s="14"/>
      <c r="R1072" s="14"/>
      <c r="S1072" s="14"/>
      <c r="T1072" s="14"/>
      <c r="U1072" s="14"/>
      <c r="V1072" s="14"/>
      <c r="W1072" s="14"/>
      <c r="X1072" s="14"/>
    </row>
    <row r="1073" spans="1:24" ht="15.75" customHeight="1">
      <c r="A1073" s="14"/>
      <c r="B1073" s="14"/>
      <c r="C1073" s="14"/>
      <c r="D1073" s="14"/>
      <c r="E1073" s="14"/>
      <c r="F1073" s="14"/>
      <c r="G1073" s="14"/>
      <c r="H1073" s="14"/>
      <c r="I1073" s="14"/>
      <c r="J1073" s="14"/>
      <c r="K1073" s="14"/>
      <c r="L1073" s="14"/>
      <c r="M1073" s="14"/>
      <c r="N1073" s="14"/>
      <c r="O1073" s="14"/>
      <c r="P1073" s="14"/>
      <c r="Q1073" s="14"/>
      <c r="R1073" s="14"/>
      <c r="S1073" s="14"/>
      <c r="T1073" s="14"/>
      <c r="U1073" s="14"/>
      <c r="V1073" s="14"/>
      <c r="W1073" s="14"/>
      <c r="X1073" s="14"/>
    </row>
    <row r="1074" spans="1:24" ht="15.75" customHeight="1">
      <c r="A1074" s="14"/>
      <c r="B1074" s="14"/>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row>
    <row r="1075" spans="1:24" ht="15.75" customHeight="1">
      <c r="A1075" s="14"/>
      <c r="B1075" s="14"/>
      <c r="C1075" s="14"/>
      <c r="D1075" s="14"/>
      <c r="E1075" s="14"/>
      <c r="F1075" s="14"/>
      <c r="G1075" s="14"/>
      <c r="H1075" s="14"/>
      <c r="I1075" s="14"/>
      <c r="J1075" s="14"/>
      <c r="K1075" s="14"/>
      <c r="L1075" s="14"/>
      <c r="M1075" s="14"/>
      <c r="N1075" s="14"/>
      <c r="O1075" s="14"/>
      <c r="P1075" s="14"/>
      <c r="Q1075" s="14"/>
      <c r="R1075" s="14"/>
      <c r="S1075" s="14"/>
      <c r="T1075" s="14"/>
      <c r="U1075" s="14"/>
      <c r="V1075" s="14"/>
      <c r="W1075" s="14"/>
      <c r="X1075" s="14"/>
    </row>
    <row r="1076" spans="1:24" ht="15.75" customHeight="1">
      <c r="A1076" s="14"/>
      <c r="B1076" s="14"/>
      <c r="C1076" s="14"/>
      <c r="D1076" s="14"/>
      <c r="E1076" s="14"/>
      <c r="F1076" s="14"/>
      <c r="G1076" s="14"/>
      <c r="H1076" s="14"/>
      <c r="I1076" s="14"/>
      <c r="J1076" s="14"/>
      <c r="K1076" s="14"/>
      <c r="L1076" s="14"/>
      <c r="M1076" s="14"/>
      <c r="N1076" s="14"/>
      <c r="O1076" s="14"/>
      <c r="P1076" s="14"/>
      <c r="Q1076" s="14"/>
      <c r="R1076" s="14"/>
      <c r="S1076" s="14"/>
      <c r="T1076" s="14"/>
      <c r="U1076" s="14"/>
      <c r="V1076" s="14"/>
      <c r="W1076" s="14"/>
      <c r="X1076" s="14"/>
    </row>
    <row r="1077" spans="1:24" ht="15.75" customHeight="1">
      <c r="A1077" s="14"/>
      <c r="B1077" s="14"/>
      <c r="C1077" s="14"/>
      <c r="D1077" s="14"/>
      <c r="E1077" s="14"/>
      <c r="F1077" s="14"/>
      <c r="G1077" s="14"/>
      <c r="H1077" s="14"/>
      <c r="I1077" s="14"/>
      <c r="J1077" s="14"/>
      <c r="K1077" s="14"/>
      <c r="L1077" s="14"/>
      <c r="M1077" s="14"/>
      <c r="N1077" s="14"/>
      <c r="O1077" s="14"/>
      <c r="P1077" s="14"/>
      <c r="Q1077" s="14"/>
      <c r="R1077" s="14"/>
      <c r="S1077" s="14"/>
      <c r="T1077" s="14"/>
      <c r="U1077" s="14"/>
      <c r="V1077" s="14"/>
      <c r="W1077" s="14"/>
      <c r="X1077" s="14"/>
    </row>
    <row r="1078" spans="1:24" ht="15.75" customHeight="1">
      <c r="A1078" s="14"/>
      <c r="B1078" s="14"/>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row>
    <row r="1079" spans="1:24" ht="15.75" customHeight="1">
      <c r="A1079" s="14"/>
      <c r="B1079" s="14"/>
      <c r="C1079" s="14"/>
      <c r="D1079" s="14"/>
      <c r="E1079" s="14"/>
      <c r="F1079" s="14"/>
      <c r="G1079" s="14"/>
      <c r="H1079" s="14"/>
      <c r="I1079" s="14"/>
      <c r="J1079" s="14"/>
      <c r="K1079" s="14"/>
      <c r="L1079" s="14"/>
      <c r="M1079" s="14"/>
      <c r="N1079" s="14"/>
      <c r="O1079" s="14"/>
      <c r="P1079" s="14"/>
      <c r="Q1079" s="14"/>
      <c r="R1079" s="14"/>
      <c r="S1079" s="14"/>
      <c r="T1079" s="14"/>
      <c r="U1079" s="14"/>
      <c r="V1079" s="14"/>
      <c r="W1079" s="14"/>
      <c r="X1079" s="14"/>
    </row>
    <row r="1080" spans="1:24" ht="15.75" customHeight="1">
      <c r="A1080" s="14"/>
      <c r="B1080" s="14"/>
      <c r="C1080" s="14"/>
      <c r="D1080" s="14"/>
      <c r="E1080" s="14"/>
      <c r="F1080" s="14"/>
      <c r="G1080" s="14"/>
      <c r="H1080" s="14"/>
      <c r="I1080" s="14"/>
      <c r="J1080" s="14"/>
      <c r="K1080" s="14"/>
      <c r="L1080" s="14"/>
      <c r="M1080" s="14"/>
      <c r="N1080" s="14"/>
      <c r="O1080" s="14"/>
      <c r="P1080" s="14"/>
      <c r="Q1080" s="14"/>
      <c r="R1080" s="14"/>
      <c r="S1080" s="14"/>
      <c r="T1080" s="14"/>
      <c r="U1080" s="14"/>
      <c r="V1080" s="14"/>
      <c r="W1080" s="14"/>
      <c r="X1080" s="14"/>
    </row>
    <row r="1081" spans="1:24" ht="15.75" customHeight="1">
      <c r="A1081" s="14"/>
      <c r="B1081" s="14"/>
      <c r="C1081" s="14"/>
      <c r="D1081" s="14"/>
      <c r="E1081" s="14"/>
      <c r="F1081" s="14"/>
      <c r="G1081" s="14"/>
      <c r="H1081" s="14"/>
      <c r="I1081" s="14"/>
      <c r="J1081" s="14"/>
      <c r="K1081" s="14"/>
      <c r="L1081" s="14"/>
      <c r="M1081" s="14"/>
      <c r="N1081" s="14"/>
      <c r="O1081" s="14"/>
      <c r="P1081" s="14"/>
      <c r="Q1081" s="14"/>
      <c r="R1081" s="14"/>
      <c r="S1081" s="14"/>
      <c r="T1081" s="14"/>
      <c r="U1081" s="14"/>
      <c r="V1081" s="14"/>
      <c r="W1081" s="14"/>
      <c r="X1081" s="14"/>
    </row>
    <row r="1082" spans="1:24" ht="15.75" customHeight="1">
      <c r="A1082" s="14"/>
      <c r="B1082" s="14"/>
      <c r="C1082" s="14"/>
      <c r="D1082" s="14"/>
      <c r="E1082" s="14"/>
      <c r="F1082" s="14"/>
      <c r="G1082" s="14"/>
      <c r="H1082" s="14"/>
      <c r="I1082" s="14"/>
      <c r="J1082" s="14"/>
      <c r="K1082" s="14"/>
      <c r="L1082" s="14"/>
      <c r="M1082" s="14"/>
      <c r="N1082" s="14"/>
      <c r="O1082" s="14"/>
      <c r="P1082" s="14"/>
      <c r="Q1082" s="14"/>
      <c r="R1082" s="14"/>
      <c r="S1082" s="14"/>
      <c r="T1082" s="14"/>
      <c r="U1082" s="14"/>
      <c r="V1082" s="14"/>
      <c r="W1082" s="14"/>
      <c r="X1082" s="14"/>
    </row>
    <row r="1083" spans="1:24" ht="15.75" customHeight="1">
      <c r="A1083" s="14"/>
      <c r="B1083" s="14"/>
      <c r="C1083" s="14"/>
      <c r="D1083" s="14"/>
      <c r="E1083" s="14"/>
      <c r="F1083" s="14"/>
      <c r="G1083" s="14"/>
      <c r="H1083" s="14"/>
      <c r="I1083" s="14"/>
      <c r="J1083" s="14"/>
      <c r="K1083" s="14"/>
      <c r="L1083" s="14"/>
      <c r="M1083" s="14"/>
      <c r="N1083" s="14"/>
      <c r="O1083" s="14"/>
      <c r="P1083" s="14"/>
      <c r="Q1083" s="14"/>
      <c r="R1083" s="14"/>
      <c r="S1083" s="14"/>
      <c r="T1083" s="14"/>
      <c r="U1083" s="14"/>
      <c r="V1083" s="14"/>
      <c r="W1083" s="14"/>
      <c r="X1083" s="14"/>
    </row>
    <row r="1084" spans="1:24" ht="15.75" customHeight="1">
      <c r="A1084" s="14"/>
      <c r="B1084" s="14"/>
      <c r="C1084" s="14"/>
      <c r="D1084" s="14"/>
      <c r="E1084" s="14"/>
      <c r="F1084" s="14"/>
      <c r="G1084" s="14"/>
      <c r="H1084" s="14"/>
      <c r="I1084" s="14"/>
      <c r="J1084" s="14"/>
      <c r="K1084" s="14"/>
      <c r="L1084" s="14"/>
      <c r="M1084" s="14"/>
      <c r="N1084" s="14"/>
      <c r="O1084" s="14"/>
      <c r="P1084" s="14"/>
      <c r="Q1084" s="14"/>
      <c r="R1084" s="14"/>
      <c r="S1084" s="14"/>
      <c r="T1084" s="14"/>
      <c r="U1084" s="14"/>
      <c r="V1084" s="14"/>
      <c r="W1084" s="14"/>
      <c r="X1084" s="14"/>
    </row>
    <row r="1085" spans="1:24" ht="15.75" customHeight="1">
      <c r="A1085" s="14"/>
      <c r="B1085" s="14"/>
      <c r="C1085" s="14"/>
      <c r="D1085" s="14"/>
      <c r="E1085" s="14"/>
      <c r="F1085" s="14"/>
      <c r="G1085" s="14"/>
      <c r="H1085" s="14"/>
      <c r="I1085" s="14"/>
      <c r="J1085" s="14"/>
      <c r="K1085" s="14"/>
      <c r="L1085" s="14"/>
      <c r="M1085" s="14"/>
      <c r="N1085" s="14"/>
      <c r="O1085" s="14"/>
      <c r="P1085" s="14"/>
      <c r="Q1085" s="14"/>
      <c r="R1085" s="14"/>
      <c r="S1085" s="14"/>
      <c r="T1085" s="14"/>
      <c r="U1085" s="14"/>
      <c r="V1085" s="14"/>
      <c r="W1085" s="14"/>
      <c r="X1085" s="14"/>
    </row>
    <row r="1086" spans="1:24" ht="15.75" customHeight="1">
      <c r="A1086" s="14"/>
      <c r="B1086" s="14"/>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row>
    <row r="1087" spans="1:24" ht="15.75" customHeight="1">
      <c r="A1087" s="14"/>
      <c r="B1087" s="14"/>
      <c r="C1087" s="14"/>
      <c r="D1087" s="14"/>
      <c r="E1087" s="14"/>
      <c r="F1087" s="14"/>
      <c r="G1087" s="14"/>
      <c r="H1087" s="14"/>
      <c r="I1087" s="14"/>
      <c r="J1087" s="14"/>
      <c r="K1087" s="14"/>
      <c r="L1087" s="14"/>
      <c r="M1087" s="14"/>
      <c r="N1087" s="14"/>
      <c r="O1087" s="14"/>
      <c r="P1087" s="14"/>
      <c r="Q1087" s="14"/>
      <c r="R1087" s="14"/>
      <c r="S1087" s="14"/>
      <c r="T1087" s="14"/>
      <c r="U1087" s="14"/>
      <c r="V1087" s="14"/>
      <c r="W1087" s="14"/>
      <c r="X1087" s="14"/>
    </row>
    <row r="1088" spans="1:24" ht="15.75" customHeight="1">
      <c r="A1088" s="14"/>
      <c r="B1088" s="14"/>
      <c r="C1088" s="14"/>
      <c r="D1088" s="14"/>
      <c r="E1088" s="14"/>
      <c r="F1088" s="14"/>
      <c r="G1088" s="14"/>
      <c r="H1088" s="14"/>
      <c r="I1088" s="14"/>
      <c r="J1088" s="14"/>
      <c r="K1088" s="14"/>
      <c r="L1088" s="14"/>
      <c r="M1088" s="14"/>
      <c r="N1088" s="14"/>
      <c r="O1088" s="14"/>
      <c r="P1088" s="14"/>
      <c r="Q1088" s="14"/>
      <c r="R1088" s="14"/>
      <c r="S1088" s="14"/>
      <c r="T1088" s="14"/>
      <c r="U1088" s="14"/>
      <c r="V1088" s="14"/>
      <c r="W1088" s="14"/>
      <c r="X1088" s="14"/>
    </row>
    <row r="1089" spans="1:24" ht="15.75" customHeight="1">
      <c r="A1089" s="14"/>
      <c r="B1089" s="14"/>
      <c r="C1089" s="14"/>
      <c r="D1089" s="14"/>
      <c r="E1089" s="14"/>
      <c r="F1089" s="14"/>
      <c r="G1089" s="14"/>
      <c r="H1089" s="14"/>
      <c r="I1089" s="14"/>
      <c r="J1089" s="14"/>
      <c r="K1089" s="14"/>
      <c r="L1089" s="14"/>
      <c r="M1089" s="14"/>
      <c r="N1089" s="14"/>
      <c r="O1089" s="14"/>
      <c r="P1089" s="14"/>
      <c r="Q1089" s="14"/>
      <c r="R1089" s="14"/>
      <c r="S1089" s="14"/>
      <c r="T1089" s="14"/>
      <c r="U1089" s="14"/>
      <c r="V1089" s="14"/>
      <c r="W1089" s="14"/>
      <c r="X1089" s="14"/>
    </row>
    <row r="1090" spans="1:24" ht="15.75" customHeight="1">
      <c r="A1090" s="14"/>
      <c r="B1090" s="14"/>
      <c r="C1090" s="14"/>
      <c r="D1090" s="14"/>
      <c r="E1090" s="14"/>
      <c r="F1090" s="14"/>
      <c r="G1090" s="14"/>
      <c r="H1090" s="14"/>
      <c r="I1090" s="14"/>
      <c r="J1090" s="14"/>
      <c r="K1090" s="14"/>
      <c r="L1090" s="14"/>
      <c r="M1090" s="14"/>
      <c r="N1090" s="14"/>
      <c r="O1090" s="14"/>
      <c r="P1090" s="14"/>
      <c r="Q1090" s="14"/>
      <c r="R1090" s="14"/>
      <c r="S1090" s="14"/>
      <c r="T1090" s="14"/>
      <c r="U1090" s="14"/>
      <c r="V1090" s="14"/>
      <c r="W1090" s="14"/>
      <c r="X1090" s="14"/>
    </row>
    <row r="1091" spans="1:24" ht="15.75" customHeight="1">
      <c r="A1091" s="14"/>
      <c r="B1091" s="14"/>
      <c r="C1091" s="14"/>
      <c r="D1091" s="14"/>
      <c r="E1091" s="14"/>
      <c r="F1091" s="14"/>
      <c r="G1091" s="14"/>
      <c r="H1091" s="14"/>
      <c r="I1091" s="14"/>
      <c r="J1091" s="14"/>
      <c r="K1091" s="14"/>
      <c r="L1091" s="14"/>
      <c r="M1091" s="14"/>
      <c r="N1091" s="14"/>
      <c r="O1091" s="14"/>
      <c r="P1091" s="14"/>
      <c r="Q1091" s="14"/>
      <c r="R1091" s="14"/>
      <c r="S1091" s="14"/>
      <c r="T1091" s="14"/>
      <c r="U1091" s="14"/>
      <c r="V1091" s="14"/>
      <c r="W1091" s="14"/>
      <c r="X1091" s="14"/>
    </row>
    <row r="1092" spans="1:24" ht="15.75" customHeight="1">
      <c r="A1092" s="14"/>
      <c r="B1092" s="14"/>
      <c r="C1092" s="14"/>
      <c r="D1092" s="14"/>
      <c r="E1092" s="14"/>
      <c r="F1092" s="14"/>
      <c r="G1092" s="14"/>
      <c r="H1092" s="14"/>
      <c r="I1092" s="14"/>
      <c r="J1092" s="14"/>
      <c r="K1092" s="14"/>
      <c r="L1092" s="14"/>
      <c r="M1092" s="14"/>
      <c r="N1092" s="14"/>
      <c r="O1092" s="14"/>
      <c r="P1092" s="14"/>
      <c r="Q1092" s="14"/>
      <c r="R1092" s="14"/>
      <c r="S1092" s="14"/>
      <c r="T1092" s="14"/>
      <c r="U1092" s="14"/>
      <c r="V1092" s="14"/>
      <c r="W1092" s="14"/>
      <c r="X1092" s="14"/>
    </row>
    <row r="1093" spans="1:24" ht="15.75" customHeight="1">
      <c r="A1093" s="14"/>
      <c r="B1093" s="14"/>
      <c r="C1093" s="14"/>
      <c r="D1093" s="14"/>
      <c r="E1093" s="14"/>
      <c r="F1093" s="14"/>
      <c r="G1093" s="14"/>
      <c r="H1093" s="14"/>
      <c r="I1093" s="14"/>
      <c r="J1093" s="14"/>
      <c r="K1093" s="14"/>
      <c r="L1093" s="14"/>
      <c r="M1093" s="14"/>
      <c r="N1093" s="14"/>
      <c r="O1093" s="14"/>
      <c r="P1093" s="14"/>
      <c r="Q1093" s="14"/>
      <c r="R1093" s="14"/>
      <c r="S1093" s="14"/>
      <c r="T1093" s="14"/>
      <c r="U1093" s="14"/>
      <c r="V1093" s="14"/>
      <c r="W1093" s="14"/>
      <c r="X1093" s="14"/>
    </row>
    <row r="1094" spans="1:24" ht="15.75" customHeight="1">
      <c r="A1094" s="14"/>
      <c r="B1094" s="14"/>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row>
    <row r="1095" spans="1:24" ht="15.75" customHeight="1">
      <c r="A1095" s="14"/>
      <c r="B1095" s="14"/>
      <c r="C1095" s="14"/>
      <c r="D1095" s="14"/>
      <c r="E1095" s="14"/>
      <c r="F1095" s="14"/>
      <c r="G1095" s="14"/>
      <c r="H1095" s="14"/>
      <c r="I1095" s="14"/>
      <c r="J1095" s="14"/>
      <c r="K1095" s="14"/>
      <c r="L1095" s="14"/>
      <c r="M1095" s="14"/>
      <c r="N1095" s="14"/>
      <c r="O1095" s="14"/>
      <c r="P1095" s="14"/>
      <c r="Q1095" s="14"/>
      <c r="R1095" s="14"/>
      <c r="S1095" s="14"/>
      <c r="T1095" s="14"/>
      <c r="U1095" s="14"/>
      <c r="V1095" s="14"/>
      <c r="W1095" s="14"/>
      <c r="X1095" s="14"/>
    </row>
    <row r="1096" spans="1:24" ht="15.75" customHeight="1">
      <c r="A1096" s="14"/>
      <c r="B1096" s="14"/>
      <c r="C1096" s="14"/>
      <c r="D1096" s="14"/>
      <c r="E1096" s="14"/>
      <c r="F1096" s="14"/>
      <c r="G1096" s="14"/>
      <c r="H1096" s="14"/>
      <c r="I1096" s="14"/>
      <c r="J1096" s="14"/>
      <c r="K1096" s="14"/>
      <c r="L1096" s="14"/>
      <c r="M1096" s="14"/>
      <c r="N1096" s="14"/>
      <c r="O1096" s="14"/>
      <c r="P1096" s="14"/>
      <c r="Q1096" s="14"/>
      <c r="R1096" s="14"/>
      <c r="S1096" s="14"/>
      <c r="T1096" s="14"/>
      <c r="U1096" s="14"/>
      <c r="V1096" s="14"/>
      <c r="W1096" s="14"/>
      <c r="X1096" s="14"/>
    </row>
    <row r="1097" spans="1:24" ht="15.75" customHeight="1">
      <c r="A1097" s="14"/>
      <c r="B1097" s="14"/>
      <c r="C1097" s="14"/>
      <c r="D1097" s="14"/>
      <c r="E1097" s="14"/>
      <c r="F1097" s="14"/>
      <c r="G1097" s="14"/>
      <c r="H1097" s="14"/>
      <c r="I1097" s="14"/>
      <c r="J1097" s="14"/>
      <c r="K1097" s="14"/>
      <c r="L1097" s="14"/>
      <c r="M1097" s="14"/>
      <c r="N1097" s="14"/>
      <c r="O1097" s="14"/>
      <c r="P1097" s="14"/>
      <c r="Q1097" s="14"/>
      <c r="R1097" s="14"/>
      <c r="S1097" s="14"/>
      <c r="T1097" s="14"/>
      <c r="U1097" s="14"/>
      <c r="V1097" s="14"/>
      <c r="W1097" s="14"/>
      <c r="X1097" s="14"/>
    </row>
    <row r="1098" spans="1:24" ht="15.75" customHeight="1">
      <c r="A1098" s="14"/>
      <c r="B1098" s="14"/>
      <c r="C1098" s="14"/>
      <c r="D1098" s="14"/>
      <c r="E1098" s="14"/>
      <c r="F1098" s="14"/>
      <c r="G1098" s="14"/>
      <c r="H1098" s="14"/>
      <c r="I1098" s="14"/>
      <c r="J1098" s="14"/>
      <c r="K1098" s="14"/>
      <c r="L1098" s="14"/>
      <c r="M1098" s="14"/>
      <c r="N1098" s="14"/>
      <c r="O1098" s="14"/>
      <c r="P1098" s="14"/>
      <c r="Q1098" s="14"/>
      <c r="R1098" s="14"/>
      <c r="S1098" s="14"/>
      <c r="T1098" s="14"/>
      <c r="U1098" s="14"/>
      <c r="V1098" s="14"/>
      <c r="W1098" s="14"/>
      <c r="X1098" s="14"/>
    </row>
    <row r="1099" spans="1:24" ht="15.75" customHeight="1">
      <c r="A1099" s="14"/>
      <c r="B1099" s="14"/>
      <c r="C1099" s="14"/>
      <c r="D1099" s="14"/>
      <c r="E1099" s="14"/>
      <c r="F1099" s="14"/>
      <c r="G1099" s="14"/>
      <c r="H1099" s="14"/>
      <c r="I1099" s="14"/>
      <c r="J1099" s="14"/>
      <c r="K1099" s="14"/>
      <c r="L1099" s="14"/>
      <c r="M1099" s="14"/>
      <c r="N1099" s="14"/>
      <c r="O1099" s="14"/>
      <c r="P1099" s="14"/>
      <c r="Q1099" s="14"/>
      <c r="R1099" s="14"/>
      <c r="S1099" s="14"/>
      <c r="T1099" s="14"/>
      <c r="U1099" s="14"/>
      <c r="V1099" s="14"/>
      <c r="W1099" s="14"/>
      <c r="X1099" s="14"/>
    </row>
    <row r="1100" spans="1:24" ht="15.75" customHeight="1">
      <c r="A1100" s="14"/>
      <c r="B1100" s="14"/>
      <c r="C1100" s="14"/>
      <c r="D1100" s="14"/>
      <c r="E1100" s="14"/>
      <c r="F1100" s="14"/>
      <c r="G1100" s="14"/>
      <c r="H1100" s="14"/>
      <c r="I1100" s="14"/>
      <c r="J1100" s="14"/>
      <c r="K1100" s="14"/>
      <c r="L1100" s="14"/>
      <c r="M1100" s="14"/>
      <c r="N1100" s="14"/>
      <c r="O1100" s="14"/>
      <c r="P1100" s="14"/>
      <c r="Q1100" s="14"/>
      <c r="R1100" s="14"/>
      <c r="S1100" s="14"/>
      <c r="T1100" s="14"/>
      <c r="U1100" s="14"/>
      <c r="V1100" s="14"/>
      <c r="W1100" s="14"/>
      <c r="X1100" s="14"/>
    </row>
    <row r="1101" spans="1:24" ht="15.75" customHeight="1">
      <c r="A1101" s="14"/>
      <c r="B1101" s="14"/>
      <c r="C1101" s="14"/>
      <c r="D1101" s="14"/>
      <c r="E1101" s="14"/>
      <c r="F1101" s="14"/>
      <c r="G1101" s="14"/>
      <c r="H1101" s="14"/>
      <c r="I1101" s="14"/>
      <c r="J1101" s="14"/>
      <c r="K1101" s="14"/>
      <c r="L1101" s="14"/>
      <c r="M1101" s="14"/>
      <c r="N1101" s="14"/>
      <c r="O1101" s="14"/>
      <c r="P1101" s="14"/>
      <c r="Q1101" s="14"/>
      <c r="R1101" s="14"/>
      <c r="S1101" s="14"/>
      <c r="T1101" s="14"/>
      <c r="U1101" s="14"/>
      <c r="V1101" s="14"/>
      <c r="W1101" s="14"/>
      <c r="X1101" s="14"/>
    </row>
    <row r="1102" spans="1:24" ht="15.75" customHeight="1">
      <c r="A1102" s="14"/>
      <c r="B1102" s="14"/>
      <c r="C1102" s="14"/>
      <c r="D1102" s="14"/>
      <c r="E1102" s="14"/>
      <c r="F1102" s="14"/>
      <c r="G1102" s="14"/>
      <c r="H1102" s="14"/>
      <c r="I1102" s="14"/>
      <c r="J1102" s="14"/>
      <c r="K1102" s="14"/>
      <c r="L1102" s="14"/>
      <c r="M1102" s="14"/>
      <c r="N1102" s="14"/>
      <c r="O1102" s="14"/>
      <c r="P1102" s="14"/>
      <c r="Q1102" s="14"/>
      <c r="R1102" s="14"/>
      <c r="S1102" s="14"/>
      <c r="T1102" s="14"/>
      <c r="U1102" s="14"/>
      <c r="V1102" s="14"/>
      <c r="W1102" s="14"/>
      <c r="X1102" s="14"/>
    </row>
    <row r="1103" spans="1:24" ht="15.75" customHeight="1">
      <c r="A1103" s="14"/>
      <c r="B1103" s="14"/>
      <c r="C1103" s="14"/>
      <c r="D1103" s="14"/>
      <c r="E1103" s="14"/>
      <c r="F1103" s="14"/>
      <c r="G1103" s="14"/>
      <c r="H1103" s="14"/>
      <c r="I1103" s="14"/>
      <c r="J1103" s="14"/>
      <c r="K1103" s="14"/>
      <c r="L1103" s="14"/>
      <c r="M1103" s="14"/>
      <c r="N1103" s="14"/>
      <c r="O1103" s="14"/>
      <c r="P1103" s="14"/>
      <c r="Q1103" s="14"/>
      <c r="R1103" s="14"/>
      <c r="S1103" s="14"/>
      <c r="T1103" s="14"/>
      <c r="U1103" s="14"/>
      <c r="V1103" s="14"/>
      <c r="W1103" s="14"/>
      <c r="X1103" s="14"/>
    </row>
    <row r="1104" spans="1:24" ht="15.75" customHeight="1">
      <c r="A1104" s="14"/>
      <c r="B1104" s="14"/>
      <c r="C1104" s="14"/>
      <c r="D1104" s="14"/>
      <c r="E1104" s="14"/>
      <c r="F1104" s="14"/>
      <c r="G1104" s="14"/>
      <c r="H1104" s="14"/>
      <c r="I1104" s="14"/>
      <c r="J1104" s="14"/>
      <c r="K1104" s="14"/>
      <c r="L1104" s="14"/>
      <c r="M1104" s="14"/>
      <c r="N1104" s="14"/>
      <c r="O1104" s="14"/>
      <c r="P1104" s="14"/>
      <c r="Q1104" s="14"/>
      <c r="R1104" s="14"/>
      <c r="S1104" s="14"/>
      <c r="T1104" s="14"/>
      <c r="U1104" s="14"/>
      <c r="V1104" s="14"/>
      <c r="W1104" s="14"/>
      <c r="X1104" s="14"/>
    </row>
    <row r="1105" spans="1:24" ht="15.75" customHeight="1">
      <c r="A1105" s="14"/>
      <c r="B1105" s="14"/>
      <c r="C1105" s="14"/>
      <c r="D1105" s="14"/>
      <c r="E1105" s="14"/>
      <c r="F1105" s="14"/>
      <c r="G1105" s="14"/>
      <c r="H1105" s="14"/>
      <c r="I1105" s="14"/>
      <c r="J1105" s="14"/>
      <c r="K1105" s="14"/>
      <c r="L1105" s="14"/>
      <c r="M1105" s="14"/>
      <c r="N1105" s="14"/>
      <c r="O1105" s="14"/>
      <c r="P1105" s="14"/>
      <c r="Q1105" s="14"/>
      <c r="R1105" s="14"/>
      <c r="S1105" s="14"/>
      <c r="T1105" s="14"/>
      <c r="U1105" s="14"/>
      <c r="V1105" s="14"/>
      <c r="W1105" s="14"/>
      <c r="X1105" s="14"/>
    </row>
    <row r="1106" spans="1:24" ht="15.75" customHeight="1">
      <c r="A1106" s="14"/>
      <c r="B1106" s="14"/>
      <c r="C1106" s="14"/>
      <c r="D1106" s="14"/>
      <c r="E1106" s="14"/>
      <c r="F1106" s="14"/>
      <c r="G1106" s="14"/>
      <c r="H1106" s="14"/>
      <c r="I1106" s="14"/>
      <c r="J1106" s="14"/>
      <c r="K1106" s="14"/>
      <c r="L1106" s="14"/>
      <c r="M1106" s="14"/>
      <c r="N1106" s="14"/>
      <c r="O1106" s="14"/>
      <c r="P1106" s="14"/>
      <c r="Q1106" s="14"/>
      <c r="R1106" s="14"/>
      <c r="S1106" s="14"/>
      <c r="T1106" s="14"/>
      <c r="U1106" s="14"/>
      <c r="V1106" s="14"/>
      <c r="W1106" s="14"/>
      <c r="X1106" s="14"/>
    </row>
  </sheetData>
  <mergeCells count="884">
    <mergeCell ref="A2:A4"/>
    <mergeCell ref="B2:C4"/>
    <mergeCell ref="B6:D6"/>
    <mergeCell ref="B8:D8"/>
    <mergeCell ref="B10:D10"/>
    <mergeCell ref="A12:D12"/>
    <mergeCell ref="C13:D13"/>
    <mergeCell ref="C14:D14"/>
    <mergeCell ref="C15:D15"/>
    <mergeCell ref="C16:D16"/>
    <mergeCell ref="C17:D17"/>
    <mergeCell ref="C18:D18"/>
    <mergeCell ref="C19:D19"/>
    <mergeCell ref="C20:D20"/>
    <mergeCell ref="A21:D21"/>
    <mergeCell ref="C22:D22"/>
    <mergeCell ref="C23:D23"/>
    <mergeCell ref="C24:D24"/>
    <mergeCell ref="C25:D25"/>
    <mergeCell ref="C26:D26"/>
    <mergeCell ref="C27:D27"/>
    <mergeCell ref="C28:D28"/>
    <mergeCell ref="C29:D29"/>
    <mergeCell ref="C30:D30"/>
    <mergeCell ref="A31:D31"/>
    <mergeCell ref="C32:D32"/>
    <mergeCell ref="C33:D33"/>
    <mergeCell ref="C34:D34"/>
    <mergeCell ref="C35:D35"/>
    <mergeCell ref="C36:D36"/>
    <mergeCell ref="C37:D37"/>
    <mergeCell ref="C38:D38"/>
    <mergeCell ref="C39:D39"/>
    <mergeCell ref="A42:A44"/>
    <mergeCell ref="B42:C44"/>
    <mergeCell ref="B46:D46"/>
    <mergeCell ref="B48:D48"/>
    <mergeCell ref="B50:D50"/>
    <mergeCell ref="A52:D52"/>
    <mergeCell ref="C53:D53"/>
    <mergeCell ref="C54:D54"/>
    <mergeCell ref="C55:D55"/>
    <mergeCell ref="C56:D56"/>
    <mergeCell ref="C57:D57"/>
    <mergeCell ref="C58:D58"/>
    <mergeCell ref="C59:D59"/>
    <mergeCell ref="C60:D60"/>
    <mergeCell ref="A61:D61"/>
    <mergeCell ref="C62:D62"/>
    <mergeCell ref="C63:D63"/>
    <mergeCell ref="C64:D64"/>
    <mergeCell ref="C65:D65"/>
    <mergeCell ref="C66:D66"/>
    <mergeCell ref="C67:D67"/>
    <mergeCell ref="C68:D68"/>
    <mergeCell ref="C69:D69"/>
    <mergeCell ref="C70:D70"/>
    <mergeCell ref="A71:D71"/>
    <mergeCell ref="C72:D72"/>
    <mergeCell ref="C73:D73"/>
    <mergeCell ref="C74:D74"/>
    <mergeCell ref="C75:D75"/>
    <mergeCell ref="C76:D76"/>
    <mergeCell ref="C77:D77"/>
    <mergeCell ref="C78:D78"/>
    <mergeCell ref="C79:D79"/>
    <mergeCell ref="A82:A84"/>
    <mergeCell ref="B82:C84"/>
    <mergeCell ref="B86:D86"/>
    <mergeCell ref="B88:D88"/>
    <mergeCell ref="B90:D90"/>
    <mergeCell ref="A92:D92"/>
    <mergeCell ref="C93:D93"/>
    <mergeCell ref="C94:D94"/>
    <mergeCell ref="C95:D95"/>
    <mergeCell ref="C96:D96"/>
    <mergeCell ref="C97:D97"/>
    <mergeCell ref="C98:D98"/>
    <mergeCell ref="C99:D99"/>
    <mergeCell ref="C100:D100"/>
    <mergeCell ref="A101:D101"/>
    <mergeCell ref="C102:D102"/>
    <mergeCell ref="C103:D103"/>
    <mergeCell ref="C104:D104"/>
    <mergeCell ref="C105:D105"/>
    <mergeCell ref="C106:D106"/>
    <mergeCell ref="C107:D107"/>
    <mergeCell ref="C108:D108"/>
    <mergeCell ref="C109:D109"/>
    <mergeCell ref="C110:D110"/>
    <mergeCell ref="A111:D111"/>
    <mergeCell ref="C112:D112"/>
    <mergeCell ref="C113:D113"/>
    <mergeCell ref="C114:D114"/>
    <mergeCell ref="C115:D115"/>
    <mergeCell ref="C116:D116"/>
    <mergeCell ref="C117:D117"/>
    <mergeCell ref="C118:D118"/>
    <mergeCell ref="C119:D119"/>
    <mergeCell ref="A122:A124"/>
    <mergeCell ref="B122:C124"/>
    <mergeCell ref="B126:D126"/>
    <mergeCell ref="B128:D128"/>
    <mergeCell ref="B130:D130"/>
    <mergeCell ref="A132:D132"/>
    <mergeCell ref="C133:D133"/>
    <mergeCell ref="C134:D134"/>
    <mergeCell ref="C135:D135"/>
    <mergeCell ref="C136:D136"/>
    <mergeCell ref="C137:D137"/>
    <mergeCell ref="C138:D138"/>
    <mergeCell ref="C139:D139"/>
    <mergeCell ref="C140:D140"/>
    <mergeCell ref="A141:D141"/>
    <mergeCell ref="C142:D142"/>
    <mergeCell ref="C143:D143"/>
    <mergeCell ref="C144:D144"/>
    <mergeCell ref="C145:D145"/>
    <mergeCell ref="C146:D146"/>
    <mergeCell ref="C147:D147"/>
    <mergeCell ref="C148:D148"/>
    <mergeCell ref="C149:D149"/>
    <mergeCell ref="C150:D150"/>
    <mergeCell ref="A151:D151"/>
    <mergeCell ref="C152:D152"/>
    <mergeCell ref="C153:D153"/>
    <mergeCell ref="C154:D154"/>
    <mergeCell ref="C155:D155"/>
    <mergeCell ref="C156:D156"/>
    <mergeCell ref="C157:D157"/>
    <mergeCell ref="C158:D158"/>
    <mergeCell ref="C159:D159"/>
    <mergeCell ref="A161:A163"/>
    <mergeCell ref="B161:C163"/>
    <mergeCell ref="B165:D165"/>
    <mergeCell ref="B167:D167"/>
    <mergeCell ref="B169:D169"/>
    <mergeCell ref="A171:D171"/>
    <mergeCell ref="C172:D172"/>
    <mergeCell ref="C173:D173"/>
    <mergeCell ref="C174:D174"/>
    <mergeCell ref="C175:D175"/>
    <mergeCell ref="C176:D176"/>
    <mergeCell ref="C177:D177"/>
    <mergeCell ref="C178:D178"/>
    <mergeCell ref="C179:D179"/>
    <mergeCell ref="A180:D180"/>
    <mergeCell ref="A229:D229"/>
    <mergeCell ref="C230:D230"/>
    <mergeCell ref="C231:D231"/>
    <mergeCell ref="C232:D232"/>
    <mergeCell ref="C233:D233"/>
    <mergeCell ref="C234:D234"/>
    <mergeCell ref="C181:D181"/>
    <mergeCell ref="C182:D182"/>
    <mergeCell ref="C183:D183"/>
    <mergeCell ref="C184:D184"/>
    <mergeCell ref="C185:D185"/>
    <mergeCell ref="C186:D186"/>
    <mergeCell ref="C187:D187"/>
    <mergeCell ref="C188:D188"/>
    <mergeCell ref="C189:D189"/>
    <mergeCell ref="A190:D190"/>
    <mergeCell ref="C191:D191"/>
    <mergeCell ref="C192:D192"/>
    <mergeCell ref="C193:D193"/>
    <mergeCell ref="C194:D194"/>
    <mergeCell ref="C195:D195"/>
    <mergeCell ref="C235:D235"/>
    <mergeCell ref="C236:D236"/>
    <mergeCell ref="C237:D237"/>
    <mergeCell ref="A239:A241"/>
    <mergeCell ref="B239:C241"/>
    <mergeCell ref="B243:D243"/>
    <mergeCell ref="B245:D245"/>
    <mergeCell ref="B247:D247"/>
    <mergeCell ref="A249:D249"/>
    <mergeCell ref="C250:D250"/>
    <mergeCell ref="C251:D251"/>
    <mergeCell ref="C252:D252"/>
    <mergeCell ref="C253:D253"/>
    <mergeCell ref="C254:D254"/>
    <mergeCell ref="C255:D255"/>
    <mergeCell ref="C256:D256"/>
    <mergeCell ref="C257:D257"/>
    <mergeCell ref="A258:D258"/>
    <mergeCell ref="C259:D259"/>
    <mergeCell ref="C260:D260"/>
    <mergeCell ref="C261:D261"/>
    <mergeCell ref="C262:D262"/>
    <mergeCell ref="C263:D263"/>
    <mergeCell ref="C264:D264"/>
    <mergeCell ref="C265:D265"/>
    <mergeCell ref="C266:D266"/>
    <mergeCell ref="C267:D267"/>
    <mergeCell ref="A268:D268"/>
    <mergeCell ref="C269:D269"/>
    <mergeCell ref="C270:D270"/>
    <mergeCell ref="C271:D271"/>
    <mergeCell ref="C272:D272"/>
    <mergeCell ref="C273:D273"/>
    <mergeCell ref="C274:D274"/>
    <mergeCell ref="C275:D275"/>
    <mergeCell ref="C276:D276"/>
    <mergeCell ref="C196:D196"/>
    <mergeCell ref="C197:D197"/>
    <mergeCell ref="C198:D198"/>
    <mergeCell ref="A200:A202"/>
    <mergeCell ref="B200:C202"/>
    <mergeCell ref="B204:D204"/>
    <mergeCell ref="B206:D206"/>
    <mergeCell ref="B208:D208"/>
    <mergeCell ref="A210:D210"/>
    <mergeCell ref="C211:D211"/>
    <mergeCell ref="C212:D212"/>
    <mergeCell ref="C213:D213"/>
    <mergeCell ref="C214:D214"/>
    <mergeCell ref="C215:D215"/>
    <mergeCell ref="C216:D216"/>
    <mergeCell ref="C217:D217"/>
    <mergeCell ref="C218:D218"/>
    <mergeCell ref="A219:D219"/>
    <mergeCell ref="C220:D220"/>
    <mergeCell ref="C221:D221"/>
    <mergeCell ref="C222:D222"/>
    <mergeCell ref="C223:D223"/>
    <mergeCell ref="C224:D224"/>
    <mergeCell ref="C225:D225"/>
    <mergeCell ref="C226:D226"/>
    <mergeCell ref="C227:D227"/>
    <mergeCell ref="C228:D228"/>
    <mergeCell ref="A278:A280"/>
    <mergeCell ref="B278:C280"/>
    <mergeCell ref="B282:D282"/>
    <mergeCell ref="B284:D284"/>
    <mergeCell ref="B286:D286"/>
    <mergeCell ref="A288:D288"/>
    <mergeCell ref="C289:D289"/>
    <mergeCell ref="C604:D604"/>
    <mergeCell ref="C605:D605"/>
    <mergeCell ref="C582:D582"/>
    <mergeCell ref="C583:D583"/>
    <mergeCell ref="C584:D584"/>
    <mergeCell ref="A585:D585"/>
    <mergeCell ref="C586:D586"/>
    <mergeCell ref="C587:D587"/>
    <mergeCell ref="C588:D588"/>
    <mergeCell ref="C589:D589"/>
    <mergeCell ref="C590:D590"/>
    <mergeCell ref="C591:D591"/>
    <mergeCell ref="C592:D592"/>
    <mergeCell ref="C593:D593"/>
    <mergeCell ref="A595:D595"/>
    <mergeCell ref="B597:D597"/>
    <mergeCell ref="A598:D598"/>
    <mergeCell ref="C578:D578"/>
    <mergeCell ref="C579:D579"/>
    <mergeCell ref="C580:D580"/>
    <mergeCell ref="C581:D581"/>
    <mergeCell ref="C606:D606"/>
    <mergeCell ref="C607:D607"/>
    <mergeCell ref="C608:D608"/>
    <mergeCell ref="C609:D609"/>
    <mergeCell ref="A610:D610"/>
    <mergeCell ref="B599:D599"/>
    <mergeCell ref="A600:D600"/>
    <mergeCell ref="A601:D601"/>
    <mergeCell ref="C602:D602"/>
    <mergeCell ref="C603:D603"/>
    <mergeCell ref="C569:D569"/>
    <mergeCell ref="C570:D570"/>
    <mergeCell ref="C571:D571"/>
    <mergeCell ref="C572:D572"/>
    <mergeCell ref="C573:D573"/>
    <mergeCell ref="C574:D574"/>
    <mergeCell ref="A575:D575"/>
    <mergeCell ref="C576:D576"/>
    <mergeCell ref="C577:D577"/>
    <mergeCell ref="C554:D554"/>
    <mergeCell ref="A556:A558"/>
    <mergeCell ref="B556:C558"/>
    <mergeCell ref="B560:D560"/>
    <mergeCell ref="B562:D562"/>
    <mergeCell ref="B564:D564"/>
    <mergeCell ref="A566:D566"/>
    <mergeCell ref="C567:D567"/>
    <mergeCell ref="C568:D568"/>
    <mergeCell ref="C617:D617"/>
    <mergeCell ref="C618:D618"/>
    <mergeCell ref="C619:D619"/>
    <mergeCell ref="A621:A623"/>
    <mergeCell ref="B621:C623"/>
    <mergeCell ref="C615:D615"/>
    <mergeCell ref="C616:D616"/>
    <mergeCell ref="C611:D611"/>
    <mergeCell ref="C612:D612"/>
    <mergeCell ref="A613:A614"/>
    <mergeCell ref="B613:B614"/>
    <mergeCell ref="C613:D614"/>
    <mergeCell ref="B625:D625"/>
    <mergeCell ref="B627:D627"/>
    <mergeCell ref="C290:D290"/>
    <mergeCell ref="C291:D291"/>
    <mergeCell ref="C292:D292"/>
    <mergeCell ref="C293:D293"/>
    <mergeCell ref="C294:D294"/>
    <mergeCell ref="C295:D295"/>
    <mergeCell ref="C296:D296"/>
    <mergeCell ref="A297:D297"/>
    <mergeCell ref="C298:D298"/>
    <mergeCell ref="C299:D299"/>
    <mergeCell ref="C300:D300"/>
    <mergeCell ref="C301:D301"/>
    <mergeCell ref="C302:D302"/>
    <mergeCell ref="C303:D303"/>
    <mergeCell ref="C304:D304"/>
    <mergeCell ref="C305:D305"/>
    <mergeCell ref="C306:D306"/>
    <mergeCell ref="A307:D307"/>
    <mergeCell ref="C308:D308"/>
    <mergeCell ref="C309:D309"/>
    <mergeCell ref="C310:D310"/>
    <mergeCell ref="C311:D311"/>
    <mergeCell ref="C312:D312"/>
    <mergeCell ref="C313:D313"/>
    <mergeCell ref="C314:D314"/>
    <mergeCell ref="C315:D315"/>
    <mergeCell ref="A317:A319"/>
    <mergeCell ref="B317:C319"/>
    <mergeCell ref="B322:D322"/>
    <mergeCell ref="B324:D324"/>
    <mergeCell ref="B326:D326"/>
    <mergeCell ref="A328:D328"/>
    <mergeCell ref="C329:D329"/>
    <mergeCell ref="C330:D330"/>
    <mergeCell ref="C331:D331"/>
    <mergeCell ref="C332:D332"/>
    <mergeCell ref="C333:D333"/>
    <mergeCell ref="C334:D334"/>
    <mergeCell ref="C335:D335"/>
    <mergeCell ref="C336:D336"/>
    <mergeCell ref="A337:D337"/>
    <mergeCell ref="C338:D338"/>
    <mergeCell ref="C339:D339"/>
    <mergeCell ref="C340:D340"/>
    <mergeCell ref="C341:D341"/>
    <mergeCell ref="C342:D342"/>
    <mergeCell ref="C343:D343"/>
    <mergeCell ref="C344:D344"/>
    <mergeCell ref="C345:D345"/>
    <mergeCell ref="C346:D346"/>
    <mergeCell ref="A347:D347"/>
    <mergeCell ref="C348:D348"/>
    <mergeCell ref="C349:D349"/>
    <mergeCell ref="C350:D350"/>
    <mergeCell ref="C351:D351"/>
    <mergeCell ref="C352:D352"/>
    <mergeCell ref="C353:D353"/>
    <mergeCell ref="C354:D354"/>
    <mergeCell ref="C355:D355"/>
    <mergeCell ref="A357:A359"/>
    <mergeCell ref="B357:C359"/>
    <mergeCell ref="B361:D361"/>
    <mergeCell ref="B363:D363"/>
    <mergeCell ref="B365:D365"/>
    <mergeCell ref="A367:D367"/>
    <mergeCell ref="C368:D368"/>
    <mergeCell ref="C369:D369"/>
    <mergeCell ref="C370:D370"/>
    <mergeCell ref="C371:D371"/>
    <mergeCell ref="C372:D372"/>
    <mergeCell ref="C373:D373"/>
    <mergeCell ref="C374:D374"/>
    <mergeCell ref="C375:D375"/>
    <mergeCell ref="A376:D376"/>
    <mergeCell ref="C377:D377"/>
    <mergeCell ref="C378:D378"/>
    <mergeCell ref="C379:D379"/>
    <mergeCell ref="C380:D380"/>
    <mergeCell ref="C381:D381"/>
    <mergeCell ref="C382:D382"/>
    <mergeCell ref="C383:D383"/>
    <mergeCell ref="C384:D384"/>
    <mergeCell ref="C385:D385"/>
    <mergeCell ref="C386:D386"/>
    <mergeCell ref="A387:D387"/>
    <mergeCell ref="C388:D388"/>
    <mergeCell ref="C389:D389"/>
    <mergeCell ref="C390:D390"/>
    <mergeCell ref="C391:D391"/>
    <mergeCell ref="C392:D392"/>
    <mergeCell ref="C393:D393"/>
    <mergeCell ref="C394:D394"/>
    <mergeCell ref="C395:D395"/>
    <mergeCell ref="A397:A399"/>
    <mergeCell ref="B397:C399"/>
    <mergeCell ref="B401:D401"/>
    <mergeCell ref="B403:D403"/>
    <mergeCell ref="B405:D405"/>
    <mergeCell ref="A455:D455"/>
    <mergeCell ref="C456:D456"/>
    <mergeCell ref="C457:D457"/>
    <mergeCell ref="C458:D458"/>
    <mergeCell ref="C459:D459"/>
    <mergeCell ref="C460:D460"/>
    <mergeCell ref="A407:D407"/>
    <mergeCell ref="C408:D408"/>
    <mergeCell ref="C409:D409"/>
    <mergeCell ref="C410:D410"/>
    <mergeCell ref="C411:D411"/>
    <mergeCell ref="C412:D412"/>
    <mergeCell ref="C413:D413"/>
    <mergeCell ref="C414:D414"/>
    <mergeCell ref="C415:D415"/>
    <mergeCell ref="A416:D416"/>
    <mergeCell ref="C417:D417"/>
    <mergeCell ref="C418:D418"/>
    <mergeCell ref="C419:D419"/>
    <mergeCell ref="C420:D420"/>
    <mergeCell ref="C421:D421"/>
    <mergeCell ref="C461:D461"/>
    <mergeCell ref="C462:D462"/>
    <mergeCell ref="C463:D463"/>
    <mergeCell ref="C464:D464"/>
    <mergeCell ref="A465:D465"/>
    <mergeCell ref="C466:D466"/>
    <mergeCell ref="C467:D467"/>
    <mergeCell ref="C468:D468"/>
    <mergeCell ref="G477:G479"/>
    <mergeCell ref="C469:D469"/>
    <mergeCell ref="C470:D470"/>
    <mergeCell ref="C471:D471"/>
    <mergeCell ref="C472:D472"/>
    <mergeCell ref="C473:D473"/>
    <mergeCell ref="A477:A479"/>
    <mergeCell ref="B477:C479"/>
    <mergeCell ref="H477:I479"/>
    <mergeCell ref="H481:J481"/>
    <mergeCell ref="H483:J483"/>
    <mergeCell ref="H485:J485"/>
    <mergeCell ref="G487:J487"/>
    <mergeCell ref="I488:J488"/>
    <mergeCell ref="I489:J489"/>
    <mergeCell ref="I490:J490"/>
    <mergeCell ref="I491:J491"/>
    <mergeCell ref="I492:J492"/>
    <mergeCell ref="I493:J493"/>
    <mergeCell ref="I494:J494"/>
    <mergeCell ref="I495:J495"/>
    <mergeCell ref="G496:J496"/>
    <mergeCell ref="I497:J497"/>
    <mergeCell ref="I498:J498"/>
    <mergeCell ref="I499:J499"/>
    <mergeCell ref="I500:J500"/>
    <mergeCell ref="I501:J501"/>
    <mergeCell ref="I502:J502"/>
    <mergeCell ref="I510:J510"/>
    <mergeCell ref="I511:J511"/>
    <mergeCell ref="I512:J512"/>
    <mergeCell ref="I513:J513"/>
    <mergeCell ref="I514:J514"/>
    <mergeCell ref="I503:J503"/>
    <mergeCell ref="I504:J504"/>
    <mergeCell ref="I505:J505"/>
    <mergeCell ref="G506:J506"/>
    <mergeCell ref="I507:J507"/>
    <mergeCell ref="I508:J508"/>
    <mergeCell ref="I509:J509"/>
    <mergeCell ref="C422:D422"/>
    <mergeCell ref="C423:D423"/>
    <mergeCell ref="C424:D424"/>
    <mergeCell ref="C425:D425"/>
    <mergeCell ref="A426:D426"/>
    <mergeCell ref="C427:D427"/>
    <mergeCell ref="C428:D428"/>
    <mergeCell ref="C429:D429"/>
    <mergeCell ref="C430:D430"/>
    <mergeCell ref="C431:D431"/>
    <mergeCell ref="C432:D432"/>
    <mergeCell ref="C433:D433"/>
    <mergeCell ref="C434:D434"/>
    <mergeCell ref="A436:A438"/>
    <mergeCell ref="B436:C438"/>
    <mergeCell ref="B440:D440"/>
    <mergeCell ref="B442:D442"/>
    <mergeCell ref="B444:D444"/>
    <mergeCell ref="A446:D446"/>
    <mergeCell ref="C447:D447"/>
    <mergeCell ref="C448:D448"/>
    <mergeCell ref="C449:D449"/>
    <mergeCell ref="C450:D450"/>
    <mergeCell ref="C451:D451"/>
    <mergeCell ref="C452:D452"/>
    <mergeCell ref="C453:D453"/>
    <mergeCell ref="C454:D454"/>
    <mergeCell ref="C502:D502"/>
    <mergeCell ref="C533:D533"/>
    <mergeCell ref="C534:D534"/>
    <mergeCell ref="C535:D535"/>
    <mergeCell ref="A536:D536"/>
    <mergeCell ref="C537:D537"/>
    <mergeCell ref="C538:D538"/>
    <mergeCell ref="C539:D539"/>
    <mergeCell ref="C540:D540"/>
    <mergeCell ref="C503:D503"/>
    <mergeCell ref="C504:D504"/>
    <mergeCell ref="C505:D505"/>
    <mergeCell ref="A506:D506"/>
    <mergeCell ref="C507:D507"/>
    <mergeCell ref="C508:D508"/>
    <mergeCell ref="C509:D509"/>
    <mergeCell ref="C510:D510"/>
    <mergeCell ref="C511:D511"/>
    <mergeCell ref="C512:D512"/>
    <mergeCell ref="C513:D513"/>
    <mergeCell ref="C514:D514"/>
    <mergeCell ref="A517:A519"/>
    <mergeCell ref="B517:C519"/>
    <mergeCell ref="B521:D521"/>
    <mergeCell ref="C493:D493"/>
    <mergeCell ref="C494:D494"/>
    <mergeCell ref="C495:D495"/>
    <mergeCell ref="A496:D496"/>
    <mergeCell ref="C497:D497"/>
    <mergeCell ref="C498:D498"/>
    <mergeCell ref="C499:D499"/>
    <mergeCell ref="C500:D500"/>
    <mergeCell ref="C501:D501"/>
    <mergeCell ref="B481:D481"/>
    <mergeCell ref="B483:D483"/>
    <mergeCell ref="B485:D485"/>
    <mergeCell ref="A487:D487"/>
    <mergeCell ref="C488:D488"/>
    <mergeCell ref="C489:D489"/>
    <mergeCell ref="C490:D490"/>
    <mergeCell ref="C491:D491"/>
    <mergeCell ref="C492:D492"/>
    <mergeCell ref="B523:D523"/>
    <mergeCell ref="B525:D525"/>
    <mergeCell ref="A527:D527"/>
    <mergeCell ref="C528:D528"/>
    <mergeCell ref="C529:D529"/>
    <mergeCell ref="C530:D530"/>
    <mergeCell ref="C531:D531"/>
    <mergeCell ref="C532:D532"/>
    <mergeCell ref="C547:D547"/>
    <mergeCell ref="C548:D548"/>
    <mergeCell ref="C549:D549"/>
    <mergeCell ref="C550:D550"/>
    <mergeCell ref="C542:D542"/>
    <mergeCell ref="C543:D543"/>
    <mergeCell ref="C544:D544"/>
    <mergeCell ref="C545:D545"/>
    <mergeCell ref="A546:D546"/>
    <mergeCell ref="C541:D541"/>
    <mergeCell ref="C551:D551"/>
    <mergeCell ref="C552:D552"/>
    <mergeCell ref="C553:D553"/>
    <mergeCell ref="C679:D679"/>
    <mergeCell ref="A680:D680"/>
    <mergeCell ref="C681:D681"/>
    <mergeCell ref="C682:D682"/>
    <mergeCell ref="C683:D683"/>
    <mergeCell ref="C684:D684"/>
    <mergeCell ref="B629:D629"/>
    <mergeCell ref="A631:D631"/>
    <mergeCell ref="C632:D632"/>
    <mergeCell ref="C633:D633"/>
    <mergeCell ref="C634:D634"/>
    <mergeCell ref="C635:D635"/>
    <mergeCell ref="C636:D636"/>
    <mergeCell ref="C637:D637"/>
    <mergeCell ref="C638:D638"/>
    <mergeCell ref="C639:D639"/>
    <mergeCell ref="A640:D640"/>
    <mergeCell ref="C641:D641"/>
    <mergeCell ref="C642:D642"/>
    <mergeCell ref="C643:D643"/>
    <mergeCell ref="C644:D644"/>
    <mergeCell ref="C886:D886"/>
    <mergeCell ref="C770:D770"/>
    <mergeCell ref="C771:D771"/>
    <mergeCell ref="C772:D772"/>
    <mergeCell ref="C773:D773"/>
    <mergeCell ref="C774:D774"/>
    <mergeCell ref="C775:D775"/>
    <mergeCell ref="C776:D776"/>
    <mergeCell ref="C777:D777"/>
    <mergeCell ref="B780:C782"/>
    <mergeCell ref="B784:D784"/>
    <mergeCell ref="B786:D786"/>
    <mergeCell ref="B788:D788"/>
    <mergeCell ref="A790:D790"/>
    <mergeCell ref="C791:D791"/>
    <mergeCell ref="C797:D797"/>
    <mergeCell ref="C798:D798"/>
    <mergeCell ref="A799:D799"/>
    <mergeCell ref="C800:D800"/>
    <mergeCell ref="C801:D801"/>
    <mergeCell ref="C802:D802"/>
    <mergeCell ref="B823:D823"/>
    <mergeCell ref="B825:D825"/>
    <mergeCell ref="B827:D827"/>
    <mergeCell ref="A887:D887"/>
    <mergeCell ref="C888:D888"/>
    <mergeCell ref="C889:D889"/>
    <mergeCell ref="C890:D890"/>
    <mergeCell ref="C891:D891"/>
    <mergeCell ref="C892:D892"/>
    <mergeCell ref="C893:D893"/>
    <mergeCell ref="C894:D894"/>
    <mergeCell ref="C895:D895"/>
    <mergeCell ref="A897:A899"/>
    <mergeCell ref="B897:C899"/>
    <mergeCell ref="B901:D901"/>
    <mergeCell ref="B903:D903"/>
    <mergeCell ref="B905:D905"/>
    <mergeCell ref="A907:D907"/>
    <mergeCell ref="C908:D908"/>
    <mergeCell ref="C909:D909"/>
    <mergeCell ref="C910:D910"/>
    <mergeCell ref="C911:D911"/>
    <mergeCell ref="C912:D912"/>
    <mergeCell ref="C913:D913"/>
    <mergeCell ref="C914:D914"/>
    <mergeCell ref="C915:D915"/>
    <mergeCell ref="A916:D916"/>
    <mergeCell ref="C917:D917"/>
    <mergeCell ref="C918:D918"/>
    <mergeCell ref="C919:D919"/>
    <mergeCell ref="C920:D920"/>
    <mergeCell ref="C921:D921"/>
    <mergeCell ref="C922:D922"/>
    <mergeCell ref="C923:D923"/>
    <mergeCell ref="C924:D924"/>
    <mergeCell ref="C925:D925"/>
    <mergeCell ref="A926:D926"/>
    <mergeCell ref="C927:D927"/>
    <mergeCell ref="C928:D928"/>
    <mergeCell ref="C929:D929"/>
    <mergeCell ref="C930:D930"/>
    <mergeCell ref="C931:D931"/>
    <mergeCell ref="C932:D932"/>
    <mergeCell ref="C933:D933"/>
    <mergeCell ref="C934:D934"/>
    <mergeCell ref="A936:A938"/>
    <mergeCell ref="B936:C938"/>
    <mergeCell ref="B940:D940"/>
    <mergeCell ref="B942:D942"/>
    <mergeCell ref="B944:D944"/>
    <mergeCell ref="A946:D946"/>
    <mergeCell ref="C1009:D1009"/>
    <mergeCell ref="C1010:D1010"/>
    <mergeCell ref="C1011:D1011"/>
    <mergeCell ref="C1012:D1012"/>
    <mergeCell ref="C1002:D1002"/>
    <mergeCell ref="C1003:D1003"/>
    <mergeCell ref="A1004:D1004"/>
    <mergeCell ref="C1005:D1005"/>
    <mergeCell ref="C1006:D1006"/>
    <mergeCell ref="C1007:D1007"/>
    <mergeCell ref="C1008:D1008"/>
    <mergeCell ref="C947:D947"/>
    <mergeCell ref="C948:D948"/>
    <mergeCell ref="C949:D949"/>
    <mergeCell ref="C950:D950"/>
    <mergeCell ref="C951:D951"/>
    <mergeCell ref="C952:D952"/>
    <mergeCell ref="C953:D953"/>
    <mergeCell ref="C954:D954"/>
    <mergeCell ref="A955:D955"/>
    <mergeCell ref="C956:D956"/>
    <mergeCell ref="C957:D957"/>
    <mergeCell ref="C958:D958"/>
    <mergeCell ref="C959:D959"/>
    <mergeCell ref="C960:D960"/>
    <mergeCell ref="C961:D961"/>
    <mergeCell ref="C962:D962"/>
    <mergeCell ref="C963:D963"/>
    <mergeCell ref="C964:D964"/>
    <mergeCell ref="A965:D965"/>
    <mergeCell ref="C966:D966"/>
    <mergeCell ref="C967:D967"/>
    <mergeCell ref="C968:D968"/>
    <mergeCell ref="C969:D969"/>
    <mergeCell ref="C970:D970"/>
    <mergeCell ref="C971:D971"/>
    <mergeCell ref="C972:D972"/>
    <mergeCell ref="C973:D973"/>
    <mergeCell ref="A975:A977"/>
    <mergeCell ref="B975:C977"/>
    <mergeCell ref="B979:D979"/>
    <mergeCell ref="B981:D981"/>
    <mergeCell ref="B983:D983"/>
    <mergeCell ref="A985:D985"/>
    <mergeCell ref="C986:D986"/>
    <mergeCell ref="C987:D987"/>
    <mergeCell ref="C988:D988"/>
    <mergeCell ref="C989:D989"/>
    <mergeCell ref="C990:D990"/>
    <mergeCell ref="C991:D991"/>
    <mergeCell ref="C992:D992"/>
    <mergeCell ref="C993:D993"/>
    <mergeCell ref="A994:D994"/>
    <mergeCell ref="C995:D995"/>
    <mergeCell ref="C996:D996"/>
    <mergeCell ref="C997:D997"/>
    <mergeCell ref="C998:D998"/>
    <mergeCell ref="C999:D999"/>
    <mergeCell ref="C1000:D1000"/>
    <mergeCell ref="C1001:D1001"/>
    <mergeCell ref="C693:D693"/>
    <mergeCell ref="C694:D694"/>
    <mergeCell ref="C695:D695"/>
    <mergeCell ref="C696:D696"/>
    <mergeCell ref="C697:D697"/>
    <mergeCell ref="C698:D698"/>
    <mergeCell ref="A700:A702"/>
    <mergeCell ref="B700:C702"/>
    <mergeCell ref="B704:D704"/>
    <mergeCell ref="B706:D706"/>
    <mergeCell ref="B708:D708"/>
    <mergeCell ref="A710:D710"/>
    <mergeCell ref="C711:D711"/>
    <mergeCell ref="C712:D712"/>
    <mergeCell ref="C713:D713"/>
    <mergeCell ref="C714:D714"/>
    <mergeCell ref="C715:D715"/>
    <mergeCell ref="C716:D716"/>
    <mergeCell ref="C717:D717"/>
    <mergeCell ref="C718:D718"/>
    <mergeCell ref="A719:D719"/>
    <mergeCell ref="A769:D769"/>
    <mergeCell ref="C645:D645"/>
    <mergeCell ref="C646:D646"/>
    <mergeCell ref="C647:D647"/>
    <mergeCell ref="C648:D648"/>
    <mergeCell ref="C649:D649"/>
    <mergeCell ref="A650:D650"/>
    <mergeCell ref="C651:D651"/>
    <mergeCell ref="C652:D652"/>
    <mergeCell ref="C653:D653"/>
    <mergeCell ref="C654:D654"/>
    <mergeCell ref="C655:D655"/>
    <mergeCell ref="C656:D656"/>
    <mergeCell ref="C657:D657"/>
    <mergeCell ref="C658:D658"/>
    <mergeCell ref="A661:A663"/>
    <mergeCell ref="B661:C663"/>
    <mergeCell ref="B665:D665"/>
    <mergeCell ref="B667:D667"/>
    <mergeCell ref="B669:D669"/>
    <mergeCell ref="A671:D671"/>
    <mergeCell ref="C672:D672"/>
    <mergeCell ref="C673:D673"/>
    <mergeCell ref="C674:D674"/>
    <mergeCell ref="C675:D675"/>
    <mergeCell ref="C676:D676"/>
    <mergeCell ref="C677:D677"/>
    <mergeCell ref="C678:D678"/>
    <mergeCell ref="C685:D685"/>
    <mergeCell ref="C686:D686"/>
    <mergeCell ref="C687:D687"/>
    <mergeCell ref="C688:D688"/>
    <mergeCell ref="C689:D689"/>
    <mergeCell ref="A690:D690"/>
    <mergeCell ref="C691:D691"/>
    <mergeCell ref="C692:D692"/>
    <mergeCell ref="A780:A782"/>
    <mergeCell ref="A729:D729"/>
    <mergeCell ref="C730:D730"/>
    <mergeCell ref="C731:D731"/>
    <mergeCell ref="C732:D732"/>
    <mergeCell ref="C733:D733"/>
    <mergeCell ref="C734:D734"/>
    <mergeCell ref="C735:D735"/>
    <mergeCell ref="C736:D736"/>
    <mergeCell ref="C737:D737"/>
    <mergeCell ref="A740:A742"/>
    <mergeCell ref="B740:C742"/>
    <mergeCell ref="B744:D744"/>
    <mergeCell ref="B746:D746"/>
    <mergeCell ref="B748:D748"/>
    <mergeCell ref="A750:D750"/>
    <mergeCell ref="C751:D751"/>
    <mergeCell ref="C752:D752"/>
    <mergeCell ref="C753:D753"/>
    <mergeCell ref="C754:D754"/>
    <mergeCell ref="C755:D755"/>
    <mergeCell ref="C756:D756"/>
    <mergeCell ref="C757:D757"/>
    <mergeCell ref="C720:D720"/>
    <mergeCell ref="C721:D721"/>
    <mergeCell ref="C722:D722"/>
    <mergeCell ref="C723:D723"/>
    <mergeCell ref="C724:D724"/>
    <mergeCell ref="C725:D725"/>
    <mergeCell ref="C726:D726"/>
    <mergeCell ref="C727:D727"/>
    <mergeCell ref="C728:D728"/>
    <mergeCell ref="C758:D758"/>
    <mergeCell ref="A759:D759"/>
    <mergeCell ref="C760:D760"/>
    <mergeCell ref="C761:D761"/>
    <mergeCell ref="C762:D762"/>
    <mergeCell ref="C763:D763"/>
    <mergeCell ref="C764:D764"/>
    <mergeCell ref="C765:D765"/>
    <mergeCell ref="C766:D766"/>
    <mergeCell ref="C767:D767"/>
    <mergeCell ref="C768:D768"/>
    <mergeCell ref="A819:A821"/>
    <mergeCell ref="B819:C821"/>
    <mergeCell ref="C810:D810"/>
    <mergeCell ref="C811:D811"/>
    <mergeCell ref="C812:D812"/>
    <mergeCell ref="C813:D813"/>
    <mergeCell ref="C814:D814"/>
    <mergeCell ref="C815:D815"/>
    <mergeCell ref="C816:D816"/>
    <mergeCell ref="C817:D817"/>
    <mergeCell ref="C803:D803"/>
    <mergeCell ref="C804:D804"/>
    <mergeCell ref="C805:D805"/>
    <mergeCell ref="C806:D806"/>
    <mergeCell ref="C807:D807"/>
    <mergeCell ref="C808:D808"/>
    <mergeCell ref="A809:D809"/>
    <mergeCell ref="C792:D792"/>
    <mergeCell ref="C793:D793"/>
    <mergeCell ref="C794:D794"/>
    <mergeCell ref="C795:D795"/>
    <mergeCell ref="C796:D796"/>
    <mergeCell ref="A829:D829"/>
    <mergeCell ref="C830:D830"/>
    <mergeCell ref="C831:D831"/>
    <mergeCell ref="C832:D832"/>
    <mergeCell ref="C833:D833"/>
    <mergeCell ref="C834:D834"/>
    <mergeCell ref="C835:D835"/>
    <mergeCell ref="C836:D836"/>
    <mergeCell ref="C837:D837"/>
    <mergeCell ref="A838:D838"/>
    <mergeCell ref="C839:D839"/>
    <mergeCell ref="C840:D840"/>
    <mergeCell ref="C841:D841"/>
    <mergeCell ref="C842:D842"/>
    <mergeCell ref="C843:D843"/>
    <mergeCell ref="C844:D844"/>
    <mergeCell ref="C845:D845"/>
    <mergeCell ref="C846:D846"/>
    <mergeCell ref="C847:D847"/>
    <mergeCell ref="A848:D848"/>
    <mergeCell ref="C849:D849"/>
    <mergeCell ref="C850:D850"/>
    <mergeCell ref="C851:D851"/>
    <mergeCell ref="C852:D852"/>
    <mergeCell ref="C853:D853"/>
    <mergeCell ref="C854:D854"/>
    <mergeCell ref="C855:D855"/>
    <mergeCell ref="C856:D856"/>
    <mergeCell ref="A858:A860"/>
    <mergeCell ref="B858:C860"/>
    <mergeCell ref="B862:D862"/>
    <mergeCell ref="B864:D864"/>
    <mergeCell ref="B866:D866"/>
    <mergeCell ref="A868:D868"/>
    <mergeCell ref="C869:D869"/>
    <mergeCell ref="C870:D870"/>
    <mergeCell ref="C880:D880"/>
    <mergeCell ref="C881:D881"/>
    <mergeCell ref="C882:D882"/>
    <mergeCell ref="C883:D883"/>
    <mergeCell ref="C884:D884"/>
    <mergeCell ref="C885:D885"/>
    <mergeCell ref="C871:D871"/>
    <mergeCell ref="C872:D872"/>
    <mergeCell ref="C873:D873"/>
    <mergeCell ref="C874:D874"/>
    <mergeCell ref="C875:D875"/>
    <mergeCell ref="C876:D876"/>
    <mergeCell ref="A877:D877"/>
    <mergeCell ref="C878:D878"/>
    <mergeCell ref="C879:D879"/>
  </mergeCell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BV466"/>
  <sheetViews>
    <sheetView showGridLines="0" tabSelected="1" zoomScale="70" zoomScaleNormal="70" workbookViewId="0">
      <selection activeCell="D10" sqref="D10"/>
    </sheetView>
  </sheetViews>
  <sheetFormatPr baseColWidth="10" defaultColWidth="14.42578125" defaultRowHeight="15" customHeight="1"/>
  <cols>
    <col min="1" max="1" width="5.140625" style="850" customWidth="1"/>
    <col min="2" max="2" width="11.42578125" customWidth="1"/>
    <col min="3" max="3" width="19.5703125" customWidth="1"/>
    <col min="4" max="4" width="31.42578125" customWidth="1"/>
    <col min="5" max="5" width="18.7109375" customWidth="1"/>
    <col min="6" max="6" width="36.140625" customWidth="1"/>
    <col min="7" max="7" width="31.42578125" customWidth="1"/>
    <col min="8" max="14" width="36.140625" customWidth="1"/>
    <col min="15" max="15" width="21.85546875" customWidth="1"/>
    <col min="16" max="16" width="43.85546875" customWidth="1"/>
    <col min="17" max="17" width="21.42578125" customWidth="1"/>
    <col min="18" max="18" width="17" customWidth="1"/>
    <col min="19" max="19" width="20.42578125" customWidth="1"/>
    <col min="20" max="21" width="30" customWidth="1"/>
    <col min="22" max="22" width="24.140625" customWidth="1"/>
    <col min="23" max="23" width="20.42578125" customWidth="1"/>
    <col min="24" max="24" width="19.42578125" customWidth="1"/>
    <col min="25" max="25" width="20.85546875" customWidth="1"/>
    <col min="26" max="26" width="20.42578125" customWidth="1"/>
    <col min="27" max="27" width="21" customWidth="1"/>
    <col min="28" max="29" width="19.42578125" customWidth="1"/>
    <col min="30" max="30" width="18.42578125" customWidth="1"/>
    <col min="31" max="31" width="23.42578125" customWidth="1"/>
    <col min="32" max="34" width="14.28515625" customWidth="1"/>
    <col min="35" max="35" width="17.42578125" customWidth="1"/>
    <col min="36" max="36" width="21.42578125" customWidth="1"/>
    <col min="37" max="37" width="27.42578125" customWidth="1"/>
    <col min="38" max="38" width="18.42578125" customWidth="1"/>
    <col min="39" max="39" width="18.28515625" customWidth="1"/>
    <col min="40" max="40" width="23.140625" customWidth="1"/>
    <col min="41" max="41" width="19" customWidth="1"/>
    <col min="42" max="42" width="32.7109375" customWidth="1"/>
    <col min="43" max="43" width="15.140625" customWidth="1"/>
    <col min="44" max="44" width="39.85546875" customWidth="1"/>
    <col min="45" max="45" width="27.85546875" customWidth="1"/>
    <col min="46" max="48" width="16.28515625" customWidth="1"/>
    <col min="49" max="49" width="25.5703125" customWidth="1"/>
    <col min="50" max="50" width="40.140625" customWidth="1"/>
    <col min="51" max="51" width="19.42578125" customWidth="1"/>
    <col min="52" max="52" width="24.28515625" customWidth="1"/>
    <col min="53" max="53" width="24.42578125" customWidth="1"/>
    <col min="54" max="54" width="10.85546875" customWidth="1"/>
    <col min="55" max="55" width="29.7109375" customWidth="1"/>
    <col min="56" max="56" width="17.42578125" customWidth="1"/>
    <col min="57" max="57" width="102.5703125" customWidth="1"/>
    <col min="58" max="58" width="14.140625" customWidth="1"/>
    <col min="59" max="59" width="14.85546875" customWidth="1"/>
    <col min="60" max="60" width="43.140625" customWidth="1"/>
    <col min="61" max="61" width="14" customWidth="1"/>
    <col min="62" max="62" width="24.42578125" customWidth="1"/>
    <col min="63" max="63" width="10.85546875" customWidth="1"/>
    <col min="64" max="64" width="13.85546875" customWidth="1"/>
    <col min="65" max="65" width="24" customWidth="1"/>
  </cols>
  <sheetData>
    <row r="1" spans="2:74" ht="18.75" customHeight="1">
      <c r="B1" s="977"/>
      <c r="C1" s="978"/>
      <c r="D1" s="874"/>
      <c r="E1" s="979" t="s">
        <v>755</v>
      </c>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874"/>
      <c r="BK1" s="986" t="s">
        <v>52</v>
      </c>
      <c r="BL1" s="859"/>
      <c r="BM1" s="860"/>
      <c r="BN1" s="131"/>
      <c r="BO1" s="131"/>
      <c r="BP1" s="131"/>
      <c r="BQ1" s="131"/>
      <c r="BR1" s="131"/>
      <c r="BS1" s="131"/>
      <c r="BT1" s="131"/>
      <c r="BU1" s="131"/>
      <c r="BV1" s="131"/>
    </row>
    <row r="2" spans="2:74" ht="19.5" customHeight="1">
      <c r="B2" s="875"/>
      <c r="C2" s="908"/>
      <c r="D2" s="876"/>
      <c r="E2" s="875"/>
      <c r="F2" s="908"/>
      <c r="G2" s="908"/>
      <c r="H2" s="908"/>
      <c r="I2" s="908"/>
      <c r="J2" s="908"/>
      <c r="K2" s="908"/>
      <c r="L2" s="908"/>
      <c r="M2" s="908"/>
      <c r="N2" s="908"/>
      <c r="O2" s="908"/>
      <c r="P2" s="908"/>
      <c r="Q2" s="908"/>
      <c r="R2" s="908"/>
      <c r="S2" s="908"/>
      <c r="T2" s="908"/>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c r="AT2" s="908"/>
      <c r="AU2" s="908"/>
      <c r="AV2" s="908"/>
      <c r="AW2" s="908"/>
      <c r="AX2" s="908"/>
      <c r="AY2" s="908"/>
      <c r="AZ2" s="908"/>
      <c r="BA2" s="908"/>
      <c r="BB2" s="908"/>
      <c r="BC2" s="908"/>
      <c r="BD2" s="908"/>
      <c r="BE2" s="908"/>
      <c r="BF2" s="908"/>
      <c r="BG2" s="908"/>
      <c r="BH2" s="908"/>
      <c r="BI2" s="908"/>
      <c r="BJ2" s="876"/>
      <c r="BK2" s="986" t="s">
        <v>53</v>
      </c>
      <c r="BL2" s="859"/>
      <c r="BM2" s="860"/>
      <c r="BN2" s="131"/>
      <c r="BO2" s="131"/>
      <c r="BP2" s="131"/>
      <c r="BQ2" s="131"/>
      <c r="BR2" s="131"/>
      <c r="BS2" s="131"/>
      <c r="BT2" s="131"/>
      <c r="BU2" s="131"/>
      <c r="BV2" s="131"/>
    </row>
    <row r="3" spans="2:74" ht="21" customHeight="1">
      <c r="B3" s="877"/>
      <c r="C3" s="883"/>
      <c r="D3" s="878"/>
      <c r="E3" s="877"/>
      <c r="F3" s="883"/>
      <c r="G3" s="883"/>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c r="AY3" s="883"/>
      <c r="AZ3" s="883"/>
      <c r="BA3" s="883"/>
      <c r="BB3" s="883"/>
      <c r="BC3" s="883"/>
      <c r="BD3" s="883"/>
      <c r="BE3" s="883"/>
      <c r="BF3" s="883"/>
      <c r="BG3" s="883"/>
      <c r="BH3" s="883"/>
      <c r="BI3" s="883"/>
      <c r="BJ3" s="878"/>
      <c r="BK3" s="986" t="s">
        <v>756</v>
      </c>
      <c r="BL3" s="859"/>
      <c r="BM3" s="860"/>
      <c r="BN3" s="131"/>
      <c r="BO3" s="131"/>
      <c r="BP3" s="131"/>
      <c r="BQ3" s="131"/>
      <c r="BR3" s="131"/>
      <c r="BS3" s="131"/>
      <c r="BT3" s="131"/>
      <c r="BU3" s="131"/>
      <c r="BV3" s="131"/>
    </row>
    <row r="4" spans="2:74" ht="9" customHeight="1">
      <c r="B4" s="132"/>
      <c r="C4" s="132"/>
      <c r="D4" s="132"/>
      <c r="E4" s="132"/>
      <c r="F4" s="132"/>
      <c r="G4" s="132"/>
      <c r="H4" s="132"/>
      <c r="I4" s="132"/>
      <c r="J4" s="132"/>
      <c r="K4" s="132"/>
      <c r="L4" s="132"/>
      <c r="M4" s="132"/>
      <c r="N4" s="132"/>
      <c r="O4" s="132"/>
      <c r="P4" s="132"/>
      <c r="Q4" s="132"/>
      <c r="R4" s="132"/>
      <c r="S4" s="132"/>
      <c r="T4" s="132"/>
      <c r="U4" s="132"/>
      <c r="V4" s="133"/>
      <c r="W4" s="133"/>
      <c r="X4" s="133"/>
      <c r="Y4" s="133"/>
      <c r="Z4" s="133"/>
      <c r="AA4" s="133"/>
      <c r="AB4" s="133"/>
      <c r="AC4" s="133"/>
      <c r="AD4" s="133"/>
      <c r="AE4" s="133"/>
      <c r="AF4" s="133"/>
      <c r="AG4" s="133"/>
      <c r="AH4" s="133"/>
      <c r="AI4" s="133"/>
      <c r="AJ4" s="133"/>
      <c r="AK4" s="133"/>
      <c r="AL4" s="133"/>
      <c r="AM4" s="133"/>
      <c r="AN4" s="133"/>
      <c r="AO4" s="133"/>
      <c r="AP4" s="133"/>
      <c r="AQ4" s="133"/>
      <c r="AR4" s="134"/>
      <c r="AS4" s="135"/>
      <c r="AT4" s="133"/>
      <c r="AU4" s="133"/>
      <c r="AV4" s="133"/>
      <c r="AW4" s="133"/>
      <c r="AX4" s="133"/>
      <c r="AY4" s="136"/>
      <c r="AZ4" s="133"/>
      <c r="BA4" s="133"/>
      <c r="BB4" s="137"/>
      <c r="BC4" s="133"/>
      <c r="BD4" s="137"/>
      <c r="BE4" s="133"/>
      <c r="BF4" s="133"/>
      <c r="BG4" s="137"/>
      <c r="BH4" s="133"/>
      <c r="BI4" s="137"/>
      <c r="BJ4" s="133"/>
      <c r="BK4" s="133"/>
      <c r="BL4" s="137"/>
      <c r="BM4" s="133"/>
      <c r="BN4" s="131"/>
      <c r="BO4" s="131"/>
      <c r="BP4" s="131"/>
      <c r="BQ4" s="131"/>
      <c r="BR4" s="131"/>
      <c r="BS4" s="131"/>
      <c r="BT4" s="131"/>
      <c r="BU4" s="131"/>
      <c r="BV4" s="131"/>
    </row>
    <row r="5" spans="2:74" ht="16.5" customHeight="1">
      <c r="B5" s="984" t="s">
        <v>757</v>
      </c>
      <c r="C5" s="978"/>
      <c r="D5" s="978"/>
      <c r="E5" s="978"/>
      <c r="F5" s="978"/>
      <c r="G5" s="978"/>
      <c r="H5" s="978"/>
      <c r="I5" s="978"/>
      <c r="J5" s="978"/>
      <c r="K5" s="978"/>
      <c r="L5" s="978"/>
      <c r="M5" s="978"/>
      <c r="N5" s="978"/>
      <c r="O5" s="978"/>
      <c r="P5" s="874"/>
      <c r="Q5" s="985" t="s">
        <v>758</v>
      </c>
      <c r="R5" s="859"/>
      <c r="S5" s="859"/>
      <c r="T5" s="859"/>
      <c r="U5" s="859"/>
      <c r="V5" s="859"/>
      <c r="W5" s="859"/>
      <c r="X5" s="859"/>
      <c r="Y5" s="859"/>
      <c r="Z5" s="859"/>
      <c r="AA5" s="859"/>
      <c r="AB5" s="859"/>
      <c r="AC5" s="859"/>
      <c r="AD5" s="859"/>
      <c r="AE5" s="859"/>
      <c r="AF5" s="859"/>
      <c r="AG5" s="859"/>
      <c r="AH5" s="859"/>
      <c r="AI5" s="859"/>
      <c r="AJ5" s="859"/>
      <c r="AK5" s="859"/>
      <c r="AL5" s="859"/>
      <c r="AM5" s="859"/>
      <c r="AN5" s="860"/>
      <c r="AO5" s="984" t="s">
        <v>759</v>
      </c>
      <c r="AP5" s="978"/>
      <c r="AQ5" s="978"/>
      <c r="AR5" s="978"/>
      <c r="AS5" s="978"/>
      <c r="AT5" s="978"/>
      <c r="AU5" s="978"/>
      <c r="AV5" s="978"/>
      <c r="AW5" s="978"/>
      <c r="AX5" s="874"/>
      <c r="AY5" s="990" t="s">
        <v>760</v>
      </c>
      <c r="AZ5" s="859"/>
      <c r="BA5" s="983"/>
      <c r="BB5" s="980" t="s">
        <v>761</v>
      </c>
      <c r="BC5" s="981"/>
      <c r="BD5" s="982" t="s">
        <v>760</v>
      </c>
      <c r="BE5" s="859"/>
      <c r="BF5" s="983"/>
      <c r="BG5" s="980" t="s">
        <v>761</v>
      </c>
      <c r="BH5" s="981"/>
      <c r="BI5" s="982" t="s">
        <v>760</v>
      </c>
      <c r="BJ5" s="859"/>
      <c r="BK5" s="983"/>
      <c r="BL5" s="982" t="s">
        <v>761</v>
      </c>
      <c r="BM5" s="860"/>
      <c r="BN5" s="131"/>
      <c r="BO5" s="131"/>
      <c r="BP5" s="131"/>
      <c r="BQ5" s="131"/>
      <c r="BR5" s="131"/>
      <c r="BS5" s="131"/>
      <c r="BT5" s="131"/>
      <c r="BU5" s="131"/>
      <c r="BV5" s="131"/>
    </row>
    <row r="6" spans="2:74" ht="13.5" customHeight="1">
      <c r="B6" s="877"/>
      <c r="C6" s="883"/>
      <c r="D6" s="883"/>
      <c r="E6" s="883"/>
      <c r="F6" s="883"/>
      <c r="G6" s="883"/>
      <c r="H6" s="883"/>
      <c r="I6" s="883"/>
      <c r="J6" s="883"/>
      <c r="K6" s="883"/>
      <c r="L6" s="883"/>
      <c r="M6" s="883"/>
      <c r="N6" s="883"/>
      <c r="O6" s="883"/>
      <c r="P6" s="878"/>
      <c r="Q6" s="985" t="s">
        <v>762</v>
      </c>
      <c r="R6" s="859"/>
      <c r="S6" s="860"/>
      <c r="T6" s="985" t="s">
        <v>763</v>
      </c>
      <c r="U6" s="859"/>
      <c r="V6" s="859"/>
      <c r="W6" s="859"/>
      <c r="X6" s="859"/>
      <c r="Y6" s="859"/>
      <c r="Z6" s="859"/>
      <c r="AA6" s="859"/>
      <c r="AB6" s="859"/>
      <c r="AC6" s="859"/>
      <c r="AD6" s="859"/>
      <c r="AE6" s="859"/>
      <c r="AF6" s="859"/>
      <c r="AG6" s="859"/>
      <c r="AH6" s="859"/>
      <c r="AI6" s="859"/>
      <c r="AJ6" s="859"/>
      <c r="AK6" s="859"/>
      <c r="AL6" s="859"/>
      <c r="AM6" s="859"/>
      <c r="AN6" s="860"/>
      <c r="AO6" s="877"/>
      <c r="AP6" s="883"/>
      <c r="AQ6" s="883"/>
      <c r="AR6" s="883"/>
      <c r="AS6" s="883"/>
      <c r="AT6" s="883"/>
      <c r="AU6" s="883"/>
      <c r="AV6" s="883"/>
      <c r="AW6" s="883"/>
      <c r="AX6" s="878"/>
      <c r="AY6" s="991" t="s">
        <v>764</v>
      </c>
      <c r="AZ6" s="978"/>
      <c r="BA6" s="988"/>
      <c r="BB6" s="987" t="s">
        <v>764</v>
      </c>
      <c r="BC6" s="874"/>
      <c r="BD6" s="987" t="s">
        <v>765</v>
      </c>
      <c r="BE6" s="978"/>
      <c r="BF6" s="988"/>
      <c r="BG6" s="987" t="s">
        <v>766</v>
      </c>
      <c r="BH6" s="874"/>
      <c r="BI6" s="987" t="s">
        <v>767</v>
      </c>
      <c r="BJ6" s="978"/>
      <c r="BK6" s="988"/>
      <c r="BL6" s="982" t="s">
        <v>768</v>
      </c>
      <c r="BM6" s="860"/>
      <c r="BN6" s="131"/>
      <c r="BO6" s="131"/>
      <c r="BP6" s="131"/>
      <c r="BQ6" s="131"/>
      <c r="BR6" s="131"/>
      <c r="BS6" s="131"/>
      <c r="BT6" s="131"/>
      <c r="BU6" s="131"/>
      <c r="BV6" s="131"/>
    </row>
    <row r="7" spans="2:74" ht="27" customHeight="1">
      <c r="B7" s="138"/>
      <c r="C7" s="139"/>
      <c r="D7" s="139"/>
      <c r="E7" s="140"/>
      <c r="F7" s="139"/>
      <c r="G7" s="140"/>
      <c r="H7" s="140"/>
      <c r="I7" s="140"/>
      <c r="J7" s="140"/>
      <c r="K7" s="139"/>
      <c r="L7" s="139"/>
      <c r="M7" s="139"/>
      <c r="N7" s="139"/>
      <c r="O7" s="139"/>
      <c r="P7" s="141"/>
      <c r="Q7" s="142"/>
      <c r="R7" s="143"/>
      <c r="S7" s="144"/>
      <c r="T7" s="142"/>
      <c r="U7" s="143"/>
      <c r="V7" s="992" t="s">
        <v>769</v>
      </c>
      <c r="W7" s="859"/>
      <c r="X7" s="859"/>
      <c r="Y7" s="859"/>
      <c r="Z7" s="859"/>
      <c r="AA7" s="859"/>
      <c r="AB7" s="983"/>
      <c r="AC7" s="993" t="s">
        <v>770</v>
      </c>
      <c r="AD7" s="859"/>
      <c r="AE7" s="860"/>
      <c r="AF7" s="994" t="s">
        <v>771</v>
      </c>
      <c r="AG7" s="866"/>
      <c r="AH7" s="981"/>
      <c r="AI7" s="993" t="s">
        <v>772</v>
      </c>
      <c r="AJ7" s="860"/>
      <c r="AK7" s="143"/>
      <c r="AL7" s="143"/>
      <c r="AM7" s="143"/>
      <c r="AN7" s="144"/>
      <c r="AO7" s="138"/>
      <c r="AP7" s="139"/>
      <c r="AQ7" s="140"/>
      <c r="AR7" s="145"/>
      <c r="AS7" s="146"/>
      <c r="AT7" s="139"/>
      <c r="AU7" s="140"/>
      <c r="AV7" s="140"/>
      <c r="AW7" s="140"/>
      <c r="AX7" s="141"/>
      <c r="AY7" s="877"/>
      <c r="AZ7" s="883"/>
      <c r="BA7" s="989"/>
      <c r="BB7" s="877"/>
      <c r="BC7" s="878"/>
      <c r="BD7" s="877"/>
      <c r="BE7" s="883"/>
      <c r="BF7" s="989"/>
      <c r="BG7" s="877"/>
      <c r="BH7" s="878"/>
      <c r="BI7" s="877"/>
      <c r="BJ7" s="883"/>
      <c r="BK7" s="989"/>
      <c r="BL7" s="980"/>
      <c r="BM7" s="867"/>
      <c r="BN7" s="131"/>
      <c r="BO7" s="131"/>
      <c r="BP7" s="131"/>
      <c r="BQ7" s="131"/>
      <c r="BR7" s="131"/>
      <c r="BS7" s="131"/>
      <c r="BT7" s="131"/>
      <c r="BU7" s="131"/>
      <c r="BV7" s="131"/>
    </row>
    <row r="8" spans="2:74" ht="47.25" customHeight="1">
      <c r="B8" s="147" t="s">
        <v>773</v>
      </c>
      <c r="C8" s="148" t="s">
        <v>774</v>
      </c>
      <c r="D8" s="148" t="s">
        <v>775</v>
      </c>
      <c r="E8" s="148" t="s">
        <v>776</v>
      </c>
      <c r="F8" s="148" t="s">
        <v>777</v>
      </c>
      <c r="G8" s="148" t="s">
        <v>778</v>
      </c>
      <c r="H8" s="148" t="s">
        <v>779</v>
      </c>
      <c r="I8" s="148" t="s">
        <v>780</v>
      </c>
      <c r="J8" s="148" t="s">
        <v>781</v>
      </c>
      <c r="K8" s="148" t="s">
        <v>782</v>
      </c>
      <c r="L8" s="148" t="s">
        <v>783</v>
      </c>
      <c r="M8" s="149" t="s">
        <v>784</v>
      </c>
      <c r="N8" s="148" t="s">
        <v>785</v>
      </c>
      <c r="O8" s="148" t="s">
        <v>786</v>
      </c>
      <c r="P8" s="148" t="s">
        <v>787</v>
      </c>
      <c r="Q8" s="148" t="s">
        <v>788</v>
      </c>
      <c r="R8" s="148" t="s">
        <v>789</v>
      </c>
      <c r="S8" s="148" t="s">
        <v>790</v>
      </c>
      <c r="T8" s="148" t="s">
        <v>791</v>
      </c>
      <c r="U8" s="148" t="s">
        <v>792</v>
      </c>
      <c r="V8" s="150" t="s">
        <v>793</v>
      </c>
      <c r="W8" s="148" t="s">
        <v>794</v>
      </c>
      <c r="X8" s="148" t="s">
        <v>795</v>
      </c>
      <c r="Y8" s="148" t="s">
        <v>796</v>
      </c>
      <c r="Z8" s="148" t="s">
        <v>797</v>
      </c>
      <c r="AA8" s="148" t="s">
        <v>798</v>
      </c>
      <c r="AB8" s="148" t="s">
        <v>799</v>
      </c>
      <c r="AC8" s="151" t="s">
        <v>800</v>
      </c>
      <c r="AD8" s="152" t="s">
        <v>801</v>
      </c>
      <c r="AE8" s="153" t="s">
        <v>802</v>
      </c>
      <c r="AF8" s="154" t="s">
        <v>803</v>
      </c>
      <c r="AG8" s="154" t="s">
        <v>804</v>
      </c>
      <c r="AH8" s="154" t="s">
        <v>805</v>
      </c>
      <c r="AI8" s="155" t="s">
        <v>806</v>
      </c>
      <c r="AJ8" s="151" t="s">
        <v>807</v>
      </c>
      <c r="AK8" s="150" t="s">
        <v>808</v>
      </c>
      <c r="AL8" s="150" t="s">
        <v>788</v>
      </c>
      <c r="AM8" s="150" t="s">
        <v>789</v>
      </c>
      <c r="AN8" s="150" t="s">
        <v>809</v>
      </c>
      <c r="AO8" s="156" t="s">
        <v>810</v>
      </c>
      <c r="AP8" s="156" t="s">
        <v>811</v>
      </c>
      <c r="AQ8" s="156" t="s">
        <v>812</v>
      </c>
      <c r="AR8" s="156" t="s">
        <v>813</v>
      </c>
      <c r="AS8" s="156" t="s">
        <v>814</v>
      </c>
      <c r="AT8" s="156" t="s">
        <v>815</v>
      </c>
      <c r="AU8" s="156" t="s">
        <v>816</v>
      </c>
      <c r="AV8" s="156" t="s">
        <v>817</v>
      </c>
      <c r="AW8" s="157" t="s">
        <v>818</v>
      </c>
      <c r="AX8" s="156" t="s">
        <v>819</v>
      </c>
      <c r="AY8" s="158" t="s">
        <v>820</v>
      </c>
      <c r="AZ8" s="159" t="s">
        <v>821</v>
      </c>
      <c r="BA8" s="159" t="s">
        <v>822</v>
      </c>
      <c r="BB8" s="160" t="s">
        <v>820</v>
      </c>
      <c r="BC8" s="159" t="s">
        <v>821</v>
      </c>
      <c r="BD8" s="160" t="s">
        <v>820</v>
      </c>
      <c r="BE8" s="159" t="s">
        <v>821</v>
      </c>
      <c r="BF8" s="159" t="s">
        <v>822</v>
      </c>
      <c r="BG8" s="160" t="s">
        <v>820</v>
      </c>
      <c r="BH8" s="159" t="s">
        <v>821</v>
      </c>
      <c r="BI8" s="160" t="s">
        <v>820</v>
      </c>
      <c r="BJ8" s="159" t="s">
        <v>821</v>
      </c>
      <c r="BK8" s="159" t="s">
        <v>822</v>
      </c>
      <c r="BL8" s="160" t="s">
        <v>820</v>
      </c>
      <c r="BM8" s="159" t="s">
        <v>821</v>
      </c>
      <c r="BN8" s="161"/>
      <c r="BO8" s="161"/>
      <c r="BP8" s="161"/>
      <c r="BQ8" s="161"/>
      <c r="BR8" s="161"/>
      <c r="BS8" s="161"/>
      <c r="BT8" s="161"/>
      <c r="BU8" s="161"/>
      <c r="BV8" s="161"/>
    </row>
    <row r="9" spans="2:74" ht="10.5" customHeight="1">
      <c r="B9" s="147"/>
      <c r="C9" s="148"/>
      <c r="D9" s="148"/>
      <c r="E9" s="148"/>
      <c r="F9" s="148"/>
      <c r="G9" s="148"/>
      <c r="H9" s="148"/>
      <c r="I9" s="148"/>
      <c r="J9" s="148"/>
      <c r="K9" s="148"/>
      <c r="L9" s="148"/>
      <c r="M9" s="149"/>
      <c r="N9" s="148"/>
      <c r="O9" s="148"/>
      <c r="P9" s="148"/>
      <c r="Q9" s="148"/>
      <c r="R9" s="148"/>
      <c r="S9" s="150"/>
      <c r="T9" s="148"/>
      <c r="U9" s="148"/>
      <c r="V9" s="150"/>
      <c r="W9" s="148"/>
      <c r="X9" s="148"/>
      <c r="Y9" s="148"/>
      <c r="Z9" s="148"/>
      <c r="AA9" s="148"/>
      <c r="AB9" s="148"/>
      <c r="AC9" s="151"/>
      <c r="AD9" s="152"/>
      <c r="AE9" s="153"/>
      <c r="AF9" s="154"/>
      <c r="AG9" s="154"/>
      <c r="AH9" s="154"/>
      <c r="AI9" s="155"/>
      <c r="AJ9" s="162"/>
      <c r="AK9" s="162"/>
      <c r="AL9" s="150"/>
      <c r="AM9" s="150"/>
      <c r="AN9" s="163"/>
      <c r="AO9" s="156"/>
      <c r="AP9" s="156"/>
      <c r="AQ9" s="156"/>
      <c r="AR9" s="156"/>
      <c r="AS9" s="156"/>
      <c r="AT9" s="156"/>
      <c r="AU9" s="156"/>
      <c r="AV9" s="156"/>
      <c r="AW9" s="157"/>
      <c r="AX9" s="156"/>
      <c r="AY9" s="158"/>
      <c r="AZ9" s="159"/>
      <c r="BA9" s="159"/>
      <c r="BB9" s="160"/>
      <c r="BC9" s="164"/>
      <c r="BD9" s="160"/>
      <c r="BE9" s="159"/>
      <c r="BF9" s="159"/>
      <c r="BG9" s="160"/>
      <c r="BH9" s="159"/>
      <c r="BI9" s="160"/>
      <c r="BJ9" s="159"/>
      <c r="BK9" s="159"/>
      <c r="BL9" s="160"/>
      <c r="BM9" s="159"/>
      <c r="BN9" s="161"/>
      <c r="BO9" s="161"/>
      <c r="BP9" s="161"/>
      <c r="BQ9" s="161"/>
      <c r="BR9" s="161"/>
      <c r="BS9" s="161"/>
      <c r="BT9" s="161"/>
      <c r="BU9" s="161"/>
      <c r="BV9" s="161"/>
    </row>
    <row r="10" spans="2:74" ht="49.5" customHeight="1">
      <c r="B10" s="165">
        <v>1</v>
      </c>
      <c r="C10" s="166" t="s">
        <v>559</v>
      </c>
      <c r="D10" s="167" t="s">
        <v>26</v>
      </c>
      <c r="E10" s="162" t="s">
        <v>823</v>
      </c>
      <c r="F10" s="168" t="s">
        <v>824</v>
      </c>
      <c r="G10" s="162" t="s">
        <v>825</v>
      </c>
      <c r="H10" s="162" t="s">
        <v>59</v>
      </c>
      <c r="I10" s="168" t="s">
        <v>826</v>
      </c>
      <c r="J10" s="162" t="s">
        <v>59</v>
      </c>
      <c r="K10" s="167" t="s">
        <v>827</v>
      </c>
      <c r="L10" s="168" t="s">
        <v>828</v>
      </c>
      <c r="M10" s="162" t="s">
        <v>59</v>
      </c>
      <c r="N10" s="162" t="s">
        <v>59</v>
      </c>
      <c r="O10" s="162" t="s">
        <v>72</v>
      </c>
      <c r="P10" s="166" t="s">
        <v>829</v>
      </c>
      <c r="Q10" s="162">
        <v>3</v>
      </c>
      <c r="R10" s="162">
        <v>4</v>
      </c>
      <c r="S10" s="169" t="s">
        <v>830</v>
      </c>
      <c r="T10" s="167" t="s">
        <v>831</v>
      </c>
      <c r="U10" s="166" t="s">
        <v>832</v>
      </c>
      <c r="V10" s="162">
        <v>15</v>
      </c>
      <c r="W10" s="162">
        <v>15</v>
      </c>
      <c r="X10" s="162">
        <v>15</v>
      </c>
      <c r="Y10" s="162">
        <v>15</v>
      </c>
      <c r="Z10" s="162">
        <v>15</v>
      </c>
      <c r="AA10" s="162">
        <v>15</v>
      </c>
      <c r="AB10" s="162">
        <v>10</v>
      </c>
      <c r="AC10" s="162">
        <f t="shared" ref="AC10:AC11" si="0">SUM(V10:AB10)</f>
        <v>100</v>
      </c>
      <c r="AD10" s="162" t="s">
        <v>833</v>
      </c>
      <c r="AE10" s="162" t="s">
        <v>833</v>
      </c>
      <c r="AF10" s="162" t="s">
        <v>833</v>
      </c>
      <c r="AG10" s="162">
        <v>100</v>
      </c>
      <c r="AH10" s="162">
        <f t="shared" ref="AH10:AH11" si="1">AVERAGE(AC10,AG10)</f>
        <v>100</v>
      </c>
      <c r="AI10" s="166">
        <f>AVERAGE(AH10:AH11)</f>
        <v>100</v>
      </c>
      <c r="AJ10" s="162" t="s">
        <v>833</v>
      </c>
      <c r="AK10" s="162" t="s">
        <v>834</v>
      </c>
      <c r="AL10" s="162">
        <v>1</v>
      </c>
      <c r="AM10" s="162">
        <v>4</v>
      </c>
      <c r="AN10" s="170" t="s">
        <v>835</v>
      </c>
      <c r="AO10" s="166" t="s">
        <v>836</v>
      </c>
      <c r="AP10" s="818" t="s">
        <v>837</v>
      </c>
      <c r="AQ10" s="172">
        <v>0.5</v>
      </c>
      <c r="AR10" s="166" t="s">
        <v>838</v>
      </c>
      <c r="AS10" s="166" t="s">
        <v>829</v>
      </c>
      <c r="AT10" s="173">
        <v>44197</v>
      </c>
      <c r="AU10" s="173">
        <v>44530</v>
      </c>
      <c r="AV10" s="166">
        <v>2</v>
      </c>
      <c r="AW10" s="166" t="s">
        <v>839</v>
      </c>
      <c r="AX10" s="166" t="s">
        <v>840</v>
      </c>
      <c r="AY10" s="174">
        <v>44307</v>
      </c>
      <c r="AZ10" s="167" t="s">
        <v>841</v>
      </c>
      <c r="BA10" s="175">
        <v>0.33</v>
      </c>
      <c r="BB10" s="176">
        <v>44289</v>
      </c>
      <c r="BC10" s="177" t="s">
        <v>842</v>
      </c>
      <c r="BD10" s="178">
        <v>44427</v>
      </c>
      <c r="BE10" s="179" t="s">
        <v>843</v>
      </c>
      <c r="BF10" s="175">
        <v>0.45</v>
      </c>
      <c r="BG10" s="180">
        <v>44442</v>
      </c>
      <c r="BH10" s="181" t="s">
        <v>844</v>
      </c>
      <c r="BI10" s="182"/>
      <c r="BJ10" s="183"/>
      <c r="BK10" s="184"/>
      <c r="BL10" s="182"/>
      <c r="BM10" s="183"/>
      <c r="BN10" s="131"/>
      <c r="BO10" s="131"/>
      <c r="BP10" s="131"/>
      <c r="BQ10" s="131"/>
      <c r="BR10" s="131"/>
      <c r="BS10" s="131"/>
      <c r="BT10" s="131"/>
      <c r="BU10" s="131"/>
      <c r="BV10" s="131"/>
    </row>
    <row r="11" spans="2:74" ht="49.5" customHeight="1">
      <c r="B11" s="165">
        <v>1</v>
      </c>
      <c r="C11" s="166" t="s">
        <v>559</v>
      </c>
      <c r="D11" s="167" t="s">
        <v>26</v>
      </c>
      <c r="E11" s="162" t="s">
        <v>823</v>
      </c>
      <c r="F11" s="168" t="s">
        <v>845</v>
      </c>
      <c r="G11" s="162" t="s">
        <v>825</v>
      </c>
      <c r="H11" s="162" t="s">
        <v>59</v>
      </c>
      <c r="I11" s="168" t="s">
        <v>826</v>
      </c>
      <c r="J11" s="162" t="s">
        <v>59</v>
      </c>
      <c r="K11" s="168" t="s">
        <v>846</v>
      </c>
      <c r="L11" s="168" t="s">
        <v>828</v>
      </c>
      <c r="M11" s="162" t="s">
        <v>59</v>
      </c>
      <c r="N11" s="162" t="s">
        <v>59</v>
      </c>
      <c r="O11" s="162" t="s">
        <v>72</v>
      </c>
      <c r="P11" s="166" t="s">
        <v>829</v>
      </c>
      <c r="Q11" s="162"/>
      <c r="R11" s="162"/>
      <c r="S11" s="169"/>
      <c r="T11" s="167" t="s">
        <v>847</v>
      </c>
      <c r="U11" s="166" t="s">
        <v>832</v>
      </c>
      <c r="V11" s="162">
        <v>15</v>
      </c>
      <c r="W11" s="162">
        <v>15</v>
      </c>
      <c r="X11" s="162">
        <v>15</v>
      </c>
      <c r="Y11" s="162">
        <v>15</v>
      </c>
      <c r="Z11" s="162">
        <v>15</v>
      </c>
      <c r="AA11" s="162">
        <v>15</v>
      </c>
      <c r="AB11" s="162">
        <v>10</v>
      </c>
      <c r="AC11" s="162">
        <f t="shared" si="0"/>
        <v>100</v>
      </c>
      <c r="AD11" s="162" t="s">
        <v>833</v>
      </c>
      <c r="AE11" s="162" t="s">
        <v>833</v>
      </c>
      <c r="AF11" s="162" t="s">
        <v>833</v>
      </c>
      <c r="AG11" s="162">
        <v>100</v>
      </c>
      <c r="AH11" s="162">
        <f t="shared" si="1"/>
        <v>100</v>
      </c>
      <c r="AI11" s="166"/>
      <c r="AJ11" s="162"/>
      <c r="AK11" s="162" t="s">
        <v>834</v>
      </c>
      <c r="AL11" s="162"/>
      <c r="AM11" s="162"/>
      <c r="AN11" s="170"/>
      <c r="AO11" s="166" t="s">
        <v>836</v>
      </c>
      <c r="AP11" s="818" t="s">
        <v>848</v>
      </c>
      <c r="AQ11" s="172">
        <v>0.5</v>
      </c>
      <c r="AR11" s="166" t="s">
        <v>849</v>
      </c>
      <c r="AS11" s="166" t="s">
        <v>850</v>
      </c>
      <c r="AT11" s="173">
        <v>44197</v>
      </c>
      <c r="AU11" s="173">
        <v>44530</v>
      </c>
      <c r="AV11" s="166">
        <v>1</v>
      </c>
      <c r="AW11" s="166" t="s">
        <v>851</v>
      </c>
      <c r="AX11" s="166" t="s">
        <v>840</v>
      </c>
      <c r="AY11" s="174">
        <v>44307</v>
      </c>
      <c r="AZ11" s="167" t="s">
        <v>852</v>
      </c>
      <c r="BA11" s="175">
        <v>0.05</v>
      </c>
      <c r="BB11" s="176">
        <v>44289</v>
      </c>
      <c r="BC11" s="185" t="s">
        <v>853</v>
      </c>
      <c r="BD11" s="178">
        <v>44427</v>
      </c>
      <c r="BE11" s="179" t="s">
        <v>854</v>
      </c>
      <c r="BF11" s="175">
        <v>0.4</v>
      </c>
      <c r="BG11" s="180">
        <v>44442</v>
      </c>
      <c r="BH11" s="186" t="s">
        <v>842</v>
      </c>
      <c r="BI11" s="182"/>
      <c r="BJ11" s="183"/>
      <c r="BK11" s="184"/>
      <c r="BL11" s="182"/>
      <c r="BM11" s="183"/>
      <c r="BN11" s="131"/>
      <c r="BO11" s="131"/>
      <c r="BP11" s="131"/>
      <c r="BQ11" s="131"/>
      <c r="BR11" s="131"/>
      <c r="BS11" s="131"/>
      <c r="BT11" s="131"/>
      <c r="BU11" s="131"/>
      <c r="BV11" s="131"/>
    </row>
    <row r="12" spans="2:74" ht="49.5" customHeight="1">
      <c r="B12" s="187">
        <v>2</v>
      </c>
      <c r="C12" s="166" t="s">
        <v>482</v>
      </c>
      <c r="D12" s="167" t="s">
        <v>855</v>
      </c>
      <c r="E12" s="162" t="s">
        <v>823</v>
      </c>
      <c r="F12" s="168" t="s">
        <v>856</v>
      </c>
      <c r="G12" s="162" t="s">
        <v>825</v>
      </c>
      <c r="H12" s="162" t="s">
        <v>857</v>
      </c>
      <c r="I12" s="168" t="s">
        <v>858</v>
      </c>
      <c r="J12" s="162" t="s">
        <v>59</v>
      </c>
      <c r="K12" s="168" t="s">
        <v>859</v>
      </c>
      <c r="L12" s="188" t="s">
        <v>860</v>
      </c>
      <c r="M12" s="166" t="s">
        <v>59</v>
      </c>
      <c r="N12" s="166" t="s">
        <v>59</v>
      </c>
      <c r="O12" s="166" t="s">
        <v>861</v>
      </c>
      <c r="P12" s="189" t="s">
        <v>862</v>
      </c>
      <c r="Q12" s="162">
        <v>3</v>
      </c>
      <c r="R12" s="162">
        <v>3</v>
      </c>
      <c r="S12" s="169" t="s">
        <v>835</v>
      </c>
      <c r="T12" s="168" t="s">
        <v>863</v>
      </c>
      <c r="U12" s="166" t="s">
        <v>832</v>
      </c>
      <c r="V12" s="166">
        <v>15</v>
      </c>
      <c r="W12" s="166">
        <v>15</v>
      </c>
      <c r="X12" s="166">
        <v>15</v>
      </c>
      <c r="Y12" s="166">
        <v>15</v>
      </c>
      <c r="Z12" s="166">
        <v>15</v>
      </c>
      <c r="AA12" s="166">
        <v>15</v>
      </c>
      <c r="AB12" s="166">
        <v>10</v>
      </c>
      <c r="AC12" s="162">
        <v>100</v>
      </c>
      <c r="AD12" s="162" t="s">
        <v>864</v>
      </c>
      <c r="AE12" s="162" t="s">
        <v>864</v>
      </c>
      <c r="AF12" s="162" t="s">
        <v>864</v>
      </c>
      <c r="AG12" s="162">
        <v>100</v>
      </c>
      <c r="AH12" s="162">
        <v>100</v>
      </c>
      <c r="AI12" s="162">
        <v>100</v>
      </c>
      <c r="AJ12" s="162" t="s">
        <v>864</v>
      </c>
      <c r="AK12" s="162" t="s">
        <v>834</v>
      </c>
      <c r="AL12" s="162">
        <v>1</v>
      </c>
      <c r="AM12" s="162">
        <v>3</v>
      </c>
      <c r="AN12" s="190" t="s">
        <v>865</v>
      </c>
      <c r="AO12" s="166" t="s">
        <v>836</v>
      </c>
      <c r="AP12" s="762" t="s">
        <v>866</v>
      </c>
      <c r="AQ12" s="191">
        <v>0.2</v>
      </c>
      <c r="AR12" s="166" t="s">
        <v>867</v>
      </c>
      <c r="AS12" s="166" t="s">
        <v>862</v>
      </c>
      <c r="AT12" s="173">
        <v>44197</v>
      </c>
      <c r="AU12" s="173">
        <v>44530</v>
      </c>
      <c r="AV12" s="192">
        <v>1</v>
      </c>
      <c r="AW12" s="166" t="s">
        <v>868</v>
      </c>
      <c r="AX12" s="193" t="s">
        <v>869</v>
      </c>
      <c r="AY12" s="194">
        <v>44302</v>
      </c>
      <c r="AZ12" s="195" t="s">
        <v>870</v>
      </c>
      <c r="BA12" s="175">
        <v>0.08</v>
      </c>
      <c r="BB12" s="176">
        <v>44289</v>
      </c>
      <c r="BC12" s="177" t="s">
        <v>842</v>
      </c>
      <c r="BD12" s="194">
        <v>44419</v>
      </c>
      <c r="BE12" s="179" t="s">
        <v>871</v>
      </c>
      <c r="BF12" s="175">
        <v>0.2</v>
      </c>
      <c r="BG12" s="180">
        <v>44442</v>
      </c>
      <c r="BH12" s="186" t="s">
        <v>842</v>
      </c>
      <c r="BI12" s="182"/>
      <c r="BJ12" s="183"/>
      <c r="BK12" s="184"/>
      <c r="BL12" s="182"/>
      <c r="BM12" s="183"/>
      <c r="BN12" s="131"/>
      <c r="BO12" s="131"/>
      <c r="BP12" s="131"/>
      <c r="BQ12" s="131"/>
      <c r="BR12" s="131"/>
      <c r="BS12" s="131"/>
      <c r="BT12" s="131"/>
      <c r="BU12" s="131"/>
      <c r="BV12" s="131"/>
    </row>
    <row r="13" spans="2:74" ht="49.5" customHeight="1">
      <c r="B13" s="196">
        <v>2</v>
      </c>
      <c r="C13" s="166" t="s">
        <v>482</v>
      </c>
      <c r="D13" s="167" t="s">
        <v>855</v>
      </c>
      <c r="E13" s="162" t="s">
        <v>823</v>
      </c>
      <c r="F13" s="168" t="s">
        <v>856</v>
      </c>
      <c r="G13" s="162" t="s">
        <v>825</v>
      </c>
      <c r="H13" s="162" t="s">
        <v>59</v>
      </c>
      <c r="I13" s="168" t="s">
        <v>858</v>
      </c>
      <c r="J13" s="162" t="s">
        <v>59</v>
      </c>
      <c r="K13" s="168" t="s">
        <v>872</v>
      </c>
      <c r="L13" s="197" t="s">
        <v>860</v>
      </c>
      <c r="M13" s="166" t="s">
        <v>59</v>
      </c>
      <c r="N13" s="166" t="s">
        <v>59</v>
      </c>
      <c r="O13" s="166" t="s">
        <v>861</v>
      </c>
      <c r="P13" s="198" t="s">
        <v>862</v>
      </c>
      <c r="Q13" s="198"/>
      <c r="R13" s="198"/>
      <c r="S13" s="199"/>
      <c r="T13" s="168" t="s">
        <v>873</v>
      </c>
      <c r="U13" s="166" t="s">
        <v>832</v>
      </c>
      <c r="V13" s="166">
        <v>15</v>
      </c>
      <c r="W13" s="166">
        <v>15</v>
      </c>
      <c r="X13" s="166">
        <v>15</v>
      </c>
      <c r="Y13" s="166">
        <v>15</v>
      </c>
      <c r="Z13" s="166">
        <v>15</v>
      </c>
      <c r="AA13" s="166">
        <v>15</v>
      </c>
      <c r="AB13" s="166">
        <v>10</v>
      </c>
      <c r="AC13" s="162">
        <v>100</v>
      </c>
      <c r="AD13" s="162" t="s">
        <v>864</v>
      </c>
      <c r="AE13" s="162" t="s">
        <v>864</v>
      </c>
      <c r="AF13" s="162" t="s">
        <v>864</v>
      </c>
      <c r="AG13" s="162">
        <v>100</v>
      </c>
      <c r="AH13" s="162">
        <v>100</v>
      </c>
      <c r="AI13" s="198"/>
      <c r="AJ13" s="198"/>
      <c r="AK13" s="198"/>
      <c r="AL13" s="198"/>
      <c r="AM13" s="198"/>
      <c r="AN13" s="199"/>
      <c r="AO13" s="166" t="s">
        <v>836</v>
      </c>
      <c r="AP13" s="819" t="s">
        <v>874</v>
      </c>
      <c r="AQ13" s="191">
        <v>0.8</v>
      </c>
      <c r="AR13" s="166" t="s">
        <v>875</v>
      </c>
      <c r="AS13" s="166" t="s">
        <v>862</v>
      </c>
      <c r="AT13" s="173">
        <v>44197</v>
      </c>
      <c r="AU13" s="173">
        <v>44560</v>
      </c>
      <c r="AV13" s="200">
        <v>10</v>
      </c>
      <c r="AW13" s="166" t="s">
        <v>876</v>
      </c>
      <c r="AX13" s="193" t="s">
        <v>869</v>
      </c>
      <c r="AY13" s="194">
        <v>44302</v>
      </c>
      <c r="AZ13" s="195" t="s">
        <v>877</v>
      </c>
      <c r="BA13" s="175">
        <v>0.13</v>
      </c>
      <c r="BB13" s="176">
        <v>44289</v>
      </c>
      <c r="BC13" s="177" t="s">
        <v>842</v>
      </c>
      <c r="BD13" s="194">
        <v>44419</v>
      </c>
      <c r="BE13" s="179" t="s">
        <v>878</v>
      </c>
      <c r="BF13" s="175">
        <v>0.52</v>
      </c>
      <c r="BG13" s="180">
        <v>44442</v>
      </c>
      <c r="BH13" s="186" t="s">
        <v>842</v>
      </c>
      <c r="BI13" s="182"/>
      <c r="BJ13" s="183"/>
      <c r="BK13" s="184"/>
      <c r="BL13" s="182"/>
      <c r="BM13" s="183"/>
      <c r="BN13" s="131"/>
      <c r="BO13" s="131"/>
      <c r="BP13" s="131"/>
      <c r="BQ13" s="131"/>
      <c r="BR13" s="131"/>
      <c r="BS13" s="131"/>
      <c r="BT13" s="131"/>
      <c r="BU13" s="131"/>
      <c r="BV13" s="131"/>
    </row>
    <row r="14" spans="2:74" ht="49.5" customHeight="1">
      <c r="B14" s="165">
        <v>3</v>
      </c>
      <c r="C14" s="166" t="s">
        <v>243</v>
      </c>
      <c r="D14" s="167" t="s">
        <v>879</v>
      </c>
      <c r="E14" s="162" t="s">
        <v>823</v>
      </c>
      <c r="F14" s="168" t="s">
        <v>880</v>
      </c>
      <c r="G14" s="162" t="s">
        <v>881</v>
      </c>
      <c r="H14" s="162" t="s">
        <v>59</v>
      </c>
      <c r="I14" s="167" t="s">
        <v>882</v>
      </c>
      <c r="J14" s="162" t="s">
        <v>59</v>
      </c>
      <c r="K14" s="167" t="s">
        <v>883</v>
      </c>
      <c r="L14" s="167" t="s">
        <v>884</v>
      </c>
      <c r="M14" s="162" t="s">
        <v>59</v>
      </c>
      <c r="N14" s="162" t="s">
        <v>59</v>
      </c>
      <c r="O14" s="162" t="s">
        <v>72</v>
      </c>
      <c r="P14" s="166" t="s">
        <v>885</v>
      </c>
      <c r="Q14" s="162">
        <v>4</v>
      </c>
      <c r="R14" s="162">
        <v>5</v>
      </c>
      <c r="S14" s="201" t="s">
        <v>830</v>
      </c>
      <c r="T14" s="168" t="s">
        <v>886</v>
      </c>
      <c r="U14" s="166" t="s">
        <v>832</v>
      </c>
      <c r="V14" s="162">
        <v>15</v>
      </c>
      <c r="W14" s="162">
        <v>15</v>
      </c>
      <c r="X14" s="162">
        <v>15</v>
      </c>
      <c r="Y14" s="162">
        <v>15</v>
      </c>
      <c r="Z14" s="162">
        <v>15</v>
      </c>
      <c r="AA14" s="162">
        <v>15</v>
      </c>
      <c r="AB14" s="162">
        <v>10</v>
      </c>
      <c r="AC14" s="162">
        <f t="shared" ref="AC14:AC32" si="2">SUM(V14:AB14)</f>
        <v>100</v>
      </c>
      <c r="AD14" s="162" t="s">
        <v>833</v>
      </c>
      <c r="AE14" s="162" t="s">
        <v>833</v>
      </c>
      <c r="AF14" s="162" t="s">
        <v>833</v>
      </c>
      <c r="AG14" s="162">
        <v>100</v>
      </c>
      <c r="AH14" s="162">
        <f t="shared" ref="AH14:AH21" si="3">AVERAGE(AC14,AG14)</f>
        <v>100</v>
      </c>
      <c r="AI14" s="166">
        <f>AVERAGE((AH14:AH16))</f>
        <v>100</v>
      </c>
      <c r="AJ14" s="162" t="s">
        <v>833</v>
      </c>
      <c r="AK14" s="162" t="s">
        <v>834</v>
      </c>
      <c r="AL14" s="162">
        <v>2</v>
      </c>
      <c r="AM14" s="162">
        <v>5</v>
      </c>
      <c r="AN14" s="202" t="s">
        <v>830</v>
      </c>
      <c r="AO14" s="166" t="s">
        <v>836</v>
      </c>
      <c r="AP14" s="820" t="s">
        <v>887</v>
      </c>
      <c r="AQ14" s="191">
        <v>0.35</v>
      </c>
      <c r="AR14" s="166" t="s">
        <v>888</v>
      </c>
      <c r="AS14" s="166" t="s">
        <v>885</v>
      </c>
      <c r="AT14" s="173">
        <v>44197</v>
      </c>
      <c r="AU14" s="173">
        <v>44530</v>
      </c>
      <c r="AV14" s="162">
        <v>4</v>
      </c>
      <c r="AW14" s="166" t="s">
        <v>889</v>
      </c>
      <c r="AX14" s="166" t="s">
        <v>890</v>
      </c>
      <c r="AY14" s="204">
        <v>44309</v>
      </c>
      <c r="AZ14" s="195" t="s">
        <v>891</v>
      </c>
      <c r="BA14" s="205">
        <v>0.13</v>
      </c>
      <c r="BB14" s="176">
        <v>44289</v>
      </c>
      <c r="BC14" s="177" t="s">
        <v>842</v>
      </c>
      <c r="BD14" s="178">
        <v>44431</v>
      </c>
      <c r="BE14" s="195" t="s">
        <v>892</v>
      </c>
      <c r="BF14" s="205">
        <v>0.24</v>
      </c>
      <c r="BG14" s="180">
        <v>44442</v>
      </c>
      <c r="BH14" s="186" t="s">
        <v>842</v>
      </c>
      <c r="BI14" s="206"/>
      <c r="BJ14" s="207"/>
      <c r="BK14" s="191"/>
      <c r="BL14" s="206"/>
      <c r="BM14" s="207"/>
      <c r="BN14" s="131"/>
      <c r="BO14" s="131"/>
      <c r="BP14" s="131"/>
      <c r="BQ14" s="131"/>
      <c r="BR14" s="131"/>
      <c r="BS14" s="131"/>
      <c r="BT14" s="131"/>
      <c r="BU14" s="131"/>
      <c r="BV14" s="131"/>
    </row>
    <row r="15" spans="2:74" ht="49.5" customHeight="1">
      <c r="B15" s="165">
        <v>3</v>
      </c>
      <c r="C15" s="166" t="s">
        <v>243</v>
      </c>
      <c r="D15" s="167" t="s">
        <v>879</v>
      </c>
      <c r="E15" s="162" t="s">
        <v>823</v>
      </c>
      <c r="F15" s="168" t="s">
        <v>880</v>
      </c>
      <c r="G15" s="162" t="s">
        <v>881</v>
      </c>
      <c r="H15" s="162" t="s">
        <v>59</v>
      </c>
      <c r="I15" s="167" t="s">
        <v>882</v>
      </c>
      <c r="J15" s="162" t="s">
        <v>59</v>
      </c>
      <c r="K15" s="167" t="s">
        <v>893</v>
      </c>
      <c r="L15" s="167" t="s">
        <v>884</v>
      </c>
      <c r="M15" s="162" t="s">
        <v>59</v>
      </c>
      <c r="N15" s="162" t="s">
        <v>59</v>
      </c>
      <c r="O15" s="162" t="s">
        <v>72</v>
      </c>
      <c r="P15" s="166" t="s">
        <v>885</v>
      </c>
      <c r="Q15" s="162"/>
      <c r="R15" s="162"/>
      <c r="S15" s="169"/>
      <c r="T15" s="168" t="s">
        <v>894</v>
      </c>
      <c r="U15" s="166" t="s">
        <v>832</v>
      </c>
      <c r="V15" s="162">
        <v>15</v>
      </c>
      <c r="W15" s="162">
        <v>15</v>
      </c>
      <c r="X15" s="162">
        <v>15</v>
      </c>
      <c r="Y15" s="162">
        <v>15</v>
      </c>
      <c r="Z15" s="162">
        <v>15</v>
      </c>
      <c r="AA15" s="162">
        <v>15</v>
      </c>
      <c r="AB15" s="162">
        <v>10</v>
      </c>
      <c r="AC15" s="162">
        <f t="shared" si="2"/>
        <v>100</v>
      </c>
      <c r="AD15" s="162" t="s">
        <v>833</v>
      </c>
      <c r="AE15" s="162" t="s">
        <v>833</v>
      </c>
      <c r="AF15" s="162" t="s">
        <v>833</v>
      </c>
      <c r="AG15" s="162">
        <v>100</v>
      </c>
      <c r="AH15" s="162">
        <f t="shared" si="3"/>
        <v>100</v>
      </c>
      <c r="AI15" s="166"/>
      <c r="AJ15" s="162"/>
      <c r="AK15" s="162"/>
      <c r="AL15" s="162"/>
      <c r="AM15" s="162"/>
      <c r="AN15" s="170"/>
      <c r="AO15" s="166" t="s">
        <v>836</v>
      </c>
      <c r="AP15" s="784" t="s">
        <v>895</v>
      </c>
      <c r="AQ15" s="191">
        <v>0.35</v>
      </c>
      <c r="AR15" s="166" t="s">
        <v>896</v>
      </c>
      <c r="AS15" s="166" t="s">
        <v>885</v>
      </c>
      <c r="AT15" s="173">
        <v>44197</v>
      </c>
      <c r="AU15" s="173">
        <v>44530</v>
      </c>
      <c r="AV15" s="172">
        <v>1</v>
      </c>
      <c r="AW15" s="166" t="s">
        <v>897</v>
      </c>
      <c r="AX15" s="166" t="s">
        <v>890</v>
      </c>
      <c r="AY15" s="204">
        <v>44309</v>
      </c>
      <c r="AZ15" s="195" t="s">
        <v>898</v>
      </c>
      <c r="BA15" s="205">
        <v>0.11600000000000001</v>
      </c>
      <c r="BB15" s="176">
        <v>44289</v>
      </c>
      <c r="BC15" s="177" t="s">
        <v>842</v>
      </c>
      <c r="BD15" s="178">
        <v>44431</v>
      </c>
      <c r="BE15" s="179" t="s">
        <v>899</v>
      </c>
      <c r="BF15" s="205">
        <v>0.24</v>
      </c>
      <c r="BG15" s="180">
        <v>44442</v>
      </c>
      <c r="BH15" s="186" t="s">
        <v>842</v>
      </c>
      <c r="BI15" s="206"/>
      <c r="BJ15" s="207"/>
      <c r="BK15" s="191"/>
      <c r="BL15" s="206"/>
      <c r="BM15" s="207"/>
      <c r="BN15" s="131"/>
      <c r="BO15" s="131"/>
      <c r="BP15" s="131"/>
      <c r="BQ15" s="131"/>
      <c r="BR15" s="131"/>
      <c r="BS15" s="131"/>
      <c r="BT15" s="131"/>
      <c r="BU15" s="131"/>
      <c r="BV15" s="131"/>
    </row>
    <row r="16" spans="2:74" ht="49.5" customHeight="1">
      <c r="B16" s="165">
        <v>3</v>
      </c>
      <c r="C16" s="166" t="s">
        <v>243</v>
      </c>
      <c r="D16" s="167" t="s">
        <v>879</v>
      </c>
      <c r="E16" s="162" t="s">
        <v>823</v>
      </c>
      <c r="F16" s="168" t="s">
        <v>880</v>
      </c>
      <c r="G16" s="162" t="s">
        <v>881</v>
      </c>
      <c r="H16" s="162" t="s">
        <v>59</v>
      </c>
      <c r="I16" s="167" t="s">
        <v>882</v>
      </c>
      <c r="J16" s="162" t="s">
        <v>59</v>
      </c>
      <c r="K16" s="167" t="s">
        <v>900</v>
      </c>
      <c r="L16" s="167" t="s">
        <v>884</v>
      </c>
      <c r="M16" s="162" t="s">
        <v>59</v>
      </c>
      <c r="N16" s="162" t="s">
        <v>59</v>
      </c>
      <c r="O16" s="162" t="s">
        <v>72</v>
      </c>
      <c r="P16" s="166" t="s">
        <v>885</v>
      </c>
      <c r="Q16" s="162"/>
      <c r="R16" s="162"/>
      <c r="S16" s="169"/>
      <c r="T16" s="168" t="s">
        <v>901</v>
      </c>
      <c r="U16" s="166" t="s">
        <v>832</v>
      </c>
      <c r="V16" s="162">
        <v>15</v>
      </c>
      <c r="W16" s="162">
        <v>15</v>
      </c>
      <c r="X16" s="162">
        <v>15</v>
      </c>
      <c r="Y16" s="162">
        <v>15</v>
      </c>
      <c r="Z16" s="162">
        <v>15</v>
      </c>
      <c r="AA16" s="162">
        <v>15</v>
      </c>
      <c r="AB16" s="162">
        <v>10</v>
      </c>
      <c r="AC16" s="162">
        <f t="shared" si="2"/>
        <v>100</v>
      </c>
      <c r="AD16" s="162" t="s">
        <v>833</v>
      </c>
      <c r="AE16" s="162" t="s">
        <v>833</v>
      </c>
      <c r="AF16" s="162" t="s">
        <v>833</v>
      </c>
      <c r="AG16" s="162">
        <v>100</v>
      </c>
      <c r="AH16" s="162">
        <f t="shared" si="3"/>
        <v>100</v>
      </c>
      <c r="AI16" s="166"/>
      <c r="AJ16" s="162"/>
      <c r="AK16" s="162"/>
      <c r="AL16" s="162"/>
      <c r="AM16" s="162"/>
      <c r="AN16" s="170"/>
      <c r="AO16" s="166" t="s">
        <v>836</v>
      </c>
      <c r="AP16" s="820" t="s">
        <v>902</v>
      </c>
      <c r="AQ16" s="191">
        <v>0.3</v>
      </c>
      <c r="AR16" s="166" t="s">
        <v>903</v>
      </c>
      <c r="AS16" s="166" t="s">
        <v>885</v>
      </c>
      <c r="AT16" s="173">
        <v>44197</v>
      </c>
      <c r="AU16" s="173">
        <v>44530</v>
      </c>
      <c r="AV16" s="172">
        <v>1</v>
      </c>
      <c r="AW16" s="166" t="s">
        <v>904</v>
      </c>
      <c r="AX16" s="166" t="s">
        <v>890</v>
      </c>
      <c r="AY16" s="204">
        <v>44309</v>
      </c>
      <c r="AZ16" s="195" t="s">
        <v>905</v>
      </c>
      <c r="BA16" s="205">
        <v>0.1</v>
      </c>
      <c r="BB16" s="176">
        <v>44289</v>
      </c>
      <c r="BC16" s="177" t="s">
        <v>842</v>
      </c>
      <c r="BD16" s="178">
        <v>44431</v>
      </c>
      <c r="BE16" s="179" t="s">
        <v>906</v>
      </c>
      <c r="BF16" s="205">
        <v>0.2</v>
      </c>
      <c r="BG16" s="180">
        <v>44442</v>
      </c>
      <c r="BH16" s="186" t="s">
        <v>842</v>
      </c>
      <c r="BI16" s="206"/>
      <c r="BJ16" s="207"/>
      <c r="BK16" s="191"/>
      <c r="BL16" s="206"/>
      <c r="BM16" s="207"/>
      <c r="BN16" s="131"/>
      <c r="BO16" s="131"/>
      <c r="BP16" s="131"/>
      <c r="BQ16" s="131"/>
      <c r="BR16" s="131"/>
      <c r="BS16" s="131"/>
      <c r="BT16" s="131"/>
      <c r="BU16" s="131"/>
      <c r="BV16" s="131"/>
    </row>
    <row r="17" spans="2:74" ht="49.5" customHeight="1">
      <c r="B17" s="165">
        <v>4</v>
      </c>
      <c r="C17" s="166" t="s">
        <v>243</v>
      </c>
      <c r="D17" s="167" t="s">
        <v>879</v>
      </c>
      <c r="E17" s="162" t="s">
        <v>907</v>
      </c>
      <c r="F17" s="168" t="s">
        <v>908</v>
      </c>
      <c r="G17" s="162" t="s">
        <v>881</v>
      </c>
      <c r="H17" s="162" t="s">
        <v>59</v>
      </c>
      <c r="I17" s="167" t="s">
        <v>909</v>
      </c>
      <c r="J17" s="162" t="s">
        <v>59</v>
      </c>
      <c r="K17" s="167" t="s">
        <v>910</v>
      </c>
      <c r="L17" s="193" t="s">
        <v>911</v>
      </c>
      <c r="M17" s="162" t="s">
        <v>59</v>
      </c>
      <c r="N17" s="162" t="s">
        <v>59</v>
      </c>
      <c r="O17" s="162" t="s">
        <v>72</v>
      </c>
      <c r="P17" s="166" t="s">
        <v>885</v>
      </c>
      <c r="Q17" s="162">
        <v>3</v>
      </c>
      <c r="R17" s="162">
        <v>5</v>
      </c>
      <c r="S17" s="169" t="s">
        <v>830</v>
      </c>
      <c r="T17" s="168" t="s">
        <v>912</v>
      </c>
      <c r="U17" s="166" t="s">
        <v>832</v>
      </c>
      <c r="V17" s="162">
        <v>15</v>
      </c>
      <c r="W17" s="162">
        <v>15</v>
      </c>
      <c r="X17" s="162">
        <v>15</v>
      </c>
      <c r="Y17" s="162">
        <v>15</v>
      </c>
      <c r="Z17" s="162">
        <v>15</v>
      </c>
      <c r="AA17" s="162">
        <v>15</v>
      </c>
      <c r="AB17" s="162">
        <v>10</v>
      </c>
      <c r="AC17" s="162">
        <f t="shared" si="2"/>
        <v>100</v>
      </c>
      <c r="AD17" s="162" t="s">
        <v>833</v>
      </c>
      <c r="AE17" s="162" t="s">
        <v>833</v>
      </c>
      <c r="AF17" s="162" t="s">
        <v>833</v>
      </c>
      <c r="AG17" s="162">
        <v>100</v>
      </c>
      <c r="AH17" s="162">
        <f t="shared" si="3"/>
        <v>100</v>
      </c>
      <c r="AI17" s="166">
        <f>AVERAGE((AH17:AH18))</f>
        <v>100</v>
      </c>
      <c r="AJ17" s="162" t="s">
        <v>833</v>
      </c>
      <c r="AK17" s="162" t="s">
        <v>834</v>
      </c>
      <c r="AL17" s="162">
        <v>1</v>
      </c>
      <c r="AM17" s="162">
        <v>5</v>
      </c>
      <c r="AN17" s="209" t="s">
        <v>830</v>
      </c>
      <c r="AO17" s="166" t="s">
        <v>836</v>
      </c>
      <c r="AP17" s="784" t="s">
        <v>913</v>
      </c>
      <c r="AQ17" s="172">
        <v>0.5</v>
      </c>
      <c r="AR17" s="166" t="s">
        <v>914</v>
      </c>
      <c r="AS17" s="166" t="s">
        <v>885</v>
      </c>
      <c r="AT17" s="173">
        <v>44197</v>
      </c>
      <c r="AU17" s="173">
        <v>44530</v>
      </c>
      <c r="AV17" s="172">
        <v>1</v>
      </c>
      <c r="AW17" s="166" t="s">
        <v>915</v>
      </c>
      <c r="AX17" s="166" t="s">
        <v>59</v>
      </c>
      <c r="AY17" s="204">
        <v>44309</v>
      </c>
      <c r="AZ17" s="195" t="s">
        <v>916</v>
      </c>
      <c r="BA17" s="205">
        <v>0</v>
      </c>
      <c r="BB17" s="176">
        <v>44289</v>
      </c>
      <c r="BC17" s="210" t="s">
        <v>917</v>
      </c>
      <c r="BD17" s="178">
        <v>44431</v>
      </c>
      <c r="BE17" s="179" t="s">
        <v>918</v>
      </c>
      <c r="BF17" s="205">
        <v>0.34</v>
      </c>
      <c r="BG17" s="180">
        <v>44442</v>
      </c>
      <c r="BH17" s="186" t="s">
        <v>842</v>
      </c>
      <c r="BI17" s="206"/>
      <c r="BJ17" s="207"/>
      <c r="BK17" s="191"/>
      <c r="BL17" s="206"/>
      <c r="BM17" s="207"/>
      <c r="BN17" s="131"/>
      <c r="BO17" s="131"/>
      <c r="BP17" s="131"/>
      <c r="BQ17" s="131"/>
      <c r="BR17" s="131"/>
      <c r="BS17" s="131"/>
      <c r="BT17" s="131"/>
      <c r="BU17" s="131"/>
      <c r="BV17" s="131"/>
    </row>
    <row r="18" spans="2:74" ht="49.5" customHeight="1">
      <c r="B18" s="165">
        <v>4</v>
      </c>
      <c r="C18" s="166" t="s">
        <v>243</v>
      </c>
      <c r="D18" s="167" t="s">
        <v>879</v>
      </c>
      <c r="E18" s="162" t="s">
        <v>907</v>
      </c>
      <c r="F18" s="168" t="s">
        <v>908</v>
      </c>
      <c r="G18" s="162" t="s">
        <v>881</v>
      </c>
      <c r="H18" s="162" t="s">
        <v>59</v>
      </c>
      <c r="I18" s="167" t="s">
        <v>909</v>
      </c>
      <c r="J18" s="162" t="s">
        <v>59</v>
      </c>
      <c r="K18" s="167" t="s">
        <v>919</v>
      </c>
      <c r="L18" s="193" t="s">
        <v>911</v>
      </c>
      <c r="M18" s="162" t="s">
        <v>59</v>
      </c>
      <c r="N18" s="162" t="s">
        <v>59</v>
      </c>
      <c r="O18" s="162" t="s">
        <v>72</v>
      </c>
      <c r="P18" s="166" t="s">
        <v>885</v>
      </c>
      <c r="Q18" s="162"/>
      <c r="R18" s="162"/>
      <c r="S18" s="169"/>
      <c r="T18" s="168" t="s">
        <v>920</v>
      </c>
      <c r="U18" s="166" t="s">
        <v>832</v>
      </c>
      <c r="V18" s="162">
        <v>15</v>
      </c>
      <c r="W18" s="162">
        <v>15</v>
      </c>
      <c r="X18" s="162">
        <v>15</v>
      </c>
      <c r="Y18" s="162">
        <v>15</v>
      </c>
      <c r="Z18" s="162">
        <v>15</v>
      </c>
      <c r="AA18" s="162">
        <v>15</v>
      </c>
      <c r="AB18" s="162">
        <v>10</v>
      </c>
      <c r="AC18" s="162">
        <f t="shared" si="2"/>
        <v>100</v>
      </c>
      <c r="AD18" s="162" t="s">
        <v>833</v>
      </c>
      <c r="AE18" s="162" t="s">
        <v>833</v>
      </c>
      <c r="AF18" s="162" t="s">
        <v>833</v>
      </c>
      <c r="AG18" s="162">
        <v>100</v>
      </c>
      <c r="AH18" s="162">
        <f t="shared" si="3"/>
        <v>100</v>
      </c>
      <c r="AI18" s="166"/>
      <c r="AJ18" s="162"/>
      <c r="AK18" s="162"/>
      <c r="AL18" s="162"/>
      <c r="AM18" s="162"/>
      <c r="AN18" s="170"/>
      <c r="AO18" s="166" t="s">
        <v>836</v>
      </c>
      <c r="AP18" s="784" t="s">
        <v>921</v>
      </c>
      <c r="AQ18" s="172">
        <v>0.5</v>
      </c>
      <c r="AR18" s="193" t="s">
        <v>922</v>
      </c>
      <c r="AS18" s="166" t="s">
        <v>885</v>
      </c>
      <c r="AT18" s="173">
        <v>44197</v>
      </c>
      <c r="AU18" s="173">
        <v>44530</v>
      </c>
      <c r="AV18" s="211">
        <v>4</v>
      </c>
      <c r="AW18" s="166" t="s">
        <v>923</v>
      </c>
      <c r="AX18" s="166" t="s">
        <v>59</v>
      </c>
      <c r="AY18" s="204">
        <v>44309</v>
      </c>
      <c r="AZ18" s="195" t="s">
        <v>924</v>
      </c>
      <c r="BA18" s="205">
        <v>0.125</v>
      </c>
      <c r="BB18" s="176">
        <v>44289</v>
      </c>
      <c r="BC18" s="177" t="s">
        <v>842</v>
      </c>
      <c r="BD18" s="178">
        <v>44431</v>
      </c>
      <c r="BE18" s="179" t="s">
        <v>925</v>
      </c>
      <c r="BF18" s="205">
        <v>0.34</v>
      </c>
      <c r="BG18" s="180">
        <v>44442</v>
      </c>
      <c r="BH18" s="186" t="s">
        <v>842</v>
      </c>
      <c r="BI18" s="206"/>
      <c r="BJ18" s="207"/>
      <c r="BK18" s="191"/>
      <c r="BL18" s="206"/>
      <c r="BM18" s="207"/>
      <c r="BN18" s="131"/>
      <c r="BO18" s="131"/>
      <c r="BP18" s="131"/>
      <c r="BQ18" s="131"/>
      <c r="BR18" s="131"/>
      <c r="BS18" s="131"/>
      <c r="BT18" s="131"/>
      <c r="BU18" s="131"/>
      <c r="BV18" s="131"/>
    </row>
    <row r="19" spans="2:74" ht="49.5" customHeight="1">
      <c r="B19" s="165">
        <v>4</v>
      </c>
      <c r="C19" s="166" t="s">
        <v>243</v>
      </c>
      <c r="D19" s="167" t="s">
        <v>879</v>
      </c>
      <c r="E19" s="162" t="s">
        <v>907</v>
      </c>
      <c r="F19" s="168" t="s">
        <v>908</v>
      </c>
      <c r="G19" s="162" t="s">
        <v>881</v>
      </c>
      <c r="H19" s="162" t="s">
        <v>59</v>
      </c>
      <c r="I19" s="167" t="s">
        <v>909</v>
      </c>
      <c r="J19" s="162" t="s">
        <v>59</v>
      </c>
      <c r="K19" s="167" t="s">
        <v>926</v>
      </c>
      <c r="L19" s="193" t="s">
        <v>911</v>
      </c>
      <c r="M19" s="162" t="s">
        <v>59</v>
      </c>
      <c r="N19" s="162" t="s">
        <v>59</v>
      </c>
      <c r="O19" s="162" t="s">
        <v>72</v>
      </c>
      <c r="P19" s="166" t="s">
        <v>885</v>
      </c>
      <c r="Q19" s="162"/>
      <c r="R19" s="162"/>
      <c r="S19" s="169"/>
      <c r="T19" s="168" t="s">
        <v>59</v>
      </c>
      <c r="U19" s="166" t="s">
        <v>59</v>
      </c>
      <c r="V19" s="162"/>
      <c r="W19" s="162"/>
      <c r="X19" s="162"/>
      <c r="Y19" s="162"/>
      <c r="Z19" s="162"/>
      <c r="AA19" s="162"/>
      <c r="AB19" s="162"/>
      <c r="AC19" s="162">
        <f t="shared" si="2"/>
        <v>0</v>
      </c>
      <c r="AD19" s="162"/>
      <c r="AE19" s="162"/>
      <c r="AF19" s="162"/>
      <c r="AG19" s="162"/>
      <c r="AH19" s="162">
        <f t="shared" si="3"/>
        <v>0</v>
      </c>
      <c r="AI19" s="166"/>
      <c r="AJ19" s="162"/>
      <c r="AK19" s="162"/>
      <c r="AL19" s="162"/>
      <c r="AM19" s="162"/>
      <c r="AN19" s="170"/>
      <c r="AO19" s="166"/>
      <c r="AP19" s="166" t="s">
        <v>59</v>
      </c>
      <c r="AQ19" s="166" t="s">
        <v>59</v>
      </c>
      <c r="AR19" s="166" t="s">
        <v>59</v>
      </c>
      <c r="AS19" s="166" t="s">
        <v>59</v>
      </c>
      <c r="AT19" s="173" t="s">
        <v>59</v>
      </c>
      <c r="AU19" s="173" t="s">
        <v>59</v>
      </c>
      <c r="AV19" s="166" t="s">
        <v>59</v>
      </c>
      <c r="AW19" s="166" t="s">
        <v>59</v>
      </c>
      <c r="AX19" s="166" t="s">
        <v>59</v>
      </c>
      <c r="AY19" s="166" t="s">
        <v>59</v>
      </c>
      <c r="AZ19" s="166" t="s">
        <v>59</v>
      </c>
      <c r="BA19" s="166" t="s">
        <v>59</v>
      </c>
      <c r="BB19" s="213"/>
      <c r="BC19" s="214"/>
      <c r="BD19" s="213" t="s">
        <v>191</v>
      </c>
      <c r="BE19" s="213" t="s">
        <v>191</v>
      </c>
      <c r="BF19" s="213" t="s">
        <v>191</v>
      </c>
      <c r="BG19" s="213"/>
      <c r="BH19" s="215"/>
      <c r="BI19" s="213"/>
      <c r="BJ19" s="162"/>
      <c r="BK19" s="191"/>
      <c r="BL19" s="213"/>
      <c r="BM19" s="162"/>
      <c r="BN19" s="212"/>
      <c r="BO19" s="212"/>
      <c r="BP19" s="212"/>
      <c r="BQ19" s="212"/>
      <c r="BR19" s="212"/>
      <c r="BS19" s="212"/>
      <c r="BT19" s="212"/>
      <c r="BU19" s="212"/>
      <c r="BV19" s="212"/>
    </row>
    <row r="20" spans="2:74" ht="49.5" customHeight="1">
      <c r="B20" s="165">
        <v>5</v>
      </c>
      <c r="C20" s="166" t="s">
        <v>295</v>
      </c>
      <c r="D20" s="167" t="s">
        <v>927</v>
      </c>
      <c r="E20" s="162" t="s">
        <v>823</v>
      </c>
      <c r="F20" s="168" t="s">
        <v>928</v>
      </c>
      <c r="G20" s="162" t="s">
        <v>929</v>
      </c>
      <c r="H20" s="162" t="s">
        <v>59</v>
      </c>
      <c r="I20" s="167" t="s">
        <v>930</v>
      </c>
      <c r="J20" s="162" t="s">
        <v>59</v>
      </c>
      <c r="K20" s="167" t="s">
        <v>931</v>
      </c>
      <c r="L20" s="167" t="s">
        <v>932</v>
      </c>
      <c r="M20" s="162" t="s">
        <v>59</v>
      </c>
      <c r="N20" s="162" t="s">
        <v>59</v>
      </c>
      <c r="O20" s="162" t="s">
        <v>72</v>
      </c>
      <c r="P20" s="166" t="s">
        <v>933</v>
      </c>
      <c r="Q20" s="162">
        <v>4</v>
      </c>
      <c r="R20" s="162">
        <v>3</v>
      </c>
      <c r="S20" s="169" t="s">
        <v>830</v>
      </c>
      <c r="T20" s="168" t="s">
        <v>934</v>
      </c>
      <c r="U20" s="166" t="s">
        <v>832</v>
      </c>
      <c r="V20" s="162">
        <v>15</v>
      </c>
      <c r="W20" s="162">
        <v>15</v>
      </c>
      <c r="X20" s="162">
        <v>15</v>
      </c>
      <c r="Y20" s="162">
        <v>10</v>
      </c>
      <c r="Z20" s="162">
        <v>15</v>
      </c>
      <c r="AA20" s="162">
        <v>15</v>
      </c>
      <c r="AB20" s="162">
        <v>10</v>
      </c>
      <c r="AC20" s="162">
        <f t="shared" si="2"/>
        <v>95</v>
      </c>
      <c r="AD20" s="162" t="s">
        <v>935</v>
      </c>
      <c r="AE20" s="162" t="s">
        <v>833</v>
      </c>
      <c r="AF20" s="162" t="s">
        <v>935</v>
      </c>
      <c r="AG20" s="162">
        <v>50</v>
      </c>
      <c r="AH20" s="162">
        <f t="shared" si="3"/>
        <v>72.5</v>
      </c>
      <c r="AI20" s="166">
        <f>AVERAGE(AH20:AH21)</f>
        <v>86.25</v>
      </c>
      <c r="AJ20" s="162" t="s">
        <v>935</v>
      </c>
      <c r="AK20" s="162" t="s">
        <v>834</v>
      </c>
      <c r="AL20" s="162">
        <v>3</v>
      </c>
      <c r="AM20" s="162">
        <v>3</v>
      </c>
      <c r="AN20" s="170" t="s">
        <v>835</v>
      </c>
      <c r="AO20" s="166" t="s">
        <v>836</v>
      </c>
      <c r="AP20" s="821" t="s">
        <v>936</v>
      </c>
      <c r="AQ20" s="172">
        <v>1</v>
      </c>
      <c r="AR20" s="193" t="s">
        <v>937</v>
      </c>
      <c r="AS20" s="166" t="s">
        <v>938</v>
      </c>
      <c r="AT20" s="173">
        <v>44197</v>
      </c>
      <c r="AU20" s="173">
        <v>44530</v>
      </c>
      <c r="AV20" s="162">
        <v>3</v>
      </c>
      <c r="AW20" s="193" t="s">
        <v>939</v>
      </c>
      <c r="AX20" s="193" t="s">
        <v>940</v>
      </c>
      <c r="AY20" s="217" t="s">
        <v>941</v>
      </c>
      <c r="AZ20" s="195" t="s">
        <v>942</v>
      </c>
      <c r="BA20" s="191" t="s">
        <v>943</v>
      </c>
      <c r="BB20" s="176">
        <v>44289</v>
      </c>
      <c r="BC20" s="177" t="s">
        <v>842</v>
      </c>
      <c r="BD20" s="173" t="s">
        <v>944</v>
      </c>
      <c r="BE20" s="167" t="s">
        <v>945</v>
      </c>
      <c r="BF20" s="191" t="s">
        <v>946</v>
      </c>
      <c r="BG20" s="180">
        <v>44442</v>
      </c>
      <c r="BH20" s="186" t="s">
        <v>842</v>
      </c>
      <c r="BI20" s="206"/>
      <c r="BJ20" s="207"/>
      <c r="BK20" s="191"/>
      <c r="BL20" s="206"/>
      <c r="BM20" s="207"/>
      <c r="BN20" s="131"/>
      <c r="BO20" s="131"/>
      <c r="BP20" s="131"/>
      <c r="BQ20" s="131"/>
      <c r="BR20" s="131"/>
      <c r="BS20" s="131"/>
      <c r="BT20" s="131"/>
      <c r="BU20" s="131"/>
      <c r="BV20" s="131"/>
    </row>
    <row r="21" spans="2:74" ht="49.5" customHeight="1">
      <c r="B21" s="165">
        <v>5</v>
      </c>
      <c r="C21" s="166" t="s">
        <v>295</v>
      </c>
      <c r="D21" s="167" t="s">
        <v>927</v>
      </c>
      <c r="E21" s="162" t="s">
        <v>823</v>
      </c>
      <c r="F21" s="168" t="s">
        <v>928</v>
      </c>
      <c r="G21" s="162" t="s">
        <v>929</v>
      </c>
      <c r="H21" s="162" t="s">
        <v>59</v>
      </c>
      <c r="I21" s="167" t="s">
        <v>930</v>
      </c>
      <c r="J21" s="162" t="s">
        <v>59</v>
      </c>
      <c r="K21" s="167" t="s">
        <v>947</v>
      </c>
      <c r="L21" s="167" t="s">
        <v>932</v>
      </c>
      <c r="M21" s="162" t="s">
        <v>59</v>
      </c>
      <c r="N21" s="162" t="s">
        <v>59</v>
      </c>
      <c r="O21" s="162" t="s">
        <v>72</v>
      </c>
      <c r="P21" s="166" t="s">
        <v>933</v>
      </c>
      <c r="Q21" s="162"/>
      <c r="R21" s="162"/>
      <c r="S21" s="169"/>
      <c r="T21" s="168" t="s">
        <v>948</v>
      </c>
      <c r="U21" s="166" t="s">
        <v>832</v>
      </c>
      <c r="V21" s="162">
        <v>15</v>
      </c>
      <c r="W21" s="162">
        <v>15</v>
      </c>
      <c r="X21" s="162">
        <v>15</v>
      </c>
      <c r="Y21" s="162">
        <v>15</v>
      </c>
      <c r="Z21" s="162">
        <v>15</v>
      </c>
      <c r="AA21" s="162">
        <v>15</v>
      </c>
      <c r="AB21" s="162">
        <v>10</v>
      </c>
      <c r="AC21" s="162">
        <f t="shared" si="2"/>
        <v>100</v>
      </c>
      <c r="AD21" s="162" t="s">
        <v>833</v>
      </c>
      <c r="AE21" s="162" t="s">
        <v>833</v>
      </c>
      <c r="AF21" s="162" t="s">
        <v>833</v>
      </c>
      <c r="AG21" s="162">
        <v>100</v>
      </c>
      <c r="AH21" s="162">
        <f t="shared" si="3"/>
        <v>100</v>
      </c>
      <c r="AI21" s="166"/>
      <c r="AJ21" s="162"/>
      <c r="AK21" s="162" t="s">
        <v>834</v>
      </c>
      <c r="AL21" s="162"/>
      <c r="AM21" s="162"/>
      <c r="AN21" s="170"/>
      <c r="AO21" s="166" t="s">
        <v>181</v>
      </c>
      <c r="AP21" s="167"/>
      <c r="AQ21" s="172"/>
      <c r="AR21" s="193"/>
      <c r="AS21" s="166"/>
      <c r="AT21" s="173"/>
      <c r="AU21" s="173"/>
      <c r="AV21" s="162"/>
      <c r="AW21" s="193"/>
      <c r="AX21" s="193"/>
      <c r="AY21" s="217" t="s">
        <v>59</v>
      </c>
      <c r="AZ21" s="166" t="s">
        <v>59</v>
      </c>
      <c r="BA21" s="191" t="s">
        <v>59</v>
      </c>
      <c r="BB21" s="213"/>
      <c r="BC21" s="214"/>
      <c r="BD21" s="213" t="s">
        <v>191</v>
      </c>
      <c r="BE21" s="162" t="s">
        <v>191</v>
      </c>
      <c r="BF21" s="191" t="s">
        <v>191</v>
      </c>
      <c r="BG21" s="206"/>
      <c r="BH21" s="218"/>
      <c r="BI21" s="206"/>
      <c r="BJ21" s="207"/>
      <c r="BK21" s="191"/>
      <c r="BL21" s="206"/>
      <c r="BM21" s="207"/>
      <c r="BN21" s="131"/>
      <c r="BO21" s="131"/>
      <c r="BP21" s="131"/>
      <c r="BQ21" s="131"/>
      <c r="BR21" s="131"/>
      <c r="BS21" s="131"/>
      <c r="BT21" s="131"/>
      <c r="BU21" s="131"/>
      <c r="BV21" s="131"/>
    </row>
    <row r="22" spans="2:74" ht="49.5" customHeight="1">
      <c r="B22" s="165">
        <v>6</v>
      </c>
      <c r="C22" s="166" t="s">
        <v>271</v>
      </c>
      <c r="D22" s="167" t="s">
        <v>949</v>
      </c>
      <c r="E22" s="162" t="s">
        <v>907</v>
      </c>
      <c r="F22" s="168" t="s">
        <v>950</v>
      </c>
      <c r="G22" s="162" t="s">
        <v>951</v>
      </c>
      <c r="H22" s="162" t="s">
        <v>59</v>
      </c>
      <c r="I22" s="167" t="s">
        <v>952</v>
      </c>
      <c r="J22" s="166" t="s">
        <v>59</v>
      </c>
      <c r="K22" s="167" t="s">
        <v>953</v>
      </c>
      <c r="L22" s="167" t="s">
        <v>954</v>
      </c>
      <c r="M22" s="166" t="s">
        <v>955</v>
      </c>
      <c r="N22" s="166" t="s">
        <v>955</v>
      </c>
      <c r="O22" s="162" t="s">
        <v>956</v>
      </c>
      <c r="P22" s="166" t="s">
        <v>957</v>
      </c>
      <c r="Q22" s="162">
        <v>4</v>
      </c>
      <c r="R22" s="162">
        <v>4</v>
      </c>
      <c r="S22" s="169" t="s">
        <v>830</v>
      </c>
      <c r="T22" s="168" t="s">
        <v>958</v>
      </c>
      <c r="U22" s="166" t="s">
        <v>832</v>
      </c>
      <c r="V22" s="162">
        <v>15</v>
      </c>
      <c r="W22" s="162">
        <v>15</v>
      </c>
      <c r="X22" s="162">
        <v>15</v>
      </c>
      <c r="Y22" s="162">
        <v>15</v>
      </c>
      <c r="Z22" s="162">
        <v>15</v>
      </c>
      <c r="AA22" s="162">
        <v>15</v>
      </c>
      <c r="AB22" s="162">
        <v>10</v>
      </c>
      <c r="AC22" s="162">
        <f t="shared" si="2"/>
        <v>100</v>
      </c>
      <c r="AD22" s="162" t="s">
        <v>833</v>
      </c>
      <c r="AE22" s="162" t="s">
        <v>833</v>
      </c>
      <c r="AF22" s="162" t="s">
        <v>833</v>
      </c>
      <c r="AG22" s="162">
        <v>100</v>
      </c>
      <c r="AH22" s="162">
        <f t="shared" ref="AH22:AH24" si="4">AVERAGE(AG22,AC22)</f>
        <v>100</v>
      </c>
      <c r="AI22" s="166">
        <f>AVERAGE(AH22:AH24)</f>
        <v>100</v>
      </c>
      <c r="AJ22" s="162" t="s">
        <v>833</v>
      </c>
      <c r="AK22" s="162" t="s">
        <v>834</v>
      </c>
      <c r="AL22" s="162">
        <v>2</v>
      </c>
      <c r="AM22" s="162">
        <v>4</v>
      </c>
      <c r="AN22" s="170" t="s">
        <v>835</v>
      </c>
      <c r="AO22" s="166" t="s">
        <v>836</v>
      </c>
      <c r="AP22" s="784" t="s">
        <v>959</v>
      </c>
      <c r="AQ22" s="172">
        <v>1</v>
      </c>
      <c r="AR22" s="166" t="s">
        <v>960</v>
      </c>
      <c r="AS22" s="166" t="s">
        <v>961</v>
      </c>
      <c r="AT22" s="173">
        <v>44197</v>
      </c>
      <c r="AU22" s="173">
        <v>44530</v>
      </c>
      <c r="AV22" s="172">
        <v>1</v>
      </c>
      <c r="AW22" s="193" t="s">
        <v>962</v>
      </c>
      <c r="AX22" s="193" t="s">
        <v>59</v>
      </c>
      <c r="AY22" s="204">
        <v>44308</v>
      </c>
      <c r="AZ22" s="219" t="s">
        <v>963</v>
      </c>
      <c r="BA22" s="205">
        <v>0.33</v>
      </c>
      <c r="BB22" s="176">
        <v>44289</v>
      </c>
      <c r="BC22" s="177" t="s">
        <v>842</v>
      </c>
      <c r="BD22" s="220">
        <v>44428</v>
      </c>
      <c r="BE22" s="219" t="s">
        <v>964</v>
      </c>
      <c r="BF22" s="221">
        <v>0.66659999999999997</v>
      </c>
      <c r="BG22" s="180">
        <v>44442</v>
      </c>
      <c r="BH22" s="186" t="s">
        <v>842</v>
      </c>
      <c r="BI22" s="206"/>
      <c r="BJ22" s="207"/>
      <c r="BK22" s="191"/>
      <c r="BL22" s="206"/>
      <c r="BM22" s="207"/>
      <c r="BN22" s="131"/>
      <c r="BO22" s="131"/>
      <c r="BP22" s="131"/>
      <c r="BQ22" s="131"/>
      <c r="BR22" s="131"/>
      <c r="BS22" s="131"/>
      <c r="BT22" s="131"/>
      <c r="BU22" s="131"/>
      <c r="BV22" s="131"/>
    </row>
    <row r="23" spans="2:74" ht="49.5" customHeight="1">
      <c r="B23" s="165">
        <v>6</v>
      </c>
      <c r="C23" s="166" t="s">
        <v>271</v>
      </c>
      <c r="D23" s="167" t="s">
        <v>949</v>
      </c>
      <c r="E23" s="162" t="s">
        <v>907</v>
      </c>
      <c r="F23" s="168" t="s">
        <v>950</v>
      </c>
      <c r="G23" s="162" t="s">
        <v>951</v>
      </c>
      <c r="H23" s="162" t="s">
        <v>59</v>
      </c>
      <c r="I23" s="167" t="s">
        <v>965</v>
      </c>
      <c r="J23" s="166" t="s">
        <v>59</v>
      </c>
      <c r="K23" s="167" t="s">
        <v>966</v>
      </c>
      <c r="L23" s="167" t="s">
        <v>954</v>
      </c>
      <c r="M23" s="166" t="s">
        <v>955</v>
      </c>
      <c r="N23" s="166" t="s">
        <v>955</v>
      </c>
      <c r="O23" s="162" t="s">
        <v>956</v>
      </c>
      <c r="P23" s="166" t="s">
        <v>957</v>
      </c>
      <c r="Q23" s="162"/>
      <c r="R23" s="162"/>
      <c r="S23" s="169"/>
      <c r="T23" s="168" t="s">
        <v>967</v>
      </c>
      <c r="U23" s="166" t="s">
        <v>832</v>
      </c>
      <c r="V23" s="162">
        <v>15</v>
      </c>
      <c r="W23" s="162">
        <v>15</v>
      </c>
      <c r="X23" s="162">
        <v>15</v>
      </c>
      <c r="Y23" s="162">
        <v>15</v>
      </c>
      <c r="Z23" s="162">
        <v>15</v>
      </c>
      <c r="AA23" s="162">
        <v>15</v>
      </c>
      <c r="AB23" s="162">
        <v>10</v>
      </c>
      <c r="AC23" s="162">
        <f t="shared" si="2"/>
        <v>100</v>
      </c>
      <c r="AD23" s="162" t="s">
        <v>833</v>
      </c>
      <c r="AE23" s="162" t="s">
        <v>833</v>
      </c>
      <c r="AF23" s="162" t="s">
        <v>833</v>
      </c>
      <c r="AG23" s="162">
        <v>100</v>
      </c>
      <c r="AH23" s="162">
        <f t="shared" si="4"/>
        <v>100</v>
      </c>
      <c r="AI23" s="166"/>
      <c r="AJ23" s="162"/>
      <c r="AK23" s="162"/>
      <c r="AL23" s="162"/>
      <c r="AM23" s="162"/>
      <c r="AN23" s="170"/>
      <c r="AO23" s="166"/>
      <c r="AP23" s="193" t="s">
        <v>59</v>
      </c>
      <c r="AQ23" s="172" t="s">
        <v>59</v>
      </c>
      <c r="AR23" s="193" t="s">
        <v>59</v>
      </c>
      <c r="AS23" s="166" t="s">
        <v>59</v>
      </c>
      <c r="AT23" s="173" t="s">
        <v>59</v>
      </c>
      <c r="AU23" s="173" t="s">
        <v>59</v>
      </c>
      <c r="AV23" s="166" t="s">
        <v>59</v>
      </c>
      <c r="AW23" s="193" t="s">
        <v>59</v>
      </c>
      <c r="AX23" s="193" t="s">
        <v>59</v>
      </c>
      <c r="AY23" s="166" t="s">
        <v>59</v>
      </c>
      <c r="AZ23" s="166" t="s">
        <v>59</v>
      </c>
      <c r="BA23" s="166" t="s">
        <v>59</v>
      </c>
      <c r="BB23" s="213"/>
      <c r="BC23" s="214"/>
      <c r="BD23" s="166" t="s">
        <v>59</v>
      </c>
      <c r="BE23" s="166" t="s">
        <v>59</v>
      </c>
      <c r="BF23" s="166" t="s">
        <v>59</v>
      </c>
      <c r="BG23" s="206"/>
      <c r="BH23" s="218"/>
      <c r="BI23" s="206"/>
      <c r="BJ23" s="207"/>
      <c r="BK23" s="191"/>
      <c r="BL23" s="206"/>
      <c r="BM23" s="207"/>
      <c r="BN23" s="131"/>
      <c r="BO23" s="131"/>
      <c r="BP23" s="131"/>
      <c r="BQ23" s="131"/>
      <c r="BR23" s="131"/>
      <c r="BS23" s="131"/>
      <c r="BT23" s="131"/>
      <c r="BU23" s="131"/>
      <c r="BV23" s="131"/>
    </row>
    <row r="24" spans="2:74" ht="49.5" customHeight="1">
      <c r="B24" s="165">
        <v>6</v>
      </c>
      <c r="C24" s="166" t="s">
        <v>271</v>
      </c>
      <c r="D24" s="167" t="s">
        <v>949</v>
      </c>
      <c r="E24" s="162" t="s">
        <v>907</v>
      </c>
      <c r="F24" s="168" t="s">
        <v>950</v>
      </c>
      <c r="G24" s="162" t="s">
        <v>951</v>
      </c>
      <c r="H24" s="162" t="s">
        <v>59</v>
      </c>
      <c r="I24" s="167" t="s">
        <v>965</v>
      </c>
      <c r="J24" s="166" t="s">
        <v>59</v>
      </c>
      <c r="K24" s="167" t="s">
        <v>968</v>
      </c>
      <c r="L24" s="167" t="s">
        <v>954</v>
      </c>
      <c r="M24" s="166" t="s">
        <v>955</v>
      </c>
      <c r="N24" s="166" t="s">
        <v>955</v>
      </c>
      <c r="O24" s="162" t="s">
        <v>956</v>
      </c>
      <c r="P24" s="166" t="s">
        <v>957</v>
      </c>
      <c r="Q24" s="162"/>
      <c r="R24" s="162"/>
      <c r="S24" s="169"/>
      <c r="T24" s="168" t="s">
        <v>969</v>
      </c>
      <c r="U24" s="166" t="s">
        <v>832</v>
      </c>
      <c r="V24" s="162">
        <v>15</v>
      </c>
      <c r="W24" s="162">
        <v>15</v>
      </c>
      <c r="X24" s="162">
        <v>15</v>
      </c>
      <c r="Y24" s="162">
        <v>15</v>
      </c>
      <c r="Z24" s="162">
        <v>15</v>
      </c>
      <c r="AA24" s="162">
        <v>15</v>
      </c>
      <c r="AB24" s="162">
        <v>10</v>
      </c>
      <c r="AC24" s="162">
        <f t="shared" si="2"/>
        <v>100</v>
      </c>
      <c r="AD24" s="162" t="s">
        <v>833</v>
      </c>
      <c r="AE24" s="162" t="s">
        <v>833</v>
      </c>
      <c r="AF24" s="162" t="s">
        <v>833</v>
      </c>
      <c r="AG24" s="162">
        <v>100</v>
      </c>
      <c r="AH24" s="162">
        <f t="shared" si="4"/>
        <v>100</v>
      </c>
      <c r="AI24" s="166"/>
      <c r="AJ24" s="162"/>
      <c r="AK24" s="162"/>
      <c r="AL24" s="162"/>
      <c r="AM24" s="162"/>
      <c r="AN24" s="170"/>
      <c r="AO24" s="166"/>
      <c r="AP24" s="193" t="s">
        <v>59</v>
      </c>
      <c r="AQ24" s="172" t="s">
        <v>59</v>
      </c>
      <c r="AR24" s="193" t="s">
        <v>59</v>
      </c>
      <c r="AS24" s="166" t="s">
        <v>59</v>
      </c>
      <c r="AT24" s="173" t="s">
        <v>59</v>
      </c>
      <c r="AU24" s="173" t="s">
        <v>59</v>
      </c>
      <c r="AV24" s="166" t="s">
        <v>59</v>
      </c>
      <c r="AW24" s="193" t="s">
        <v>59</v>
      </c>
      <c r="AX24" s="193" t="s">
        <v>59</v>
      </c>
      <c r="AY24" s="166" t="s">
        <v>59</v>
      </c>
      <c r="AZ24" s="166" t="s">
        <v>59</v>
      </c>
      <c r="BA24" s="166" t="s">
        <v>59</v>
      </c>
      <c r="BB24" s="213"/>
      <c r="BC24" s="214"/>
      <c r="BD24" s="166" t="s">
        <v>59</v>
      </c>
      <c r="BE24" s="166" t="s">
        <v>59</v>
      </c>
      <c r="BF24" s="166" t="s">
        <v>59</v>
      </c>
      <c r="BG24" s="206"/>
      <c r="BH24" s="218"/>
      <c r="BI24" s="206"/>
      <c r="BJ24" s="207"/>
      <c r="BK24" s="191"/>
      <c r="BL24" s="206"/>
      <c r="BM24" s="207"/>
      <c r="BN24" s="131"/>
      <c r="BO24" s="131"/>
      <c r="BP24" s="131"/>
      <c r="BQ24" s="131"/>
      <c r="BR24" s="131"/>
      <c r="BS24" s="131"/>
      <c r="BT24" s="131"/>
      <c r="BU24" s="131"/>
      <c r="BV24" s="131"/>
    </row>
    <row r="25" spans="2:74" ht="49.5" customHeight="1">
      <c r="B25" s="165">
        <v>7</v>
      </c>
      <c r="C25" s="166" t="s">
        <v>271</v>
      </c>
      <c r="D25" s="167" t="s">
        <v>949</v>
      </c>
      <c r="E25" s="162" t="s">
        <v>823</v>
      </c>
      <c r="F25" s="168" t="s">
        <v>970</v>
      </c>
      <c r="G25" s="162" t="s">
        <v>951</v>
      </c>
      <c r="H25" s="162" t="s">
        <v>59</v>
      </c>
      <c r="I25" s="167" t="s">
        <v>971</v>
      </c>
      <c r="J25" s="166" t="s">
        <v>59</v>
      </c>
      <c r="K25" s="167" t="s">
        <v>972</v>
      </c>
      <c r="L25" s="167" t="s">
        <v>973</v>
      </c>
      <c r="M25" s="166" t="s">
        <v>955</v>
      </c>
      <c r="N25" s="166" t="s">
        <v>955</v>
      </c>
      <c r="O25" s="162" t="s">
        <v>974</v>
      </c>
      <c r="P25" s="166" t="s">
        <v>957</v>
      </c>
      <c r="Q25" s="162">
        <v>1</v>
      </c>
      <c r="R25" s="162">
        <v>4</v>
      </c>
      <c r="S25" s="169" t="s">
        <v>835</v>
      </c>
      <c r="T25" s="168" t="s">
        <v>975</v>
      </c>
      <c r="U25" s="166" t="s">
        <v>832</v>
      </c>
      <c r="V25" s="162">
        <v>15</v>
      </c>
      <c r="W25" s="162">
        <v>15</v>
      </c>
      <c r="X25" s="162">
        <v>15</v>
      </c>
      <c r="Y25" s="162">
        <v>15</v>
      </c>
      <c r="Z25" s="162">
        <v>15</v>
      </c>
      <c r="AA25" s="162">
        <v>15</v>
      </c>
      <c r="AB25" s="162">
        <v>10</v>
      </c>
      <c r="AC25" s="162">
        <f t="shared" si="2"/>
        <v>100</v>
      </c>
      <c r="AD25" s="162" t="s">
        <v>833</v>
      </c>
      <c r="AE25" s="162" t="s">
        <v>833</v>
      </c>
      <c r="AF25" s="162" t="s">
        <v>833</v>
      </c>
      <c r="AG25" s="162">
        <v>100</v>
      </c>
      <c r="AH25" s="162">
        <f t="shared" ref="AH25:AH32" si="5">AVERAGE(AC25,AG25)</f>
        <v>100</v>
      </c>
      <c r="AI25" s="166">
        <f>AVERAGE(AH25)</f>
        <v>100</v>
      </c>
      <c r="AJ25" s="162" t="s">
        <v>833</v>
      </c>
      <c r="AK25" s="162" t="s">
        <v>976</v>
      </c>
      <c r="AL25" s="162">
        <v>1</v>
      </c>
      <c r="AM25" s="162">
        <v>4</v>
      </c>
      <c r="AN25" s="170" t="s">
        <v>835</v>
      </c>
      <c r="AO25" s="166" t="s">
        <v>836</v>
      </c>
      <c r="AP25" s="784" t="s">
        <v>977</v>
      </c>
      <c r="AQ25" s="172">
        <v>0.5</v>
      </c>
      <c r="AR25" s="166" t="s">
        <v>978</v>
      </c>
      <c r="AS25" s="222" t="s">
        <v>961</v>
      </c>
      <c r="AT25" s="173">
        <v>44197</v>
      </c>
      <c r="AU25" s="173">
        <v>44530</v>
      </c>
      <c r="AV25" s="172">
        <v>1</v>
      </c>
      <c r="AW25" s="193" t="s">
        <v>979</v>
      </c>
      <c r="AX25" s="193" t="s">
        <v>980</v>
      </c>
      <c r="AY25" s="204">
        <v>44308</v>
      </c>
      <c r="AZ25" s="195" t="s">
        <v>981</v>
      </c>
      <c r="BA25" s="205">
        <v>0.1</v>
      </c>
      <c r="BB25" s="176">
        <v>44289</v>
      </c>
      <c r="BC25" s="177" t="s">
        <v>842</v>
      </c>
      <c r="BD25" s="220">
        <v>44428</v>
      </c>
      <c r="BE25" s="167" t="s">
        <v>982</v>
      </c>
      <c r="BF25" s="191">
        <v>0.34</v>
      </c>
      <c r="BG25" s="180">
        <v>44442</v>
      </c>
      <c r="BH25" s="186" t="s">
        <v>842</v>
      </c>
      <c r="BI25" s="206"/>
      <c r="BJ25" s="207"/>
      <c r="BK25" s="191"/>
      <c r="BL25" s="206"/>
      <c r="BM25" s="207"/>
      <c r="BN25" s="131"/>
      <c r="BO25" s="131"/>
      <c r="BP25" s="131"/>
      <c r="BQ25" s="131"/>
      <c r="BR25" s="131"/>
      <c r="BS25" s="131"/>
      <c r="BT25" s="131"/>
      <c r="BU25" s="131"/>
      <c r="BV25" s="131"/>
    </row>
    <row r="26" spans="2:74" ht="49.5" customHeight="1">
      <c r="B26" s="165">
        <v>7</v>
      </c>
      <c r="C26" s="166" t="s">
        <v>271</v>
      </c>
      <c r="D26" s="167" t="s">
        <v>949</v>
      </c>
      <c r="E26" s="162" t="s">
        <v>823</v>
      </c>
      <c r="F26" s="168" t="s">
        <v>970</v>
      </c>
      <c r="G26" s="162" t="s">
        <v>951</v>
      </c>
      <c r="H26" s="162" t="s">
        <v>59</v>
      </c>
      <c r="I26" s="167" t="s">
        <v>971</v>
      </c>
      <c r="J26" s="166" t="s">
        <v>59</v>
      </c>
      <c r="K26" s="167" t="s">
        <v>983</v>
      </c>
      <c r="L26" s="167" t="s">
        <v>973</v>
      </c>
      <c r="M26" s="166" t="s">
        <v>955</v>
      </c>
      <c r="N26" s="166" t="s">
        <v>955</v>
      </c>
      <c r="O26" s="162" t="s">
        <v>974</v>
      </c>
      <c r="P26" s="166" t="s">
        <v>957</v>
      </c>
      <c r="Q26" s="162"/>
      <c r="R26" s="162"/>
      <c r="S26" s="169"/>
      <c r="T26" s="168" t="s">
        <v>59</v>
      </c>
      <c r="U26" s="166" t="s">
        <v>59</v>
      </c>
      <c r="V26" s="162">
        <v>0</v>
      </c>
      <c r="W26" s="162">
        <v>0</v>
      </c>
      <c r="X26" s="162">
        <v>0</v>
      </c>
      <c r="Y26" s="162">
        <v>0</v>
      </c>
      <c r="Z26" s="162">
        <v>0</v>
      </c>
      <c r="AA26" s="162">
        <v>0</v>
      </c>
      <c r="AB26" s="162">
        <v>0</v>
      </c>
      <c r="AC26" s="162">
        <f t="shared" si="2"/>
        <v>0</v>
      </c>
      <c r="AD26" s="162"/>
      <c r="AE26" s="162"/>
      <c r="AF26" s="162"/>
      <c r="AG26" s="162"/>
      <c r="AH26" s="162">
        <f t="shared" si="5"/>
        <v>0</v>
      </c>
      <c r="AI26" s="166"/>
      <c r="AJ26" s="162"/>
      <c r="AK26" s="162"/>
      <c r="AL26" s="162"/>
      <c r="AM26" s="162"/>
      <c r="AN26" s="170"/>
      <c r="AO26" s="166" t="s">
        <v>836</v>
      </c>
      <c r="AP26" s="784" t="s">
        <v>984</v>
      </c>
      <c r="AQ26" s="172">
        <v>0.25</v>
      </c>
      <c r="AR26" s="166" t="s">
        <v>985</v>
      </c>
      <c r="AS26" s="222" t="s">
        <v>961</v>
      </c>
      <c r="AT26" s="173">
        <v>44197</v>
      </c>
      <c r="AU26" s="173">
        <v>44530</v>
      </c>
      <c r="AV26" s="172">
        <v>1</v>
      </c>
      <c r="AW26" s="193" t="s">
        <v>986</v>
      </c>
      <c r="AX26" s="193" t="s">
        <v>980</v>
      </c>
      <c r="AY26" s="204">
        <v>44308</v>
      </c>
      <c r="AZ26" s="195" t="s">
        <v>987</v>
      </c>
      <c r="BA26" s="205">
        <v>0.25</v>
      </c>
      <c r="BB26" s="176">
        <v>44289</v>
      </c>
      <c r="BC26" s="177" t="s">
        <v>842</v>
      </c>
      <c r="BD26" s="220">
        <v>44428</v>
      </c>
      <c r="BE26" s="167" t="s">
        <v>988</v>
      </c>
      <c r="BF26" s="205">
        <v>0.25</v>
      </c>
      <c r="BG26" s="180">
        <v>44442</v>
      </c>
      <c r="BH26" s="186" t="s">
        <v>842</v>
      </c>
      <c r="BI26" s="206"/>
      <c r="BJ26" s="207"/>
      <c r="BK26" s="191"/>
      <c r="BL26" s="206"/>
      <c r="BM26" s="207"/>
      <c r="BN26" s="131"/>
      <c r="BO26" s="131"/>
      <c r="BP26" s="131"/>
      <c r="BQ26" s="131"/>
      <c r="BR26" s="131"/>
      <c r="BS26" s="131"/>
      <c r="BT26" s="131"/>
      <c r="BU26" s="131"/>
      <c r="BV26" s="131"/>
    </row>
    <row r="27" spans="2:74" ht="49.5" customHeight="1">
      <c r="B27" s="165">
        <v>7</v>
      </c>
      <c r="C27" s="166" t="s">
        <v>271</v>
      </c>
      <c r="D27" s="167" t="s">
        <v>949</v>
      </c>
      <c r="E27" s="162" t="s">
        <v>823</v>
      </c>
      <c r="F27" s="168" t="s">
        <v>970</v>
      </c>
      <c r="G27" s="162" t="s">
        <v>951</v>
      </c>
      <c r="H27" s="162" t="s">
        <v>59</v>
      </c>
      <c r="I27" s="167" t="s">
        <v>971</v>
      </c>
      <c r="J27" s="166" t="s">
        <v>59</v>
      </c>
      <c r="K27" s="193" t="s">
        <v>59</v>
      </c>
      <c r="L27" s="167" t="s">
        <v>973</v>
      </c>
      <c r="M27" s="166" t="s">
        <v>955</v>
      </c>
      <c r="N27" s="166" t="s">
        <v>955</v>
      </c>
      <c r="O27" s="162" t="s">
        <v>974</v>
      </c>
      <c r="P27" s="166" t="s">
        <v>957</v>
      </c>
      <c r="Q27" s="162"/>
      <c r="R27" s="162"/>
      <c r="S27" s="169"/>
      <c r="T27" s="168" t="s">
        <v>59</v>
      </c>
      <c r="U27" s="166" t="s">
        <v>59</v>
      </c>
      <c r="V27" s="162">
        <v>0</v>
      </c>
      <c r="W27" s="162">
        <v>0</v>
      </c>
      <c r="X27" s="162">
        <v>0</v>
      </c>
      <c r="Y27" s="162">
        <v>0</v>
      </c>
      <c r="Z27" s="162">
        <v>0</v>
      </c>
      <c r="AA27" s="162">
        <v>0</v>
      </c>
      <c r="AB27" s="162">
        <v>0</v>
      </c>
      <c r="AC27" s="162">
        <f t="shared" si="2"/>
        <v>0</v>
      </c>
      <c r="AD27" s="162"/>
      <c r="AE27" s="162"/>
      <c r="AF27" s="162"/>
      <c r="AG27" s="162"/>
      <c r="AH27" s="162">
        <f t="shared" si="5"/>
        <v>0</v>
      </c>
      <c r="AI27" s="166"/>
      <c r="AJ27" s="162"/>
      <c r="AK27" s="162"/>
      <c r="AL27" s="162"/>
      <c r="AM27" s="162"/>
      <c r="AN27" s="170"/>
      <c r="AO27" s="166" t="s">
        <v>836</v>
      </c>
      <c r="AP27" s="784" t="s">
        <v>989</v>
      </c>
      <c r="AQ27" s="172">
        <v>0.25</v>
      </c>
      <c r="AR27" s="166" t="s">
        <v>990</v>
      </c>
      <c r="AS27" s="222" t="s">
        <v>991</v>
      </c>
      <c r="AT27" s="173">
        <v>44197</v>
      </c>
      <c r="AU27" s="173">
        <v>44530</v>
      </c>
      <c r="AV27" s="172">
        <v>1</v>
      </c>
      <c r="AW27" s="193" t="s">
        <v>992</v>
      </c>
      <c r="AX27" s="193" t="s">
        <v>980</v>
      </c>
      <c r="AY27" s="204">
        <v>44308</v>
      </c>
      <c r="AZ27" s="195" t="s">
        <v>993</v>
      </c>
      <c r="BA27" s="205">
        <v>0.25</v>
      </c>
      <c r="BB27" s="176">
        <v>44289</v>
      </c>
      <c r="BC27" s="177" t="s">
        <v>842</v>
      </c>
      <c r="BD27" s="220">
        <v>44428</v>
      </c>
      <c r="BE27" s="167" t="s">
        <v>994</v>
      </c>
      <c r="BF27" s="205">
        <v>0.25</v>
      </c>
      <c r="BG27" s="180">
        <v>44442</v>
      </c>
      <c r="BH27" s="186" t="s">
        <v>842</v>
      </c>
      <c r="BI27" s="206"/>
      <c r="BJ27" s="207"/>
      <c r="BK27" s="191"/>
      <c r="BL27" s="206"/>
      <c r="BM27" s="207"/>
      <c r="BN27" s="131"/>
      <c r="BO27" s="131"/>
      <c r="BP27" s="131"/>
      <c r="BQ27" s="131"/>
      <c r="BR27" s="131"/>
      <c r="BS27" s="131"/>
      <c r="BT27" s="131"/>
      <c r="BU27" s="131"/>
      <c r="BV27" s="131"/>
    </row>
    <row r="28" spans="2:74" ht="49.5" customHeight="1">
      <c r="B28" s="165">
        <v>8</v>
      </c>
      <c r="C28" s="166" t="s">
        <v>540</v>
      </c>
      <c r="D28" s="167" t="s">
        <v>995</v>
      </c>
      <c r="E28" s="162" t="s">
        <v>907</v>
      </c>
      <c r="F28" s="168" t="s">
        <v>996</v>
      </c>
      <c r="G28" s="162" t="s">
        <v>929</v>
      </c>
      <c r="H28" s="162" t="s">
        <v>59</v>
      </c>
      <c r="I28" s="168" t="s">
        <v>997</v>
      </c>
      <c r="J28" s="162" t="s">
        <v>59</v>
      </c>
      <c r="K28" s="168" t="s">
        <v>998</v>
      </c>
      <c r="L28" s="166" t="s">
        <v>999</v>
      </c>
      <c r="M28" s="162" t="s">
        <v>59</v>
      </c>
      <c r="N28" s="162" t="s">
        <v>59</v>
      </c>
      <c r="O28" s="162" t="s">
        <v>956</v>
      </c>
      <c r="P28" s="166" t="s">
        <v>1000</v>
      </c>
      <c r="Q28" s="162">
        <v>3</v>
      </c>
      <c r="R28" s="162">
        <v>5</v>
      </c>
      <c r="S28" s="169" t="s">
        <v>830</v>
      </c>
      <c r="T28" s="168" t="s">
        <v>1001</v>
      </c>
      <c r="U28" s="166" t="s">
        <v>832</v>
      </c>
      <c r="V28" s="162">
        <v>15</v>
      </c>
      <c r="W28" s="162">
        <v>15</v>
      </c>
      <c r="X28" s="162">
        <v>15</v>
      </c>
      <c r="Y28" s="162">
        <v>15</v>
      </c>
      <c r="Z28" s="162">
        <v>15</v>
      </c>
      <c r="AA28" s="162">
        <v>15</v>
      </c>
      <c r="AB28" s="162">
        <v>10</v>
      </c>
      <c r="AC28" s="162">
        <f t="shared" si="2"/>
        <v>100</v>
      </c>
      <c r="AD28" s="162" t="s">
        <v>833</v>
      </c>
      <c r="AE28" s="162" t="s">
        <v>833</v>
      </c>
      <c r="AF28" s="162" t="s">
        <v>833</v>
      </c>
      <c r="AG28" s="162">
        <v>100</v>
      </c>
      <c r="AH28" s="162">
        <f t="shared" si="5"/>
        <v>100</v>
      </c>
      <c r="AI28" s="166">
        <f>AVERAGE(AH28:AH31)</f>
        <v>100</v>
      </c>
      <c r="AJ28" s="162" t="s">
        <v>833</v>
      </c>
      <c r="AK28" s="162" t="s">
        <v>834</v>
      </c>
      <c r="AL28" s="162">
        <v>1</v>
      </c>
      <c r="AM28" s="162">
        <v>5</v>
      </c>
      <c r="AN28" s="209" t="s">
        <v>830</v>
      </c>
      <c r="AO28" s="166" t="s">
        <v>836</v>
      </c>
      <c r="AP28" s="784" t="s">
        <v>1002</v>
      </c>
      <c r="AQ28" s="172">
        <v>0.2</v>
      </c>
      <c r="AR28" s="193" t="s">
        <v>1003</v>
      </c>
      <c r="AS28" s="166" t="s">
        <v>1004</v>
      </c>
      <c r="AT28" s="223">
        <v>44197</v>
      </c>
      <c r="AU28" s="223">
        <v>44530</v>
      </c>
      <c r="AV28" s="166">
        <v>6</v>
      </c>
      <c r="AW28" s="193" t="s">
        <v>1003</v>
      </c>
      <c r="AX28" s="193" t="s">
        <v>59</v>
      </c>
      <c r="AY28" s="193" t="s">
        <v>1005</v>
      </c>
      <c r="AZ28" s="167" t="s">
        <v>1006</v>
      </c>
      <c r="BA28" s="193" t="s">
        <v>1007</v>
      </c>
      <c r="BB28" s="176">
        <v>44289</v>
      </c>
      <c r="BC28" s="210" t="s">
        <v>917</v>
      </c>
      <c r="BD28" s="173" t="s">
        <v>1008</v>
      </c>
      <c r="BE28" s="224" t="s">
        <v>1009</v>
      </c>
      <c r="BF28" s="191" t="s">
        <v>1010</v>
      </c>
      <c r="BG28" s="180">
        <v>44442</v>
      </c>
      <c r="BH28" s="186" t="s">
        <v>842</v>
      </c>
      <c r="BI28" s="206"/>
      <c r="BJ28" s="207"/>
      <c r="BK28" s="191"/>
      <c r="BL28" s="206"/>
      <c r="BM28" s="207"/>
      <c r="BN28" s="131"/>
      <c r="BO28" s="131"/>
      <c r="BP28" s="131"/>
      <c r="BQ28" s="131"/>
      <c r="BR28" s="131"/>
      <c r="BS28" s="131"/>
      <c r="BT28" s="131"/>
      <c r="BU28" s="131"/>
      <c r="BV28" s="131"/>
    </row>
    <row r="29" spans="2:74" ht="49.5" customHeight="1">
      <c r="B29" s="165">
        <v>8</v>
      </c>
      <c r="C29" s="166" t="s">
        <v>540</v>
      </c>
      <c r="D29" s="167" t="s">
        <v>995</v>
      </c>
      <c r="E29" s="162" t="s">
        <v>907</v>
      </c>
      <c r="F29" s="168" t="s">
        <v>996</v>
      </c>
      <c r="G29" s="162" t="s">
        <v>929</v>
      </c>
      <c r="H29" s="162" t="s">
        <v>59</v>
      </c>
      <c r="I29" s="168" t="s">
        <v>997</v>
      </c>
      <c r="J29" s="162" t="s">
        <v>59</v>
      </c>
      <c r="K29" s="168" t="s">
        <v>1011</v>
      </c>
      <c r="L29" s="166" t="s">
        <v>999</v>
      </c>
      <c r="M29" s="162" t="s">
        <v>59</v>
      </c>
      <c r="N29" s="162" t="s">
        <v>59</v>
      </c>
      <c r="O29" s="162" t="s">
        <v>956</v>
      </c>
      <c r="P29" s="166" t="s">
        <v>1000</v>
      </c>
      <c r="Q29" s="162"/>
      <c r="R29" s="162"/>
      <c r="S29" s="169"/>
      <c r="T29" s="168" t="s">
        <v>1012</v>
      </c>
      <c r="U29" s="166" t="s">
        <v>832</v>
      </c>
      <c r="V29" s="162">
        <v>15</v>
      </c>
      <c r="W29" s="162">
        <v>15</v>
      </c>
      <c r="X29" s="162">
        <v>15</v>
      </c>
      <c r="Y29" s="162">
        <v>15</v>
      </c>
      <c r="Z29" s="162">
        <v>15</v>
      </c>
      <c r="AA29" s="162">
        <v>15</v>
      </c>
      <c r="AB29" s="162">
        <v>10</v>
      </c>
      <c r="AC29" s="162">
        <f t="shared" si="2"/>
        <v>100</v>
      </c>
      <c r="AD29" s="162" t="s">
        <v>833</v>
      </c>
      <c r="AE29" s="162" t="s">
        <v>833</v>
      </c>
      <c r="AF29" s="162" t="s">
        <v>833</v>
      </c>
      <c r="AG29" s="162">
        <v>100</v>
      </c>
      <c r="AH29" s="162">
        <f t="shared" si="5"/>
        <v>100</v>
      </c>
      <c r="AI29" s="166"/>
      <c r="AJ29" s="162"/>
      <c r="AK29" s="162"/>
      <c r="AL29" s="162"/>
      <c r="AM29" s="162"/>
      <c r="AN29" s="170"/>
      <c r="AO29" s="166" t="s">
        <v>836</v>
      </c>
      <c r="AP29" s="784" t="s">
        <v>1013</v>
      </c>
      <c r="AQ29" s="172">
        <v>0.4</v>
      </c>
      <c r="AR29" s="193" t="s">
        <v>1014</v>
      </c>
      <c r="AS29" s="166" t="s">
        <v>1015</v>
      </c>
      <c r="AT29" s="223">
        <v>44197</v>
      </c>
      <c r="AU29" s="223">
        <v>44530</v>
      </c>
      <c r="AV29" s="782">
        <v>21</v>
      </c>
      <c r="AW29" s="225" t="s">
        <v>1014</v>
      </c>
      <c r="AX29" s="193" t="s">
        <v>59</v>
      </c>
      <c r="AY29" s="193" t="s">
        <v>1016</v>
      </c>
      <c r="AZ29" s="167" t="s">
        <v>1017</v>
      </c>
      <c r="BA29" s="193" t="s">
        <v>1018</v>
      </c>
      <c r="BB29" s="176">
        <v>44289</v>
      </c>
      <c r="BC29" s="210" t="s">
        <v>917</v>
      </c>
      <c r="BD29" s="226" t="s">
        <v>1019</v>
      </c>
      <c r="BE29" s="224" t="s">
        <v>1020</v>
      </c>
      <c r="BF29" s="191" t="s">
        <v>1021</v>
      </c>
      <c r="BG29" s="180">
        <v>44442</v>
      </c>
      <c r="BH29" s="181" t="s">
        <v>844</v>
      </c>
      <c r="BI29" s="206"/>
      <c r="BJ29" s="207"/>
      <c r="BK29" s="191"/>
      <c r="BL29" s="206"/>
      <c r="BM29" s="207"/>
      <c r="BN29" s="131"/>
      <c r="BO29" s="131"/>
      <c r="BP29" s="131"/>
      <c r="BQ29" s="131"/>
      <c r="BR29" s="131"/>
      <c r="BS29" s="131"/>
      <c r="BT29" s="131"/>
      <c r="BU29" s="131"/>
      <c r="BV29" s="131"/>
    </row>
    <row r="30" spans="2:74" ht="49.5" customHeight="1">
      <c r="B30" s="165">
        <v>8</v>
      </c>
      <c r="C30" s="166" t="s">
        <v>540</v>
      </c>
      <c r="D30" s="167" t="s">
        <v>995</v>
      </c>
      <c r="E30" s="162" t="s">
        <v>907</v>
      </c>
      <c r="F30" s="168" t="s">
        <v>996</v>
      </c>
      <c r="G30" s="162" t="s">
        <v>929</v>
      </c>
      <c r="H30" s="162" t="s">
        <v>59</v>
      </c>
      <c r="I30" s="168" t="s">
        <v>997</v>
      </c>
      <c r="J30" s="162" t="s">
        <v>59</v>
      </c>
      <c r="K30" s="168" t="s">
        <v>1022</v>
      </c>
      <c r="L30" s="166" t="s">
        <v>999</v>
      </c>
      <c r="M30" s="162" t="s">
        <v>59</v>
      </c>
      <c r="N30" s="162" t="s">
        <v>59</v>
      </c>
      <c r="O30" s="162" t="s">
        <v>956</v>
      </c>
      <c r="P30" s="166" t="s">
        <v>1000</v>
      </c>
      <c r="Q30" s="162"/>
      <c r="R30" s="162"/>
      <c r="S30" s="169"/>
      <c r="T30" s="168" t="s">
        <v>1023</v>
      </c>
      <c r="U30" s="166" t="s">
        <v>832</v>
      </c>
      <c r="V30" s="162">
        <v>15</v>
      </c>
      <c r="W30" s="162">
        <v>15</v>
      </c>
      <c r="X30" s="162">
        <v>15</v>
      </c>
      <c r="Y30" s="162">
        <v>15</v>
      </c>
      <c r="Z30" s="162">
        <v>15</v>
      </c>
      <c r="AA30" s="162">
        <v>15</v>
      </c>
      <c r="AB30" s="162">
        <v>10</v>
      </c>
      <c r="AC30" s="162">
        <f t="shared" si="2"/>
        <v>100</v>
      </c>
      <c r="AD30" s="162" t="s">
        <v>833</v>
      </c>
      <c r="AE30" s="162" t="s">
        <v>833</v>
      </c>
      <c r="AF30" s="162" t="s">
        <v>833</v>
      </c>
      <c r="AG30" s="162">
        <v>100</v>
      </c>
      <c r="AH30" s="162">
        <f t="shared" si="5"/>
        <v>100</v>
      </c>
      <c r="AI30" s="166"/>
      <c r="AJ30" s="162"/>
      <c r="AK30" s="162"/>
      <c r="AL30" s="162"/>
      <c r="AM30" s="162"/>
      <c r="AN30" s="170"/>
      <c r="AO30" s="166" t="s">
        <v>836</v>
      </c>
      <c r="AP30" s="784" t="s">
        <v>1024</v>
      </c>
      <c r="AQ30" s="172">
        <v>0.4</v>
      </c>
      <c r="AR30" s="193" t="s">
        <v>1025</v>
      </c>
      <c r="AS30" s="166" t="s">
        <v>1015</v>
      </c>
      <c r="AT30" s="223">
        <v>44409</v>
      </c>
      <c r="AU30" s="223">
        <v>44530</v>
      </c>
      <c r="AV30" s="783">
        <v>62</v>
      </c>
      <c r="AW30" s="193" t="s">
        <v>1026</v>
      </c>
      <c r="AX30" s="193" t="s">
        <v>59</v>
      </c>
      <c r="AY30" s="193" t="s">
        <v>1027</v>
      </c>
      <c r="AZ30" s="227" t="s">
        <v>1028</v>
      </c>
      <c r="BA30" s="193" t="s">
        <v>1029</v>
      </c>
      <c r="BB30" s="176">
        <v>44289</v>
      </c>
      <c r="BC30" s="177" t="s">
        <v>842</v>
      </c>
      <c r="BD30" s="226" t="s">
        <v>1030</v>
      </c>
      <c r="BE30" s="224" t="s">
        <v>1031</v>
      </c>
      <c r="BF30" s="191" t="s">
        <v>1032</v>
      </c>
      <c r="BG30" s="180">
        <v>44442</v>
      </c>
      <c r="BH30" s="181" t="s">
        <v>844</v>
      </c>
      <c r="BI30" s="206"/>
      <c r="BJ30" s="207"/>
      <c r="BK30" s="191"/>
      <c r="BL30" s="206"/>
      <c r="BM30" s="207"/>
      <c r="BN30" s="131"/>
      <c r="BO30" s="131"/>
      <c r="BP30" s="131"/>
      <c r="BQ30" s="131"/>
      <c r="BR30" s="131"/>
      <c r="BS30" s="131"/>
      <c r="BT30" s="131"/>
      <c r="BU30" s="131"/>
      <c r="BV30" s="131"/>
    </row>
    <row r="31" spans="2:74" ht="49.5" customHeight="1">
      <c r="B31" s="165">
        <v>8</v>
      </c>
      <c r="C31" s="166" t="s">
        <v>540</v>
      </c>
      <c r="D31" s="167" t="s">
        <v>995</v>
      </c>
      <c r="E31" s="162" t="s">
        <v>907</v>
      </c>
      <c r="F31" s="168" t="s">
        <v>996</v>
      </c>
      <c r="G31" s="162" t="s">
        <v>929</v>
      </c>
      <c r="H31" s="162" t="s">
        <v>59</v>
      </c>
      <c r="I31" s="168" t="s">
        <v>997</v>
      </c>
      <c r="J31" s="162" t="s">
        <v>59</v>
      </c>
      <c r="K31" s="162" t="s">
        <v>59</v>
      </c>
      <c r="L31" s="162" t="s">
        <v>59</v>
      </c>
      <c r="M31" s="162" t="s">
        <v>59</v>
      </c>
      <c r="N31" s="162" t="s">
        <v>59</v>
      </c>
      <c r="O31" s="162" t="s">
        <v>956</v>
      </c>
      <c r="P31" s="166" t="s">
        <v>1000</v>
      </c>
      <c r="Q31" s="162"/>
      <c r="R31" s="162"/>
      <c r="S31" s="162"/>
      <c r="T31" s="168" t="s">
        <v>1033</v>
      </c>
      <c r="U31" s="166" t="s">
        <v>832</v>
      </c>
      <c r="V31" s="162">
        <v>15</v>
      </c>
      <c r="W31" s="162">
        <v>15</v>
      </c>
      <c r="X31" s="162">
        <v>15</v>
      </c>
      <c r="Y31" s="162">
        <v>15</v>
      </c>
      <c r="Z31" s="162">
        <v>15</v>
      </c>
      <c r="AA31" s="162">
        <v>15</v>
      </c>
      <c r="AB31" s="162">
        <v>10</v>
      </c>
      <c r="AC31" s="162">
        <f t="shared" si="2"/>
        <v>100</v>
      </c>
      <c r="AD31" s="162" t="s">
        <v>833</v>
      </c>
      <c r="AE31" s="162" t="s">
        <v>833</v>
      </c>
      <c r="AF31" s="162" t="s">
        <v>833</v>
      </c>
      <c r="AG31" s="162">
        <v>100</v>
      </c>
      <c r="AH31" s="162">
        <f t="shared" si="5"/>
        <v>100</v>
      </c>
      <c r="AI31" s="166"/>
      <c r="AJ31" s="162"/>
      <c r="AK31" s="162"/>
      <c r="AL31" s="162"/>
      <c r="AM31" s="162"/>
      <c r="AN31" s="170"/>
      <c r="AO31" s="166" t="s">
        <v>836</v>
      </c>
      <c r="AP31" s="167" t="s">
        <v>191</v>
      </c>
      <c r="AQ31" s="162" t="s">
        <v>191</v>
      </c>
      <c r="AR31" s="166" t="s">
        <v>191</v>
      </c>
      <c r="AS31" s="166" t="s">
        <v>191</v>
      </c>
      <c r="AT31" s="173" t="s">
        <v>191</v>
      </c>
      <c r="AU31" s="173" t="s">
        <v>191</v>
      </c>
      <c r="AV31" s="166" t="s">
        <v>191</v>
      </c>
      <c r="AW31" s="166" t="s">
        <v>191</v>
      </c>
      <c r="AX31" s="166" t="s">
        <v>59</v>
      </c>
      <c r="AY31" s="228" t="s">
        <v>181</v>
      </c>
      <c r="AZ31" s="229" t="s">
        <v>181</v>
      </c>
      <c r="BA31" s="230" t="s">
        <v>181</v>
      </c>
      <c r="BB31" s="213"/>
      <c r="BC31" s="214"/>
      <c r="BD31" s="213" t="s">
        <v>1034</v>
      </c>
      <c r="BE31" s="162" t="s">
        <v>1034</v>
      </c>
      <c r="BF31" s="191" t="s">
        <v>1034</v>
      </c>
      <c r="BG31" s="206"/>
      <c r="BH31" s="218"/>
      <c r="BI31" s="206"/>
      <c r="BJ31" s="207"/>
      <c r="BK31" s="191"/>
      <c r="BL31" s="206"/>
      <c r="BM31" s="207"/>
      <c r="BN31" s="131"/>
      <c r="BO31" s="131"/>
      <c r="BP31" s="131"/>
      <c r="BQ31" s="131"/>
      <c r="BR31" s="131"/>
      <c r="BS31" s="131"/>
      <c r="BT31" s="131"/>
      <c r="BU31" s="131"/>
      <c r="BV31" s="131"/>
    </row>
    <row r="32" spans="2:74" ht="49.5" customHeight="1">
      <c r="B32" s="165">
        <v>9</v>
      </c>
      <c r="C32" s="166" t="s">
        <v>1035</v>
      </c>
      <c r="D32" s="168" t="s">
        <v>1036</v>
      </c>
      <c r="E32" s="162" t="s">
        <v>823</v>
      </c>
      <c r="F32" s="168" t="s">
        <v>1037</v>
      </c>
      <c r="G32" s="162" t="s">
        <v>951</v>
      </c>
      <c r="H32" s="162" t="s">
        <v>191</v>
      </c>
      <c r="I32" s="168" t="s">
        <v>1038</v>
      </c>
      <c r="J32" s="162" t="s">
        <v>59</v>
      </c>
      <c r="K32" s="166" t="s">
        <v>1039</v>
      </c>
      <c r="L32" s="166" t="s">
        <v>1040</v>
      </c>
      <c r="M32" s="162" t="s">
        <v>191</v>
      </c>
      <c r="N32" s="162" t="s">
        <v>59</v>
      </c>
      <c r="O32" s="162" t="s">
        <v>72</v>
      </c>
      <c r="P32" s="166" t="s">
        <v>1041</v>
      </c>
      <c r="Q32" s="162">
        <v>4</v>
      </c>
      <c r="R32" s="162">
        <v>3</v>
      </c>
      <c r="S32" s="169" t="s">
        <v>835</v>
      </c>
      <c r="T32" s="168" t="s">
        <v>1042</v>
      </c>
      <c r="U32" s="166" t="s">
        <v>832</v>
      </c>
      <c r="V32" s="162">
        <v>15</v>
      </c>
      <c r="W32" s="162">
        <v>15</v>
      </c>
      <c r="X32" s="162">
        <v>15</v>
      </c>
      <c r="Y32" s="162">
        <v>15</v>
      </c>
      <c r="Z32" s="162">
        <v>15</v>
      </c>
      <c r="AA32" s="162">
        <v>15</v>
      </c>
      <c r="AB32" s="162">
        <v>10</v>
      </c>
      <c r="AC32" s="162">
        <f t="shared" si="2"/>
        <v>100</v>
      </c>
      <c r="AD32" s="162" t="s">
        <v>833</v>
      </c>
      <c r="AE32" s="162" t="s">
        <v>833</v>
      </c>
      <c r="AF32" s="162" t="s">
        <v>833</v>
      </c>
      <c r="AG32" s="162">
        <v>100</v>
      </c>
      <c r="AH32" s="162">
        <f t="shared" si="5"/>
        <v>100</v>
      </c>
      <c r="AI32" s="166">
        <f>AVERAGE(AH32)</f>
        <v>100</v>
      </c>
      <c r="AJ32" s="162" t="s">
        <v>833</v>
      </c>
      <c r="AK32" s="162" t="s">
        <v>834</v>
      </c>
      <c r="AL32" s="162">
        <v>2</v>
      </c>
      <c r="AM32" s="162">
        <v>3</v>
      </c>
      <c r="AN32" s="170" t="s">
        <v>865</v>
      </c>
      <c r="AO32" s="166" t="s">
        <v>836</v>
      </c>
      <c r="AP32" s="786" t="s">
        <v>1043</v>
      </c>
      <c r="AQ32" s="172">
        <v>0.5</v>
      </c>
      <c r="AR32" s="193" t="s">
        <v>1044</v>
      </c>
      <c r="AS32" s="166" t="s">
        <v>1045</v>
      </c>
      <c r="AT32" s="173">
        <v>44197</v>
      </c>
      <c r="AU32" s="173">
        <v>44530</v>
      </c>
      <c r="AV32" s="232">
        <v>6</v>
      </c>
      <c r="AW32" s="233" t="s">
        <v>1046</v>
      </c>
      <c r="AX32" s="193" t="s">
        <v>1047</v>
      </c>
      <c r="AY32" s="217" t="s">
        <v>1048</v>
      </c>
      <c r="AZ32" s="234" t="s">
        <v>1049</v>
      </c>
      <c r="BA32" s="191" t="s">
        <v>1050</v>
      </c>
      <c r="BB32" s="176">
        <v>44289</v>
      </c>
      <c r="BC32" s="235" t="s">
        <v>844</v>
      </c>
      <c r="BD32" s="236" t="s">
        <v>1051</v>
      </c>
      <c r="BE32" s="195" t="s">
        <v>1052</v>
      </c>
      <c r="BF32" s="205" t="s">
        <v>1053</v>
      </c>
      <c r="BG32" s="180">
        <v>44442</v>
      </c>
      <c r="BH32" s="181" t="s">
        <v>844</v>
      </c>
      <c r="BI32" s="206"/>
      <c r="BJ32" s="207"/>
      <c r="BK32" s="191"/>
      <c r="BL32" s="206"/>
      <c r="BM32" s="207"/>
      <c r="BN32" s="131"/>
      <c r="BO32" s="131"/>
      <c r="BP32" s="131"/>
      <c r="BQ32" s="131"/>
      <c r="BR32" s="131"/>
      <c r="BS32" s="131"/>
      <c r="BT32" s="131"/>
      <c r="BU32" s="131"/>
      <c r="BV32" s="131"/>
    </row>
    <row r="33" spans="2:74" ht="49.5" customHeight="1">
      <c r="B33" s="165">
        <v>9</v>
      </c>
      <c r="C33" s="166" t="s">
        <v>1035</v>
      </c>
      <c r="D33" s="168" t="s">
        <v>1054</v>
      </c>
      <c r="E33" s="162" t="s">
        <v>823</v>
      </c>
      <c r="F33" s="168" t="s">
        <v>1037</v>
      </c>
      <c r="G33" s="162" t="s">
        <v>951</v>
      </c>
      <c r="H33" s="162" t="s">
        <v>191</v>
      </c>
      <c r="I33" s="168" t="s">
        <v>1055</v>
      </c>
      <c r="J33" s="189" t="s">
        <v>59</v>
      </c>
      <c r="K33" s="166" t="s">
        <v>1039</v>
      </c>
      <c r="L33" s="166" t="s">
        <v>1056</v>
      </c>
      <c r="M33" s="162" t="s">
        <v>191</v>
      </c>
      <c r="N33" s="162" t="s">
        <v>59</v>
      </c>
      <c r="O33" s="162" t="s">
        <v>72</v>
      </c>
      <c r="P33" s="189" t="s">
        <v>1041</v>
      </c>
      <c r="Q33" s="189"/>
      <c r="R33" s="189"/>
      <c r="S33" s="237"/>
      <c r="T33" s="238"/>
      <c r="U33" s="189"/>
      <c r="V33" s="189"/>
      <c r="W33" s="189"/>
      <c r="X33" s="189"/>
      <c r="Y33" s="189"/>
      <c r="Z33" s="189"/>
      <c r="AA33" s="189"/>
      <c r="AB33" s="189"/>
      <c r="AC33" s="189"/>
      <c r="AD33" s="189"/>
      <c r="AE33" s="189"/>
      <c r="AF33" s="189"/>
      <c r="AG33" s="189"/>
      <c r="AH33" s="189"/>
      <c r="AI33" s="189"/>
      <c r="AJ33" s="189"/>
      <c r="AK33" s="189"/>
      <c r="AL33" s="189"/>
      <c r="AM33" s="189"/>
      <c r="AN33" s="237"/>
      <c r="AO33" s="224" t="s">
        <v>836</v>
      </c>
      <c r="AP33" s="786" t="s">
        <v>1057</v>
      </c>
      <c r="AQ33" s="172">
        <v>0.5</v>
      </c>
      <c r="AR33" s="193" t="s">
        <v>1058</v>
      </c>
      <c r="AS33" s="166" t="s">
        <v>1059</v>
      </c>
      <c r="AT33" s="239">
        <v>44348</v>
      </c>
      <c r="AU33" s="239">
        <v>44530</v>
      </c>
      <c r="AV33" s="240">
        <v>7</v>
      </c>
      <c r="AW33" s="233" t="s">
        <v>1060</v>
      </c>
      <c r="AX33" s="193" t="s">
        <v>1047</v>
      </c>
      <c r="AY33" s="217"/>
      <c r="AZ33" s="234"/>
      <c r="BA33" s="191"/>
      <c r="BB33" s="176"/>
      <c r="BC33" s="191"/>
      <c r="BD33" s="236" t="s">
        <v>1061</v>
      </c>
      <c r="BE33" s="195" t="s">
        <v>1062</v>
      </c>
      <c r="BF33" s="205" t="s">
        <v>1063</v>
      </c>
      <c r="BG33" s="180">
        <v>44442</v>
      </c>
      <c r="BH33" s="186" t="s">
        <v>842</v>
      </c>
      <c r="BI33" s="206"/>
      <c r="BJ33" s="207"/>
      <c r="BK33" s="191"/>
      <c r="BL33" s="206"/>
      <c r="BM33" s="207"/>
      <c r="BN33" s="131"/>
      <c r="BO33" s="131"/>
      <c r="BP33" s="131"/>
      <c r="BQ33" s="131"/>
      <c r="BR33" s="131"/>
      <c r="BS33" s="131"/>
      <c r="BT33" s="131"/>
      <c r="BU33" s="131"/>
      <c r="BV33" s="131"/>
    </row>
    <row r="34" spans="2:74" ht="49.5" customHeight="1">
      <c r="B34" s="165">
        <v>11</v>
      </c>
      <c r="C34" s="166" t="s">
        <v>387</v>
      </c>
      <c r="D34" s="168" t="s">
        <v>1064</v>
      </c>
      <c r="E34" s="162" t="s">
        <v>823</v>
      </c>
      <c r="F34" s="168" t="s">
        <v>1065</v>
      </c>
      <c r="G34" s="162" t="s">
        <v>929</v>
      </c>
      <c r="H34" s="162" t="s">
        <v>191</v>
      </c>
      <c r="I34" s="168" t="s">
        <v>1066</v>
      </c>
      <c r="J34" s="162" t="s">
        <v>59</v>
      </c>
      <c r="K34" s="168" t="s">
        <v>1067</v>
      </c>
      <c r="L34" s="166" t="s">
        <v>1068</v>
      </c>
      <c r="M34" s="162" t="s">
        <v>191</v>
      </c>
      <c r="N34" s="162" t="s">
        <v>59</v>
      </c>
      <c r="O34" s="162" t="s">
        <v>861</v>
      </c>
      <c r="P34" s="166" t="s">
        <v>1069</v>
      </c>
      <c r="Q34" s="162">
        <v>3</v>
      </c>
      <c r="R34" s="162">
        <v>3</v>
      </c>
      <c r="S34" s="169" t="s">
        <v>835</v>
      </c>
      <c r="T34" s="168" t="s">
        <v>1070</v>
      </c>
      <c r="U34" s="166" t="s">
        <v>832</v>
      </c>
      <c r="V34" s="162">
        <v>15</v>
      </c>
      <c r="W34" s="162">
        <v>15</v>
      </c>
      <c r="X34" s="162">
        <v>15</v>
      </c>
      <c r="Y34" s="162">
        <v>15</v>
      </c>
      <c r="Z34" s="162">
        <v>15</v>
      </c>
      <c r="AA34" s="162">
        <v>15</v>
      </c>
      <c r="AB34" s="162">
        <v>10</v>
      </c>
      <c r="AC34" s="162">
        <f t="shared" ref="AC34:AC35" si="6">SUM(V34:AB34)</f>
        <v>100</v>
      </c>
      <c r="AD34" s="162" t="s">
        <v>833</v>
      </c>
      <c r="AE34" s="162" t="s">
        <v>833</v>
      </c>
      <c r="AF34" s="162" t="s">
        <v>833</v>
      </c>
      <c r="AG34" s="162">
        <v>100</v>
      </c>
      <c r="AH34" s="162">
        <f t="shared" ref="AH34:AH35" si="7">AVERAGE(AC34,AG34)</f>
        <v>100</v>
      </c>
      <c r="AI34" s="166">
        <f>AVERAGE(AH34)</f>
        <v>100</v>
      </c>
      <c r="AJ34" s="162" t="s">
        <v>833</v>
      </c>
      <c r="AK34" s="162" t="s">
        <v>834</v>
      </c>
      <c r="AL34" s="162">
        <v>1</v>
      </c>
      <c r="AM34" s="162">
        <v>3</v>
      </c>
      <c r="AN34" s="170" t="s">
        <v>865</v>
      </c>
      <c r="AO34" s="166" t="s">
        <v>836</v>
      </c>
      <c r="AP34" s="821" t="s">
        <v>1071</v>
      </c>
      <c r="AQ34" s="172">
        <v>0.5</v>
      </c>
      <c r="AR34" s="193" t="s">
        <v>1072</v>
      </c>
      <c r="AS34" s="166" t="s">
        <v>1073</v>
      </c>
      <c r="AT34" s="173">
        <v>44197</v>
      </c>
      <c r="AU34" s="173">
        <v>44530</v>
      </c>
      <c r="AV34" s="166" t="s">
        <v>1074</v>
      </c>
      <c r="AW34" s="241">
        <v>1</v>
      </c>
      <c r="AX34" s="193" t="s">
        <v>1075</v>
      </c>
      <c r="AY34" s="193" t="s">
        <v>1076</v>
      </c>
      <c r="AZ34" s="167" t="s">
        <v>1077</v>
      </c>
      <c r="BA34" s="193" t="s">
        <v>1078</v>
      </c>
      <c r="BB34" s="176">
        <v>44289</v>
      </c>
      <c r="BC34" s="210" t="s">
        <v>917</v>
      </c>
      <c r="BD34" s="242" t="s">
        <v>1079</v>
      </c>
      <c r="BE34" s="167" t="s">
        <v>1080</v>
      </c>
      <c r="BF34" s="193" t="s">
        <v>1081</v>
      </c>
      <c r="BG34" s="180">
        <v>44442</v>
      </c>
      <c r="BH34" s="243" t="s">
        <v>1082</v>
      </c>
      <c r="BI34" s="206"/>
      <c r="BJ34" s="207"/>
      <c r="BK34" s="191"/>
      <c r="BL34" s="206"/>
      <c r="BM34" s="207"/>
      <c r="BN34" s="131"/>
      <c r="BO34" s="131"/>
      <c r="BP34" s="131"/>
      <c r="BQ34" s="131"/>
      <c r="BR34" s="131"/>
      <c r="BS34" s="131"/>
      <c r="BT34" s="131"/>
      <c r="BU34" s="131"/>
      <c r="BV34" s="131"/>
    </row>
    <row r="35" spans="2:74" ht="49.5" customHeight="1">
      <c r="B35" s="165">
        <v>11</v>
      </c>
      <c r="C35" s="166" t="s">
        <v>387</v>
      </c>
      <c r="D35" s="168" t="s">
        <v>1064</v>
      </c>
      <c r="E35" s="162" t="s">
        <v>823</v>
      </c>
      <c r="F35" s="168" t="s">
        <v>1065</v>
      </c>
      <c r="G35" s="162" t="s">
        <v>1083</v>
      </c>
      <c r="H35" s="162" t="s">
        <v>181</v>
      </c>
      <c r="I35" s="168" t="s">
        <v>1066</v>
      </c>
      <c r="J35" s="162" t="s">
        <v>59</v>
      </c>
      <c r="K35" s="168" t="s">
        <v>1067</v>
      </c>
      <c r="L35" s="166" t="s">
        <v>1068</v>
      </c>
      <c r="M35" s="162" t="s">
        <v>191</v>
      </c>
      <c r="N35" s="162" t="s">
        <v>181</v>
      </c>
      <c r="O35" s="162" t="s">
        <v>861</v>
      </c>
      <c r="P35" s="166" t="s">
        <v>1069</v>
      </c>
      <c r="Q35" s="162"/>
      <c r="R35" s="162"/>
      <c r="S35" s="169"/>
      <c r="T35" s="168" t="s">
        <v>59</v>
      </c>
      <c r="U35" s="166"/>
      <c r="V35" s="162"/>
      <c r="W35" s="162"/>
      <c r="X35" s="162"/>
      <c r="Y35" s="162"/>
      <c r="Z35" s="162"/>
      <c r="AA35" s="162"/>
      <c r="AB35" s="162"/>
      <c r="AC35" s="162">
        <f t="shared" si="6"/>
        <v>0</v>
      </c>
      <c r="AD35" s="162"/>
      <c r="AE35" s="162"/>
      <c r="AF35" s="162"/>
      <c r="AG35" s="162"/>
      <c r="AH35" s="162">
        <f t="shared" si="7"/>
        <v>0</v>
      </c>
      <c r="AI35" s="166"/>
      <c r="AJ35" s="162"/>
      <c r="AK35" s="162"/>
      <c r="AL35" s="162"/>
      <c r="AM35" s="162"/>
      <c r="AN35" s="170"/>
      <c r="AO35" s="166" t="s">
        <v>836</v>
      </c>
      <c r="AP35" s="821" t="s">
        <v>1084</v>
      </c>
      <c r="AQ35" s="172">
        <v>0.5</v>
      </c>
      <c r="AR35" s="193" t="s">
        <v>1085</v>
      </c>
      <c r="AS35" s="166" t="s">
        <v>1069</v>
      </c>
      <c r="AT35" s="173">
        <v>44197</v>
      </c>
      <c r="AU35" s="173">
        <v>44530</v>
      </c>
      <c r="AV35" s="166" t="s">
        <v>1074</v>
      </c>
      <c r="AW35" s="241">
        <v>1</v>
      </c>
      <c r="AX35" s="193" t="s">
        <v>1086</v>
      </c>
      <c r="AY35" s="217" t="s">
        <v>1087</v>
      </c>
      <c r="AZ35" s="167" t="s">
        <v>1088</v>
      </c>
      <c r="BA35" s="191" t="s">
        <v>1089</v>
      </c>
      <c r="BB35" s="176">
        <v>44289</v>
      </c>
      <c r="BC35" s="210" t="s">
        <v>917</v>
      </c>
      <c r="BD35" s="244" t="s">
        <v>1090</v>
      </c>
      <c r="BE35" s="167" t="s">
        <v>1091</v>
      </c>
      <c r="BF35" s="191" t="s">
        <v>1092</v>
      </c>
      <c r="BG35" s="180">
        <v>44442</v>
      </c>
      <c r="BH35" s="186" t="s">
        <v>842</v>
      </c>
      <c r="BI35" s="206"/>
      <c r="BJ35" s="207"/>
      <c r="BK35" s="191"/>
      <c r="BL35" s="206"/>
      <c r="BM35" s="207"/>
      <c r="BN35" s="131"/>
      <c r="BO35" s="131"/>
      <c r="BP35" s="131"/>
      <c r="BQ35" s="131"/>
      <c r="BR35" s="131"/>
      <c r="BS35" s="131"/>
      <c r="BT35" s="131"/>
      <c r="BU35" s="131"/>
      <c r="BV35" s="131"/>
    </row>
    <row r="36" spans="2:74" ht="49.5" customHeight="1">
      <c r="B36" s="165">
        <v>12</v>
      </c>
      <c r="C36" s="166" t="s">
        <v>365</v>
      </c>
      <c r="D36" s="167" t="s">
        <v>1093</v>
      </c>
      <c r="E36" s="162" t="s">
        <v>823</v>
      </c>
      <c r="F36" s="168" t="s">
        <v>1094</v>
      </c>
      <c r="G36" s="162" t="s">
        <v>825</v>
      </c>
      <c r="H36" s="162" t="s">
        <v>59</v>
      </c>
      <c r="I36" s="168" t="s">
        <v>1095</v>
      </c>
      <c r="J36" s="162" t="s">
        <v>59</v>
      </c>
      <c r="K36" s="245" t="s">
        <v>1096</v>
      </c>
      <c r="L36" s="166" t="s">
        <v>1097</v>
      </c>
      <c r="M36" s="207" t="s">
        <v>59</v>
      </c>
      <c r="N36" s="207" t="s">
        <v>59</v>
      </c>
      <c r="O36" s="207" t="s">
        <v>77</v>
      </c>
      <c r="P36" s="224" t="s">
        <v>1098</v>
      </c>
      <c r="Q36" s="207">
        <v>4</v>
      </c>
      <c r="R36" s="207">
        <v>2</v>
      </c>
      <c r="S36" s="169" t="s">
        <v>835</v>
      </c>
      <c r="T36" s="246" t="s">
        <v>1099</v>
      </c>
      <c r="U36" s="207" t="s">
        <v>832</v>
      </c>
      <c r="V36" s="207">
        <v>15</v>
      </c>
      <c r="W36" s="207">
        <v>15</v>
      </c>
      <c r="X36" s="207">
        <v>15</v>
      </c>
      <c r="Y36" s="207">
        <v>15</v>
      </c>
      <c r="Z36" s="207">
        <v>15</v>
      </c>
      <c r="AA36" s="207">
        <v>15</v>
      </c>
      <c r="AB36" s="207">
        <v>10</v>
      </c>
      <c r="AC36" s="207">
        <v>100</v>
      </c>
      <c r="AD36" s="207" t="s">
        <v>864</v>
      </c>
      <c r="AE36" s="207" t="s">
        <v>864</v>
      </c>
      <c r="AF36" s="207" t="s">
        <v>864</v>
      </c>
      <c r="AG36" s="207">
        <v>100</v>
      </c>
      <c r="AH36" s="207">
        <v>100</v>
      </c>
      <c r="AI36" s="207">
        <v>100</v>
      </c>
      <c r="AJ36" s="207" t="s">
        <v>864</v>
      </c>
      <c r="AK36" s="207" t="s">
        <v>834</v>
      </c>
      <c r="AL36" s="207">
        <v>2</v>
      </c>
      <c r="AM36" s="207">
        <v>2</v>
      </c>
      <c r="AN36" s="247" t="s">
        <v>1100</v>
      </c>
      <c r="AO36" s="224" t="s">
        <v>1101</v>
      </c>
      <c r="AP36" s="821" t="s">
        <v>1102</v>
      </c>
      <c r="AQ36" s="248">
        <v>0.2</v>
      </c>
      <c r="AR36" s="193" t="s">
        <v>1103</v>
      </c>
      <c r="AS36" s="162" t="s">
        <v>1104</v>
      </c>
      <c r="AT36" s="206">
        <v>44197</v>
      </c>
      <c r="AU36" s="206">
        <v>44561</v>
      </c>
      <c r="AV36" s="207">
        <v>11</v>
      </c>
      <c r="AW36" s="233" t="s">
        <v>1105</v>
      </c>
      <c r="AX36" s="193" t="s">
        <v>1106</v>
      </c>
      <c r="AY36" s="217" t="s">
        <v>1107</v>
      </c>
      <c r="AZ36" s="167" t="s">
        <v>1108</v>
      </c>
      <c r="BA36" s="162" t="s">
        <v>1109</v>
      </c>
      <c r="BB36" s="176">
        <v>44289</v>
      </c>
      <c r="BC36" s="235" t="s">
        <v>844</v>
      </c>
      <c r="BD36" s="213" t="s">
        <v>1110</v>
      </c>
      <c r="BE36" s="193" t="s">
        <v>1111</v>
      </c>
      <c r="BF36" s="191" t="s">
        <v>1112</v>
      </c>
      <c r="BG36" s="180">
        <v>44442</v>
      </c>
      <c r="BH36" s="186" t="s">
        <v>842</v>
      </c>
      <c r="BI36" s="206"/>
      <c r="BJ36" s="207"/>
      <c r="BK36" s="191"/>
      <c r="BL36" s="206"/>
      <c r="BM36" s="207"/>
      <c r="BN36" s="131"/>
      <c r="BO36" s="131"/>
      <c r="BP36" s="131"/>
      <c r="BQ36" s="131"/>
      <c r="BR36" s="131"/>
      <c r="BS36" s="131"/>
      <c r="BT36" s="131"/>
      <c r="BU36" s="131"/>
      <c r="BV36" s="131"/>
    </row>
    <row r="37" spans="2:74" ht="49.5" customHeight="1">
      <c r="B37" s="165">
        <v>12</v>
      </c>
      <c r="C37" s="166" t="s">
        <v>365</v>
      </c>
      <c r="D37" s="167" t="s">
        <v>1093</v>
      </c>
      <c r="E37" s="162" t="s">
        <v>823</v>
      </c>
      <c r="F37" s="168" t="s">
        <v>1094</v>
      </c>
      <c r="G37" s="162" t="s">
        <v>825</v>
      </c>
      <c r="H37" s="162" t="s">
        <v>59</v>
      </c>
      <c r="I37" s="168" t="s">
        <v>1095</v>
      </c>
      <c r="J37" s="162" t="s">
        <v>59</v>
      </c>
      <c r="K37" s="245" t="s">
        <v>1096</v>
      </c>
      <c r="L37" s="166" t="s">
        <v>1097</v>
      </c>
      <c r="M37" s="207" t="s">
        <v>59</v>
      </c>
      <c r="N37" s="207" t="s">
        <v>59</v>
      </c>
      <c r="O37" s="207" t="s">
        <v>77</v>
      </c>
      <c r="P37" s="224" t="s">
        <v>1098</v>
      </c>
      <c r="Q37" s="207"/>
      <c r="R37" s="207"/>
      <c r="S37" s="249"/>
      <c r="T37" s="207" t="s">
        <v>59</v>
      </c>
      <c r="U37" s="207"/>
      <c r="V37" s="207"/>
      <c r="W37" s="207"/>
      <c r="X37" s="207"/>
      <c r="Y37" s="207"/>
      <c r="Z37" s="207"/>
      <c r="AA37" s="207"/>
      <c r="AB37" s="207"/>
      <c r="AC37" s="207">
        <v>0</v>
      </c>
      <c r="AD37" s="207"/>
      <c r="AE37" s="207"/>
      <c r="AF37" s="207"/>
      <c r="AG37" s="207"/>
      <c r="AH37" s="207">
        <v>0</v>
      </c>
      <c r="AI37" s="207"/>
      <c r="AJ37" s="207"/>
      <c r="AK37" s="207"/>
      <c r="AL37" s="207"/>
      <c r="AM37" s="207"/>
      <c r="AN37" s="237"/>
      <c r="AO37" s="207"/>
      <c r="AP37" s="821" t="s">
        <v>1113</v>
      </c>
      <c r="AQ37" s="172">
        <v>0.2</v>
      </c>
      <c r="AR37" s="166" t="s">
        <v>1114</v>
      </c>
      <c r="AS37" s="162" t="s">
        <v>1115</v>
      </c>
      <c r="AT37" s="213">
        <v>44197</v>
      </c>
      <c r="AU37" s="213">
        <v>44530</v>
      </c>
      <c r="AV37" s="162">
        <v>2</v>
      </c>
      <c r="AW37" s="173" t="s">
        <v>1116</v>
      </c>
      <c r="AX37" s="193" t="s">
        <v>1106</v>
      </c>
      <c r="AY37" s="217" t="s">
        <v>1117</v>
      </c>
      <c r="AZ37" s="250" t="s">
        <v>1118</v>
      </c>
      <c r="BA37" s="162" t="s">
        <v>1119</v>
      </c>
      <c r="BB37" s="176">
        <v>44289</v>
      </c>
      <c r="BC37" s="185" t="s">
        <v>853</v>
      </c>
      <c r="BD37" s="213" t="s">
        <v>1120</v>
      </c>
      <c r="BE37" s="193" t="s">
        <v>1121</v>
      </c>
      <c r="BF37" s="191" t="s">
        <v>1122</v>
      </c>
      <c r="BG37" s="180">
        <v>44442</v>
      </c>
      <c r="BH37" s="181" t="s">
        <v>844</v>
      </c>
      <c r="BI37" s="206"/>
      <c r="BJ37" s="207"/>
      <c r="BK37" s="191"/>
      <c r="BL37" s="206"/>
      <c r="BM37" s="207"/>
      <c r="BN37" s="131"/>
      <c r="BO37" s="131"/>
      <c r="BP37" s="131"/>
      <c r="BQ37" s="131"/>
      <c r="BR37" s="131"/>
      <c r="BS37" s="131"/>
      <c r="BT37" s="131"/>
      <c r="BU37" s="131"/>
      <c r="BV37" s="131"/>
    </row>
    <row r="38" spans="2:74" ht="49.5" customHeight="1">
      <c r="B38" s="165">
        <v>12</v>
      </c>
      <c r="C38" s="166" t="s">
        <v>365</v>
      </c>
      <c r="D38" s="167" t="s">
        <v>1093</v>
      </c>
      <c r="E38" s="162" t="s">
        <v>823</v>
      </c>
      <c r="F38" s="168" t="s">
        <v>1094</v>
      </c>
      <c r="G38" s="162" t="s">
        <v>825</v>
      </c>
      <c r="H38" s="162" t="s">
        <v>59</v>
      </c>
      <c r="I38" s="168" t="s">
        <v>1095</v>
      </c>
      <c r="J38" s="162" t="s">
        <v>59</v>
      </c>
      <c r="K38" s="245" t="s">
        <v>1096</v>
      </c>
      <c r="L38" s="166" t="s">
        <v>1097</v>
      </c>
      <c r="M38" s="207" t="s">
        <v>59</v>
      </c>
      <c r="N38" s="207" t="s">
        <v>59</v>
      </c>
      <c r="O38" s="207" t="s">
        <v>77</v>
      </c>
      <c r="P38" s="224" t="s">
        <v>1098</v>
      </c>
      <c r="Q38" s="207"/>
      <c r="R38" s="207"/>
      <c r="S38" s="249"/>
      <c r="T38" s="207" t="s">
        <v>59</v>
      </c>
      <c r="U38" s="207"/>
      <c r="V38" s="207"/>
      <c r="W38" s="207"/>
      <c r="X38" s="207"/>
      <c r="Y38" s="207"/>
      <c r="Z38" s="207"/>
      <c r="AA38" s="207"/>
      <c r="AB38" s="207"/>
      <c r="AC38" s="207">
        <v>0</v>
      </c>
      <c r="AD38" s="207"/>
      <c r="AE38" s="207"/>
      <c r="AF38" s="207"/>
      <c r="AG38" s="207"/>
      <c r="AH38" s="207">
        <v>0</v>
      </c>
      <c r="AI38" s="207"/>
      <c r="AJ38" s="207"/>
      <c r="AK38" s="207"/>
      <c r="AL38" s="207"/>
      <c r="AM38" s="207"/>
      <c r="AN38" s="237"/>
      <c r="AO38" s="207"/>
      <c r="AP38" s="821" t="s">
        <v>1123</v>
      </c>
      <c r="AQ38" s="172">
        <v>0.2</v>
      </c>
      <c r="AR38" s="193" t="s">
        <v>1124</v>
      </c>
      <c r="AS38" s="162" t="s">
        <v>1115</v>
      </c>
      <c r="AT38" s="206">
        <v>44197</v>
      </c>
      <c r="AU38" s="206">
        <v>44530</v>
      </c>
      <c r="AV38" s="207">
        <v>11</v>
      </c>
      <c r="AW38" s="233" t="s">
        <v>1125</v>
      </c>
      <c r="AX38" s="193" t="s">
        <v>1106</v>
      </c>
      <c r="AY38" s="217" t="s">
        <v>1126</v>
      </c>
      <c r="AZ38" s="195" t="s">
        <v>1127</v>
      </c>
      <c r="BA38" s="193" t="s">
        <v>1128</v>
      </c>
      <c r="BB38" s="176">
        <v>44289</v>
      </c>
      <c r="BC38" s="235" t="s">
        <v>844</v>
      </c>
      <c r="BD38" s="173" t="s">
        <v>1129</v>
      </c>
      <c r="BE38" s="193" t="s">
        <v>1130</v>
      </c>
      <c r="BF38" s="191" t="s">
        <v>1131</v>
      </c>
      <c r="BG38" s="180">
        <v>44442</v>
      </c>
      <c r="BH38" s="181" t="s">
        <v>844</v>
      </c>
      <c r="BI38" s="206"/>
      <c r="BJ38" s="207"/>
      <c r="BK38" s="191"/>
      <c r="BL38" s="206"/>
      <c r="BM38" s="207"/>
      <c r="BN38" s="131"/>
      <c r="BO38" s="131"/>
      <c r="BP38" s="131"/>
      <c r="BQ38" s="131"/>
      <c r="BR38" s="131"/>
      <c r="BS38" s="131"/>
      <c r="BT38" s="131"/>
      <c r="BU38" s="131"/>
      <c r="BV38" s="131"/>
    </row>
    <row r="39" spans="2:74" ht="49.5" customHeight="1">
      <c r="B39" s="165">
        <v>12</v>
      </c>
      <c r="C39" s="166" t="s">
        <v>365</v>
      </c>
      <c r="D39" s="167" t="s">
        <v>1093</v>
      </c>
      <c r="E39" s="162" t="s">
        <v>823</v>
      </c>
      <c r="F39" s="168" t="s">
        <v>1094</v>
      </c>
      <c r="G39" s="162" t="s">
        <v>825</v>
      </c>
      <c r="H39" s="162" t="s">
        <v>59</v>
      </c>
      <c r="I39" s="168" t="s">
        <v>1095</v>
      </c>
      <c r="J39" s="162" t="s">
        <v>59</v>
      </c>
      <c r="K39" s="245" t="s">
        <v>1096</v>
      </c>
      <c r="L39" s="166" t="s">
        <v>1097</v>
      </c>
      <c r="M39" s="207" t="s">
        <v>59</v>
      </c>
      <c r="N39" s="207" t="s">
        <v>59</v>
      </c>
      <c r="O39" s="207" t="s">
        <v>77</v>
      </c>
      <c r="P39" s="224" t="s">
        <v>1098</v>
      </c>
      <c r="Q39" s="207"/>
      <c r="R39" s="207"/>
      <c r="S39" s="249"/>
      <c r="T39" s="207" t="s">
        <v>59</v>
      </c>
      <c r="U39" s="207"/>
      <c r="V39" s="207"/>
      <c r="W39" s="207"/>
      <c r="X39" s="207"/>
      <c r="Y39" s="207"/>
      <c r="Z39" s="207"/>
      <c r="AA39" s="207"/>
      <c r="AB39" s="207"/>
      <c r="AC39" s="207">
        <v>0</v>
      </c>
      <c r="AD39" s="207"/>
      <c r="AE39" s="207"/>
      <c r="AF39" s="207"/>
      <c r="AG39" s="207"/>
      <c r="AH39" s="207">
        <v>0</v>
      </c>
      <c r="AI39" s="207"/>
      <c r="AJ39" s="207"/>
      <c r="AK39" s="207"/>
      <c r="AL39" s="207"/>
      <c r="AM39" s="207"/>
      <c r="AN39" s="237"/>
      <c r="AO39" s="207"/>
      <c r="AP39" s="821" t="s">
        <v>1132</v>
      </c>
      <c r="AQ39" s="172">
        <v>0.02</v>
      </c>
      <c r="AR39" s="166" t="s">
        <v>1133</v>
      </c>
      <c r="AS39" s="162" t="s">
        <v>1134</v>
      </c>
      <c r="AT39" s="206">
        <v>44197</v>
      </c>
      <c r="AU39" s="206">
        <v>44530</v>
      </c>
      <c r="AV39" s="207">
        <v>1</v>
      </c>
      <c r="AW39" s="233" t="s">
        <v>1135</v>
      </c>
      <c r="AX39" s="193" t="s">
        <v>1106</v>
      </c>
      <c r="AY39" s="217" t="s">
        <v>1136</v>
      </c>
      <c r="AZ39" s="195" t="s">
        <v>1137</v>
      </c>
      <c r="BA39" s="191" t="s">
        <v>1138</v>
      </c>
      <c r="BB39" s="176">
        <v>44289</v>
      </c>
      <c r="BC39" s="210" t="s">
        <v>917</v>
      </c>
      <c r="BD39" s="213" t="s">
        <v>1139</v>
      </c>
      <c r="BE39" s="166" t="s">
        <v>1140</v>
      </c>
      <c r="BF39" s="191" t="s">
        <v>1141</v>
      </c>
      <c r="BG39" s="180">
        <v>44442</v>
      </c>
      <c r="BH39" s="186" t="s">
        <v>842</v>
      </c>
      <c r="BI39" s="206"/>
      <c r="BJ39" s="207"/>
      <c r="BK39" s="191"/>
      <c r="BL39" s="206"/>
      <c r="BM39" s="207"/>
      <c r="BN39" s="131"/>
      <c r="BO39" s="131"/>
      <c r="BP39" s="131"/>
      <c r="BQ39" s="131"/>
      <c r="BR39" s="131"/>
      <c r="BS39" s="131"/>
      <c r="BT39" s="131"/>
      <c r="BU39" s="131"/>
      <c r="BV39" s="131"/>
    </row>
    <row r="40" spans="2:74" ht="49.5" customHeight="1">
      <c r="B40" s="165">
        <v>12</v>
      </c>
      <c r="C40" s="166" t="s">
        <v>365</v>
      </c>
      <c r="D40" s="167" t="s">
        <v>1093</v>
      </c>
      <c r="E40" s="162" t="s">
        <v>823</v>
      </c>
      <c r="F40" s="168" t="s">
        <v>1094</v>
      </c>
      <c r="G40" s="162" t="s">
        <v>825</v>
      </c>
      <c r="H40" s="162" t="s">
        <v>59</v>
      </c>
      <c r="I40" s="168" t="s">
        <v>1095</v>
      </c>
      <c r="J40" s="162" t="s">
        <v>59</v>
      </c>
      <c r="K40" s="245" t="s">
        <v>1096</v>
      </c>
      <c r="L40" s="166" t="s">
        <v>1097</v>
      </c>
      <c r="M40" s="207" t="s">
        <v>59</v>
      </c>
      <c r="N40" s="207" t="s">
        <v>59</v>
      </c>
      <c r="O40" s="207" t="s">
        <v>77</v>
      </c>
      <c r="P40" s="224" t="s">
        <v>1098</v>
      </c>
      <c r="Q40" s="207"/>
      <c r="R40" s="207"/>
      <c r="S40" s="249"/>
      <c r="T40" s="207" t="s">
        <v>59</v>
      </c>
      <c r="U40" s="207"/>
      <c r="V40" s="207"/>
      <c r="W40" s="207"/>
      <c r="X40" s="207"/>
      <c r="Y40" s="207"/>
      <c r="Z40" s="207"/>
      <c r="AA40" s="207"/>
      <c r="AB40" s="207"/>
      <c r="AC40" s="207">
        <v>0</v>
      </c>
      <c r="AD40" s="207"/>
      <c r="AE40" s="207"/>
      <c r="AF40" s="207"/>
      <c r="AG40" s="207"/>
      <c r="AH40" s="207">
        <v>0</v>
      </c>
      <c r="AI40" s="207"/>
      <c r="AJ40" s="207"/>
      <c r="AK40" s="207"/>
      <c r="AL40" s="207"/>
      <c r="AM40" s="207"/>
      <c r="AN40" s="237"/>
      <c r="AO40" s="207"/>
      <c r="AP40" s="821" t="s">
        <v>1142</v>
      </c>
      <c r="AQ40" s="172">
        <v>0.18</v>
      </c>
      <c r="AR40" s="166" t="s">
        <v>1143</v>
      </c>
      <c r="AS40" s="207" t="s">
        <v>1134</v>
      </c>
      <c r="AT40" s="206">
        <v>44197</v>
      </c>
      <c r="AU40" s="206">
        <v>44530</v>
      </c>
      <c r="AV40" s="207">
        <v>2</v>
      </c>
      <c r="AW40" s="233" t="s">
        <v>1144</v>
      </c>
      <c r="AX40" s="193" t="s">
        <v>1106</v>
      </c>
      <c r="AY40" s="217" t="s">
        <v>1145</v>
      </c>
      <c r="AZ40" s="251" t="s">
        <v>1146</v>
      </c>
      <c r="BA40" s="191" t="s">
        <v>1147</v>
      </c>
      <c r="BB40" s="176">
        <v>44289</v>
      </c>
      <c r="BC40" s="210" t="s">
        <v>917</v>
      </c>
      <c r="BD40" s="213" t="s">
        <v>1148</v>
      </c>
      <c r="BE40" s="166" t="s">
        <v>1149</v>
      </c>
      <c r="BF40" s="191" t="s">
        <v>1150</v>
      </c>
      <c r="BG40" s="180">
        <v>44442</v>
      </c>
      <c r="BH40" s="252" t="s">
        <v>1151</v>
      </c>
      <c r="BI40" s="206"/>
      <c r="BJ40" s="207"/>
      <c r="BK40" s="191"/>
      <c r="BL40" s="206"/>
      <c r="BM40" s="207"/>
      <c r="BN40" s="131"/>
      <c r="BO40" s="131"/>
      <c r="BP40" s="131"/>
      <c r="BQ40" s="131"/>
      <c r="BR40" s="131"/>
      <c r="BS40" s="131"/>
      <c r="BT40" s="131"/>
      <c r="BU40" s="131"/>
      <c r="BV40" s="131"/>
    </row>
    <row r="41" spans="2:74" ht="49.5" customHeight="1">
      <c r="B41" s="165">
        <v>12</v>
      </c>
      <c r="C41" s="166" t="s">
        <v>365</v>
      </c>
      <c r="D41" s="167" t="s">
        <v>1093</v>
      </c>
      <c r="E41" s="162" t="s">
        <v>823</v>
      </c>
      <c r="F41" s="168" t="s">
        <v>1094</v>
      </c>
      <c r="G41" s="162" t="s">
        <v>825</v>
      </c>
      <c r="H41" s="162" t="s">
        <v>59</v>
      </c>
      <c r="I41" s="168" t="s">
        <v>1095</v>
      </c>
      <c r="J41" s="162" t="s">
        <v>59</v>
      </c>
      <c r="K41" s="245" t="s">
        <v>1096</v>
      </c>
      <c r="L41" s="166" t="s">
        <v>1097</v>
      </c>
      <c r="M41" s="207" t="s">
        <v>59</v>
      </c>
      <c r="N41" s="207" t="s">
        <v>59</v>
      </c>
      <c r="O41" s="207" t="s">
        <v>77</v>
      </c>
      <c r="P41" s="224" t="s">
        <v>1098</v>
      </c>
      <c r="Q41" s="207"/>
      <c r="R41" s="207"/>
      <c r="S41" s="249"/>
      <c r="T41" s="207" t="s">
        <v>59</v>
      </c>
      <c r="U41" s="207"/>
      <c r="V41" s="207"/>
      <c r="W41" s="207"/>
      <c r="X41" s="207"/>
      <c r="Y41" s="207"/>
      <c r="Z41" s="207"/>
      <c r="AA41" s="207"/>
      <c r="AB41" s="207"/>
      <c r="AC41" s="207">
        <v>0</v>
      </c>
      <c r="AD41" s="207"/>
      <c r="AE41" s="207"/>
      <c r="AF41" s="207"/>
      <c r="AG41" s="207"/>
      <c r="AH41" s="207">
        <v>0</v>
      </c>
      <c r="AI41" s="207"/>
      <c r="AJ41" s="207"/>
      <c r="AK41" s="207"/>
      <c r="AL41" s="207"/>
      <c r="AM41" s="207"/>
      <c r="AN41" s="237"/>
      <c r="AO41" s="207"/>
      <c r="AP41" s="821" t="s">
        <v>1152</v>
      </c>
      <c r="AQ41" s="172">
        <v>0.2</v>
      </c>
      <c r="AR41" s="166" t="s">
        <v>1153</v>
      </c>
      <c r="AS41" s="207" t="s">
        <v>1104</v>
      </c>
      <c r="AT41" s="206">
        <v>44197</v>
      </c>
      <c r="AU41" s="206">
        <v>44530</v>
      </c>
      <c r="AV41" s="207">
        <v>1</v>
      </c>
      <c r="AW41" s="233" t="s">
        <v>1135</v>
      </c>
      <c r="AX41" s="193" t="s">
        <v>1106</v>
      </c>
      <c r="AY41" s="217" t="s">
        <v>1154</v>
      </c>
      <c r="AZ41" s="253" t="s">
        <v>1155</v>
      </c>
      <c r="BA41" s="191" t="s">
        <v>1156</v>
      </c>
      <c r="BB41" s="176">
        <v>44289</v>
      </c>
      <c r="BC41" s="210" t="s">
        <v>917</v>
      </c>
      <c r="BD41" s="213" t="s">
        <v>1157</v>
      </c>
      <c r="BE41" s="166" t="s">
        <v>1158</v>
      </c>
      <c r="BF41" s="191" t="s">
        <v>1159</v>
      </c>
      <c r="BG41" s="180">
        <v>44442</v>
      </c>
      <c r="BH41" s="254" t="s">
        <v>917</v>
      </c>
      <c r="BI41" s="206"/>
      <c r="BJ41" s="207"/>
      <c r="BK41" s="191"/>
      <c r="BL41" s="206"/>
      <c r="BM41" s="207"/>
      <c r="BN41" s="131"/>
      <c r="BO41" s="131"/>
      <c r="BP41" s="131"/>
      <c r="BQ41" s="131"/>
      <c r="BR41" s="131"/>
      <c r="BS41" s="131"/>
      <c r="BT41" s="131"/>
      <c r="BU41" s="131"/>
      <c r="BV41" s="131"/>
    </row>
    <row r="42" spans="2:74" ht="49.5" customHeight="1">
      <c r="B42" s="165">
        <v>13</v>
      </c>
      <c r="C42" s="166" t="s">
        <v>365</v>
      </c>
      <c r="D42" s="167" t="s">
        <v>1093</v>
      </c>
      <c r="E42" s="162" t="s">
        <v>823</v>
      </c>
      <c r="F42" s="168" t="s">
        <v>1160</v>
      </c>
      <c r="G42" s="162" t="s">
        <v>825</v>
      </c>
      <c r="H42" s="162" t="s">
        <v>59</v>
      </c>
      <c r="I42" s="168" t="s">
        <v>1161</v>
      </c>
      <c r="J42" s="162" t="s">
        <v>59</v>
      </c>
      <c r="K42" s="245" t="s">
        <v>1162</v>
      </c>
      <c r="L42" s="166" t="s">
        <v>1163</v>
      </c>
      <c r="M42" s="207" t="s">
        <v>59</v>
      </c>
      <c r="N42" s="207" t="s">
        <v>59</v>
      </c>
      <c r="O42" s="207" t="s">
        <v>77</v>
      </c>
      <c r="P42" s="224" t="s">
        <v>1098</v>
      </c>
      <c r="Q42" s="207">
        <v>3</v>
      </c>
      <c r="R42" s="207">
        <v>3</v>
      </c>
      <c r="S42" s="255" t="s">
        <v>835</v>
      </c>
      <c r="T42" s="168" t="s">
        <v>1164</v>
      </c>
      <c r="U42" s="207" t="s">
        <v>832</v>
      </c>
      <c r="V42" s="207">
        <v>15</v>
      </c>
      <c r="W42" s="207">
        <v>15</v>
      </c>
      <c r="X42" s="207">
        <v>15</v>
      </c>
      <c r="Y42" s="207">
        <v>15</v>
      </c>
      <c r="Z42" s="207">
        <v>15</v>
      </c>
      <c r="AA42" s="207">
        <v>15</v>
      </c>
      <c r="AB42" s="207">
        <v>10</v>
      </c>
      <c r="AC42" s="207">
        <v>100</v>
      </c>
      <c r="AD42" s="207" t="s">
        <v>864</v>
      </c>
      <c r="AE42" s="207" t="s">
        <v>864</v>
      </c>
      <c r="AF42" s="207" t="s">
        <v>864</v>
      </c>
      <c r="AG42" s="207">
        <v>100</v>
      </c>
      <c r="AH42" s="207">
        <v>100</v>
      </c>
      <c r="AI42" s="207">
        <v>100</v>
      </c>
      <c r="AJ42" s="207" t="s">
        <v>864</v>
      </c>
      <c r="AK42" s="207" t="s">
        <v>834</v>
      </c>
      <c r="AL42" s="207">
        <v>1</v>
      </c>
      <c r="AM42" s="207">
        <v>3</v>
      </c>
      <c r="AN42" s="190" t="s">
        <v>865</v>
      </c>
      <c r="AO42" s="224" t="s">
        <v>836</v>
      </c>
      <c r="AP42" s="821" t="s">
        <v>1165</v>
      </c>
      <c r="AQ42" s="172">
        <v>0.5</v>
      </c>
      <c r="AR42" s="166" t="s">
        <v>1166</v>
      </c>
      <c r="AS42" s="166" t="s">
        <v>1167</v>
      </c>
      <c r="AT42" s="213">
        <v>44197</v>
      </c>
      <c r="AU42" s="213">
        <v>44530</v>
      </c>
      <c r="AV42" s="162">
        <v>11</v>
      </c>
      <c r="AW42" s="173" t="s">
        <v>1168</v>
      </c>
      <c r="AX42" s="193" t="s">
        <v>1169</v>
      </c>
      <c r="AY42" s="166" t="s">
        <v>1170</v>
      </c>
      <c r="AZ42" s="256" t="s">
        <v>1171</v>
      </c>
      <c r="BA42" s="193" t="s">
        <v>1172</v>
      </c>
      <c r="BB42" s="176">
        <v>44289</v>
      </c>
      <c r="BC42" s="177" t="s">
        <v>1173</v>
      </c>
      <c r="BD42" s="213" t="s">
        <v>1174</v>
      </c>
      <c r="BE42" s="193" t="s">
        <v>1175</v>
      </c>
      <c r="BF42" s="191" t="s">
        <v>1176</v>
      </c>
      <c r="BG42" s="180">
        <v>44442</v>
      </c>
      <c r="BH42" s="186" t="s">
        <v>842</v>
      </c>
      <c r="BI42" s="206"/>
      <c r="BJ42" s="207"/>
      <c r="BK42" s="191"/>
      <c r="BL42" s="206"/>
      <c r="BM42" s="207"/>
      <c r="BN42" s="131"/>
      <c r="BO42" s="131"/>
      <c r="BP42" s="131"/>
      <c r="BQ42" s="131"/>
      <c r="BR42" s="131"/>
      <c r="BS42" s="131"/>
      <c r="BT42" s="131"/>
      <c r="BU42" s="131"/>
      <c r="BV42" s="131"/>
    </row>
    <row r="43" spans="2:74" ht="49.5" customHeight="1">
      <c r="B43" s="165">
        <v>13</v>
      </c>
      <c r="C43" s="166" t="s">
        <v>365</v>
      </c>
      <c r="D43" s="167" t="s">
        <v>1093</v>
      </c>
      <c r="E43" s="162" t="s">
        <v>823</v>
      </c>
      <c r="F43" s="168" t="s">
        <v>1160</v>
      </c>
      <c r="G43" s="162" t="s">
        <v>825</v>
      </c>
      <c r="H43" s="162" t="s">
        <v>59</v>
      </c>
      <c r="I43" s="168" t="s">
        <v>1161</v>
      </c>
      <c r="J43" s="162" t="s">
        <v>59</v>
      </c>
      <c r="K43" s="245" t="s">
        <v>1162</v>
      </c>
      <c r="L43" s="166" t="s">
        <v>1163</v>
      </c>
      <c r="M43" s="207" t="s">
        <v>59</v>
      </c>
      <c r="N43" s="207" t="s">
        <v>59</v>
      </c>
      <c r="O43" s="207" t="s">
        <v>77</v>
      </c>
      <c r="P43" s="224" t="s">
        <v>1098</v>
      </c>
      <c r="Q43" s="207"/>
      <c r="R43" s="207"/>
      <c r="S43" s="249"/>
      <c r="T43" s="168"/>
      <c r="U43" s="207"/>
      <c r="V43" s="207"/>
      <c r="W43" s="207"/>
      <c r="X43" s="207"/>
      <c r="Y43" s="207"/>
      <c r="Z43" s="207"/>
      <c r="AA43" s="207"/>
      <c r="AB43" s="207"/>
      <c r="AC43" s="207">
        <v>0</v>
      </c>
      <c r="AD43" s="207"/>
      <c r="AE43" s="207"/>
      <c r="AF43" s="207"/>
      <c r="AG43" s="207"/>
      <c r="AH43" s="207">
        <v>0</v>
      </c>
      <c r="AI43" s="207"/>
      <c r="AJ43" s="207"/>
      <c r="AK43" s="207"/>
      <c r="AL43" s="207"/>
      <c r="AM43" s="207"/>
      <c r="AN43" s="237"/>
      <c r="AO43" s="207"/>
      <c r="AP43" s="821" t="s">
        <v>1177</v>
      </c>
      <c r="AQ43" s="172">
        <v>0.4</v>
      </c>
      <c r="AR43" s="166" t="s">
        <v>1178</v>
      </c>
      <c r="AS43" s="166" t="s">
        <v>1179</v>
      </c>
      <c r="AT43" s="213">
        <v>44197</v>
      </c>
      <c r="AU43" s="213">
        <v>44530</v>
      </c>
      <c r="AV43" s="162">
        <v>3</v>
      </c>
      <c r="AW43" s="173" t="s">
        <v>1180</v>
      </c>
      <c r="AX43" s="193" t="s">
        <v>1169</v>
      </c>
      <c r="AY43" s="166" t="s">
        <v>1181</v>
      </c>
      <c r="AZ43" s="167" t="s">
        <v>1182</v>
      </c>
      <c r="BA43" s="257" t="s">
        <v>1183</v>
      </c>
      <c r="BB43" s="176">
        <v>44289</v>
      </c>
      <c r="BC43" s="235" t="s">
        <v>844</v>
      </c>
      <c r="BD43" s="213">
        <v>44432</v>
      </c>
      <c r="BE43" s="193" t="s">
        <v>1184</v>
      </c>
      <c r="BF43" s="191" t="s">
        <v>1185</v>
      </c>
      <c r="BG43" s="180">
        <v>44442</v>
      </c>
      <c r="BH43" s="186" t="s">
        <v>842</v>
      </c>
      <c r="BI43" s="206"/>
      <c r="BJ43" s="207"/>
      <c r="BK43" s="191"/>
      <c r="BL43" s="206"/>
      <c r="BM43" s="207"/>
      <c r="BN43" s="131"/>
      <c r="BO43" s="131"/>
      <c r="BP43" s="131"/>
      <c r="BQ43" s="131"/>
      <c r="BR43" s="131"/>
      <c r="BS43" s="131"/>
      <c r="BT43" s="131"/>
      <c r="BU43" s="131"/>
      <c r="BV43" s="131"/>
    </row>
    <row r="44" spans="2:74" ht="49.5" customHeight="1">
      <c r="B44" s="165">
        <v>13</v>
      </c>
      <c r="C44" s="166" t="s">
        <v>365</v>
      </c>
      <c r="D44" s="167" t="s">
        <v>1093</v>
      </c>
      <c r="E44" s="162" t="s">
        <v>823</v>
      </c>
      <c r="F44" s="168" t="s">
        <v>1160</v>
      </c>
      <c r="G44" s="162" t="s">
        <v>825</v>
      </c>
      <c r="H44" s="162" t="s">
        <v>59</v>
      </c>
      <c r="I44" s="168" t="s">
        <v>1161</v>
      </c>
      <c r="J44" s="162" t="s">
        <v>59</v>
      </c>
      <c r="K44" s="245" t="s">
        <v>1162</v>
      </c>
      <c r="L44" s="166" t="s">
        <v>1163</v>
      </c>
      <c r="M44" s="207" t="s">
        <v>59</v>
      </c>
      <c r="N44" s="207" t="s">
        <v>59</v>
      </c>
      <c r="O44" s="207" t="s">
        <v>77</v>
      </c>
      <c r="P44" s="224" t="s">
        <v>1098</v>
      </c>
      <c r="Q44" s="207"/>
      <c r="R44" s="207"/>
      <c r="S44" s="249"/>
      <c r="T44" s="168"/>
      <c r="U44" s="207"/>
      <c r="V44" s="207"/>
      <c r="W44" s="207"/>
      <c r="X44" s="207"/>
      <c r="Y44" s="207"/>
      <c r="Z44" s="207"/>
      <c r="AA44" s="207"/>
      <c r="AB44" s="207"/>
      <c r="AC44" s="207">
        <v>0</v>
      </c>
      <c r="AD44" s="207"/>
      <c r="AE44" s="207"/>
      <c r="AF44" s="207"/>
      <c r="AG44" s="207"/>
      <c r="AH44" s="207">
        <v>0</v>
      </c>
      <c r="AI44" s="207"/>
      <c r="AJ44" s="207"/>
      <c r="AK44" s="207"/>
      <c r="AL44" s="207"/>
      <c r="AM44" s="207"/>
      <c r="AN44" s="237"/>
      <c r="AO44" s="207"/>
      <c r="AP44" s="821" t="s">
        <v>1186</v>
      </c>
      <c r="AQ44" s="172">
        <v>0.1</v>
      </c>
      <c r="AR44" s="166" t="s">
        <v>1187</v>
      </c>
      <c r="AS44" s="162" t="s">
        <v>1104</v>
      </c>
      <c r="AT44" s="213">
        <v>44197</v>
      </c>
      <c r="AU44" s="213">
        <v>44530</v>
      </c>
      <c r="AV44" s="162">
        <v>1</v>
      </c>
      <c r="AW44" s="173" t="s">
        <v>1188</v>
      </c>
      <c r="AX44" s="193" t="s">
        <v>1169</v>
      </c>
      <c r="AY44" s="217" t="s">
        <v>1189</v>
      </c>
      <c r="AZ44" s="258" t="s">
        <v>1190</v>
      </c>
      <c r="BA44" s="191" t="s">
        <v>1191</v>
      </c>
      <c r="BB44" s="176">
        <v>44289</v>
      </c>
      <c r="BC44" s="210" t="s">
        <v>917</v>
      </c>
      <c r="BD44" s="213" t="s">
        <v>1192</v>
      </c>
      <c r="BE44" s="193" t="s">
        <v>1193</v>
      </c>
      <c r="BF44" s="191" t="s">
        <v>1194</v>
      </c>
      <c r="BG44" s="180">
        <v>44442</v>
      </c>
      <c r="BH44" s="186" t="s">
        <v>842</v>
      </c>
      <c r="BI44" s="206"/>
      <c r="BJ44" s="207"/>
      <c r="BK44" s="191"/>
      <c r="BL44" s="206"/>
      <c r="BM44" s="207"/>
      <c r="BN44" s="131"/>
      <c r="BO44" s="131"/>
      <c r="BP44" s="131"/>
      <c r="BQ44" s="131"/>
      <c r="BR44" s="131"/>
      <c r="BS44" s="131"/>
      <c r="BT44" s="131"/>
      <c r="BU44" s="131"/>
      <c r="BV44" s="131"/>
    </row>
    <row r="45" spans="2:74" ht="49.5" customHeight="1">
      <c r="B45" s="165">
        <v>14</v>
      </c>
      <c r="C45" s="166" t="s">
        <v>365</v>
      </c>
      <c r="D45" s="167" t="s">
        <v>1093</v>
      </c>
      <c r="E45" s="162" t="s">
        <v>907</v>
      </c>
      <c r="F45" s="168" t="s">
        <v>1195</v>
      </c>
      <c r="G45" s="162" t="s">
        <v>825</v>
      </c>
      <c r="H45" s="162" t="s">
        <v>59</v>
      </c>
      <c r="I45" s="168" t="s">
        <v>1196</v>
      </c>
      <c r="J45" s="162" t="s">
        <v>59</v>
      </c>
      <c r="K45" s="245" t="s">
        <v>1197</v>
      </c>
      <c r="L45" s="166" t="s">
        <v>1198</v>
      </c>
      <c r="M45" s="207" t="s">
        <v>59</v>
      </c>
      <c r="N45" s="207" t="s">
        <v>59</v>
      </c>
      <c r="O45" s="207" t="s">
        <v>956</v>
      </c>
      <c r="P45" s="224" t="s">
        <v>1098</v>
      </c>
      <c r="Q45" s="207">
        <v>3</v>
      </c>
      <c r="R45" s="207">
        <v>4</v>
      </c>
      <c r="S45" s="259" t="s">
        <v>830</v>
      </c>
      <c r="T45" s="168" t="s">
        <v>1199</v>
      </c>
      <c r="U45" s="207" t="s">
        <v>832</v>
      </c>
      <c r="V45" s="207">
        <v>15</v>
      </c>
      <c r="W45" s="207">
        <v>0</v>
      </c>
      <c r="X45" s="207">
        <v>15</v>
      </c>
      <c r="Y45" s="207">
        <v>15</v>
      </c>
      <c r="Z45" s="207">
        <v>15</v>
      </c>
      <c r="AA45" s="207">
        <v>0</v>
      </c>
      <c r="AB45" s="207">
        <v>10</v>
      </c>
      <c r="AC45" s="207">
        <v>70</v>
      </c>
      <c r="AD45" s="207" t="s">
        <v>1200</v>
      </c>
      <c r="AE45" s="207" t="s">
        <v>864</v>
      </c>
      <c r="AF45" s="207" t="s">
        <v>1200</v>
      </c>
      <c r="AG45" s="207">
        <v>0</v>
      </c>
      <c r="AH45" s="207">
        <v>35</v>
      </c>
      <c r="AI45" s="207">
        <v>35</v>
      </c>
      <c r="AJ45" s="207" t="s">
        <v>1200</v>
      </c>
      <c r="AK45" s="207" t="s">
        <v>834</v>
      </c>
      <c r="AL45" s="207">
        <v>3</v>
      </c>
      <c r="AM45" s="207">
        <v>4</v>
      </c>
      <c r="AN45" s="260" t="s">
        <v>830</v>
      </c>
      <c r="AO45" s="224" t="s">
        <v>836</v>
      </c>
      <c r="AP45" s="818" t="s">
        <v>1201</v>
      </c>
      <c r="AQ45" s="172">
        <v>1</v>
      </c>
      <c r="AR45" s="166" t="s">
        <v>1202</v>
      </c>
      <c r="AS45" s="162" t="s">
        <v>1104</v>
      </c>
      <c r="AT45" s="213">
        <v>44197</v>
      </c>
      <c r="AU45" s="213">
        <v>44530</v>
      </c>
      <c r="AV45" s="162">
        <v>3</v>
      </c>
      <c r="AW45" s="173" t="s">
        <v>1203</v>
      </c>
      <c r="AX45" s="193" t="s">
        <v>59</v>
      </c>
      <c r="AY45" s="261" t="s">
        <v>1204</v>
      </c>
      <c r="AZ45" s="195" t="s">
        <v>1205</v>
      </c>
      <c r="BA45" s="191" t="s">
        <v>1206</v>
      </c>
      <c r="BB45" s="176">
        <v>44289</v>
      </c>
      <c r="BC45" s="235" t="s">
        <v>844</v>
      </c>
      <c r="BD45" s="213" t="s">
        <v>1207</v>
      </c>
      <c r="BE45" s="193" t="s">
        <v>1208</v>
      </c>
      <c r="BF45" s="191" t="s">
        <v>1209</v>
      </c>
      <c r="BG45" s="180">
        <v>44442</v>
      </c>
      <c r="BH45" s="186" t="s">
        <v>842</v>
      </c>
      <c r="BI45" s="206"/>
      <c r="BJ45" s="207"/>
      <c r="BK45" s="191"/>
      <c r="BL45" s="206"/>
      <c r="BM45" s="207"/>
      <c r="BN45" s="131"/>
      <c r="BO45" s="131"/>
      <c r="BP45" s="131"/>
      <c r="BQ45" s="131"/>
      <c r="BR45" s="131"/>
      <c r="BS45" s="131"/>
      <c r="BT45" s="131"/>
      <c r="BU45" s="131"/>
      <c r="BV45" s="131"/>
    </row>
    <row r="46" spans="2:74" ht="49.5" customHeight="1">
      <c r="B46" s="165">
        <v>15</v>
      </c>
      <c r="C46" s="166" t="s">
        <v>365</v>
      </c>
      <c r="D46" s="167" t="s">
        <v>1093</v>
      </c>
      <c r="E46" s="162" t="s">
        <v>823</v>
      </c>
      <c r="F46" s="168" t="s">
        <v>1210</v>
      </c>
      <c r="G46" s="162" t="s">
        <v>825</v>
      </c>
      <c r="H46" s="162" t="s">
        <v>59</v>
      </c>
      <c r="I46" s="168" t="s">
        <v>1211</v>
      </c>
      <c r="J46" s="162" t="s">
        <v>59</v>
      </c>
      <c r="K46" s="245" t="s">
        <v>1212</v>
      </c>
      <c r="L46" s="166" t="s">
        <v>1213</v>
      </c>
      <c r="M46" s="207" t="s">
        <v>59</v>
      </c>
      <c r="N46" s="207" t="s">
        <v>59</v>
      </c>
      <c r="O46" s="207" t="s">
        <v>77</v>
      </c>
      <c r="P46" s="224" t="s">
        <v>1098</v>
      </c>
      <c r="Q46" s="207">
        <v>3</v>
      </c>
      <c r="R46" s="207">
        <v>3</v>
      </c>
      <c r="S46" s="255" t="s">
        <v>835</v>
      </c>
      <c r="T46" s="168" t="s">
        <v>1214</v>
      </c>
      <c r="U46" s="207" t="s">
        <v>832</v>
      </c>
      <c r="V46" s="207">
        <v>15</v>
      </c>
      <c r="W46" s="207">
        <v>15</v>
      </c>
      <c r="X46" s="207">
        <v>15</v>
      </c>
      <c r="Y46" s="207">
        <v>15</v>
      </c>
      <c r="Z46" s="207">
        <v>15</v>
      </c>
      <c r="AA46" s="207">
        <v>15</v>
      </c>
      <c r="AB46" s="207">
        <v>10</v>
      </c>
      <c r="AC46" s="207">
        <v>100</v>
      </c>
      <c r="AD46" s="207" t="s">
        <v>864</v>
      </c>
      <c r="AE46" s="207" t="s">
        <v>864</v>
      </c>
      <c r="AF46" s="207" t="s">
        <v>864</v>
      </c>
      <c r="AG46" s="207">
        <v>100</v>
      </c>
      <c r="AH46" s="207">
        <v>100</v>
      </c>
      <c r="AI46" s="207">
        <v>100</v>
      </c>
      <c r="AJ46" s="207" t="s">
        <v>864</v>
      </c>
      <c r="AK46" s="207" t="s">
        <v>834</v>
      </c>
      <c r="AL46" s="207">
        <v>1</v>
      </c>
      <c r="AM46" s="207">
        <v>3</v>
      </c>
      <c r="AN46" s="190" t="s">
        <v>865</v>
      </c>
      <c r="AO46" s="224" t="s">
        <v>836</v>
      </c>
      <c r="AP46" s="818" t="s">
        <v>1215</v>
      </c>
      <c r="AQ46" s="172">
        <v>0.5</v>
      </c>
      <c r="AR46" s="166" t="s">
        <v>1216</v>
      </c>
      <c r="AS46" s="162" t="s">
        <v>1104</v>
      </c>
      <c r="AT46" s="206">
        <v>44197</v>
      </c>
      <c r="AU46" s="206">
        <v>44530</v>
      </c>
      <c r="AV46" s="207">
        <v>2</v>
      </c>
      <c r="AW46" s="233" t="s">
        <v>1217</v>
      </c>
      <c r="AX46" s="193" t="s">
        <v>1218</v>
      </c>
      <c r="AY46" s="217" t="s">
        <v>1219</v>
      </c>
      <c r="AZ46" s="195" t="s">
        <v>1220</v>
      </c>
      <c r="BA46" s="191" t="s">
        <v>1221</v>
      </c>
      <c r="BB46" s="176">
        <v>44289</v>
      </c>
      <c r="BC46" s="210" t="s">
        <v>917</v>
      </c>
      <c r="BD46" s="213" t="s">
        <v>1222</v>
      </c>
      <c r="BE46" s="162" t="s">
        <v>1223</v>
      </c>
      <c r="BF46" s="191" t="s">
        <v>1224</v>
      </c>
      <c r="BG46" s="180">
        <v>44442</v>
      </c>
      <c r="BH46" s="262" t="s">
        <v>1225</v>
      </c>
      <c r="BI46" s="206"/>
      <c r="BJ46" s="207"/>
      <c r="BK46" s="191"/>
      <c r="BL46" s="206"/>
      <c r="BM46" s="207"/>
      <c r="BN46" s="131"/>
      <c r="BO46" s="131"/>
      <c r="BP46" s="131"/>
      <c r="BQ46" s="131"/>
      <c r="BR46" s="131"/>
      <c r="BS46" s="131"/>
      <c r="BT46" s="131"/>
      <c r="BU46" s="131"/>
      <c r="BV46" s="131"/>
    </row>
    <row r="47" spans="2:74" ht="49.5" customHeight="1">
      <c r="B47" s="165">
        <v>15</v>
      </c>
      <c r="C47" s="166" t="s">
        <v>365</v>
      </c>
      <c r="D47" s="167" t="s">
        <v>1093</v>
      </c>
      <c r="E47" s="162" t="s">
        <v>823</v>
      </c>
      <c r="F47" s="168" t="s">
        <v>1210</v>
      </c>
      <c r="G47" s="162" t="s">
        <v>825</v>
      </c>
      <c r="H47" s="162" t="s">
        <v>59</v>
      </c>
      <c r="I47" s="168" t="s">
        <v>1211</v>
      </c>
      <c r="J47" s="162" t="s">
        <v>59</v>
      </c>
      <c r="K47" s="245" t="s">
        <v>1226</v>
      </c>
      <c r="L47" s="166" t="s">
        <v>1213</v>
      </c>
      <c r="M47" s="207" t="s">
        <v>59</v>
      </c>
      <c r="N47" s="207" t="s">
        <v>59</v>
      </c>
      <c r="O47" s="207" t="s">
        <v>77</v>
      </c>
      <c r="P47" s="224" t="s">
        <v>1098</v>
      </c>
      <c r="Q47" s="207"/>
      <c r="R47" s="207"/>
      <c r="S47" s="249"/>
      <c r="T47" s="168"/>
      <c r="U47" s="207"/>
      <c r="V47" s="207"/>
      <c r="W47" s="207"/>
      <c r="X47" s="207"/>
      <c r="Y47" s="207"/>
      <c r="Z47" s="207"/>
      <c r="AA47" s="207"/>
      <c r="AB47" s="207"/>
      <c r="AC47" s="207">
        <v>0</v>
      </c>
      <c r="AD47" s="207"/>
      <c r="AE47" s="207"/>
      <c r="AF47" s="207"/>
      <c r="AG47" s="207"/>
      <c r="AH47" s="207">
        <v>0</v>
      </c>
      <c r="AI47" s="207"/>
      <c r="AJ47" s="207"/>
      <c r="AK47" s="207"/>
      <c r="AL47" s="207"/>
      <c r="AM47" s="207"/>
      <c r="AN47" s="237"/>
      <c r="AO47" s="224" t="s">
        <v>836</v>
      </c>
      <c r="AP47" s="818" t="s">
        <v>1227</v>
      </c>
      <c r="AQ47" s="172">
        <v>0.5</v>
      </c>
      <c r="AR47" s="166" t="s">
        <v>1228</v>
      </c>
      <c r="AS47" s="166" t="s">
        <v>1179</v>
      </c>
      <c r="AT47" s="206">
        <v>44197</v>
      </c>
      <c r="AU47" s="206">
        <v>44530</v>
      </c>
      <c r="AV47" s="162">
        <v>3</v>
      </c>
      <c r="AW47" s="173" t="s">
        <v>1229</v>
      </c>
      <c r="AX47" s="193" t="s">
        <v>1218</v>
      </c>
      <c r="AY47" s="166" t="s">
        <v>1230</v>
      </c>
      <c r="AZ47" s="167" t="s">
        <v>1231</v>
      </c>
      <c r="BA47" s="191" t="s">
        <v>1232</v>
      </c>
      <c r="BB47" s="176">
        <v>44289</v>
      </c>
      <c r="BC47" s="177" t="s">
        <v>842</v>
      </c>
      <c r="BD47" s="213" t="s">
        <v>1233</v>
      </c>
      <c r="BE47" s="224" t="s">
        <v>1234</v>
      </c>
      <c r="BF47" s="191" t="s">
        <v>1235</v>
      </c>
      <c r="BG47" s="180">
        <v>44442</v>
      </c>
      <c r="BH47" s="186" t="s">
        <v>842</v>
      </c>
      <c r="BI47" s="206"/>
      <c r="BJ47" s="207"/>
      <c r="BK47" s="191"/>
      <c r="BL47" s="206"/>
      <c r="BM47" s="207"/>
      <c r="BN47" s="131"/>
      <c r="BO47" s="131"/>
      <c r="BP47" s="131"/>
      <c r="BQ47" s="131"/>
      <c r="BR47" s="131"/>
      <c r="BS47" s="131"/>
      <c r="BT47" s="131"/>
      <c r="BU47" s="131"/>
      <c r="BV47" s="131"/>
    </row>
    <row r="48" spans="2:74" ht="49.5" customHeight="1">
      <c r="B48" s="165">
        <v>16</v>
      </c>
      <c r="C48" s="166" t="s">
        <v>365</v>
      </c>
      <c r="D48" s="167" t="s">
        <v>1093</v>
      </c>
      <c r="E48" s="162" t="s">
        <v>823</v>
      </c>
      <c r="F48" s="168" t="s">
        <v>1236</v>
      </c>
      <c r="G48" s="162" t="s">
        <v>825</v>
      </c>
      <c r="H48" s="162" t="s">
        <v>59</v>
      </c>
      <c r="I48" s="168" t="s">
        <v>1237</v>
      </c>
      <c r="J48" s="162" t="s">
        <v>59</v>
      </c>
      <c r="K48" s="245" t="s">
        <v>1238</v>
      </c>
      <c r="L48" s="166" t="s">
        <v>1239</v>
      </c>
      <c r="M48" s="207" t="s">
        <v>59</v>
      </c>
      <c r="N48" s="207" t="s">
        <v>59</v>
      </c>
      <c r="O48" s="207" t="s">
        <v>77</v>
      </c>
      <c r="P48" s="224" t="s">
        <v>1098</v>
      </c>
      <c r="Q48" s="207">
        <v>4</v>
      </c>
      <c r="R48" s="207">
        <v>3</v>
      </c>
      <c r="S48" s="259" t="s">
        <v>830</v>
      </c>
      <c r="T48" s="168" t="s">
        <v>1240</v>
      </c>
      <c r="U48" s="207" t="s">
        <v>832</v>
      </c>
      <c r="V48" s="207">
        <v>15</v>
      </c>
      <c r="W48" s="207">
        <v>15</v>
      </c>
      <c r="X48" s="207">
        <v>15</v>
      </c>
      <c r="Y48" s="207">
        <v>15</v>
      </c>
      <c r="Z48" s="207">
        <v>15</v>
      </c>
      <c r="AA48" s="207">
        <v>15</v>
      </c>
      <c r="AB48" s="207">
        <v>10</v>
      </c>
      <c r="AC48" s="207">
        <v>100</v>
      </c>
      <c r="AD48" s="207" t="s">
        <v>864</v>
      </c>
      <c r="AE48" s="207" t="s">
        <v>864</v>
      </c>
      <c r="AF48" s="207" t="s">
        <v>864</v>
      </c>
      <c r="AG48" s="207">
        <v>100</v>
      </c>
      <c r="AH48" s="207">
        <v>100</v>
      </c>
      <c r="AI48" s="263">
        <v>100</v>
      </c>
      <c r="AJ48" s="207" t="s">
        <v>864</v>
      </c>
      <c r="AK48" s="207" t="s">
        <v>834</v>
      </c>
      <c r="AL48" s="207">
        <v>2</v>
      </c>
      <c r="AM48" s="207">
        <v>3</v>
      </c>
      <c r="AN48" s="190" t="s">
        <v>865</v>
      </c>
      <c r="AO48" s="224" t="s">
        <v>836</v>
      </c>
      <c r="AP48" s="821" t="s">
        <v>1241</v>
      </c>
      <c r="AQ48" s="248">
        <v>0.5</v>
      </c>
      <c r="AR48" s="166" t="s">
        <v>1242</v>
      </c>
      <c r="AS48" s="162" t="s">
        <v>1104</v>
      </c>
      <c r="AT48" s="213">
        <v>44197</v>
      </c>
      <c r="AU48" s="213">
        <v>44530</v>
      </c>
      <c r="AV48" s="162">
        <v>1</v>
      </c>
      <c r="AW48" s="233" t="s">
        <v>1243</v>
      </c>
      <c r="AX48" s="193" t="s">
        <v>1244</v>
      </c>
      <c r="AY48" s="217" t="s">
        <v>1245</v>
      </c>
      <c r="AZ48" s="167" t="s">
        <v>1246</v>
      </c>
      <c r="BA48" s="191" t="s">
        <v>1247</v>
      </c>
      <c r="BB48" s="176">
        <v>44289</v>
      </c>
      <c r="BC48" s="177" t="s">
        <v>842</v>
      </c>
      <c r="BD48" s="213" t="s">
        <v>1248</v>
      </c>
      <c r="BE48" s="224" t="s">
        <v>1249</v>
      </c>
      <c r="BF48" s="191" t="s">
        <v>1250</v>
      </c>
      <c r="BG48" s="180">
        <v>44442</v>
      </c>
      <c r="BH48" s="186" t="s">
        <v>842</v>
      </c>
      <c r="BI48" s="206"/>
      <c r="BJ48" s="207"/>
      <c r="BK48" s="191"/>
      <c r="BL48" s="206"/>
      <c r="BM48" s="207"/>
      <c r="BN48" s="131"/>
      <c r="BO48" s="131"/>
      <c r="BP48" s="131"/>
      <c r="BQ48" s="131"/>
      <c r="BR48" s="131"/>
      <c r="BS48" s="131"/>
      <c r="BT48" s="131"/>
      <c r="BU48" s="131"/>
      <c r="BV48" s="131"/>
    </row>
    <row r="49" spans="2:74" ht="49.5" customHeight="1">
      <c r="B49" s="165">
        <v>16</v>
      </c>
      <c r="C49" s="166" t="s">
        <v>365</v>
      </c>
      <c r="D49" s="167" t="s">
        <v>1093</v>
      </c>
      <c r="E49" s="162" t="s">
        <v>823</v>
      </c>
      <c r="F49" s="168" t="s">
        <v>1236</v>
      </c>
      <c r="G49" s="162" t="s">
        <v>825</v>
      </c>
      <c r="H49" s="162" t="s">
        <v>59</v>
      </c>
      <c r="I49" s="168" t="s">
        <v>1237</v>
      </c>
      <c r="J49" s="162" t="s">
        <v>59</v>
      </c>
      <c r="K49" s="245" t="s">
        <v>1238</v>
      </c>
      <c r="L49" s="166" t="s">
        <v>1239</v>
      </c>
      <c r="M49" s="207" t="s">
        <v>59</v>
      </c>
      <c r="N49" s="207" t="s">
        <v>59</v>
      </c>
      <c r="O49" s="207" t="s">
        <v>77</v>
      </c>
      <c r="P49" s="224" t="s">
        <v>1098</v>
      </c>
      <c r="Q49" s="207"/>
      <c r="R49" s="207"/>
      <c r="S49" s="249"/>
      <c r="T49" s="168" t="s">
        <v>1251</v>
      </c>
      <c r="U49" s="207" t="s">
        <v>832</v>
      </c>
      <c r="V49" s="207">
        <v>15</v>
      </c>
      <c r="W49" s="207">
        <v>15</v>
      </c>
      <c r="X49" s="207">
        <v>15</v>
      </c>
      <c r="Y49" s="207">
        <v>15</v>
      </c>
      <c r="Z49" s="207">
        <v>15</v>
      </c>
      <c r="AA49" s="207">
        <v>15</v>
      </c>
      <c r="AB49" s="207">
        <v>10</v>
      </c>
      <c r="AC49" s="207">
        <v>100</v>
      </c>
      <c r="AD49" s="207" t="s">
        <v>864</v>
      </c>
      <c r="AE49" s="207" t="s">
        <v>864</v>
      </c>
      <c r="AF49" s="207" t="s">
        <v>864</v>
      </c>
      <c r="AG49" s="207">
        <v>100</v>
      </c>
      <c r="AH49" s="207">
        <v>100</v>
      </c>
      <c r="AI49" s="207"/>
      <c r="AJ49" s="207"/>
      <c r="AK49" s="207"/>
      <c r="AL49" s="207"/>
      <c r="AM49" s="207"/>
      <c r="AN49" s="237"/>
      <c r="AO49" s="224" t="s">
        <v>836</v>
      </c>
      <c r="AP49" s="821" t="s">
        <v>1252</v>
      </c>
      <c r="AQ49" s="248">
        <v>0.5</v>
      </c>
      <c r="AR49" s="166" t="s">
        <v>1253</v>
      </c>
      <c r="AS49" s="162" t="s">
        <v>1104</v>
      </c>
      <c r="AT49" s="213">
        <v>44197</v>
      </c>
      <c r="AU49" s="213">
        <v>44530</v>
      </c>
      <c r="AV49" s="172">
        <v>1</v>
      </c>
      <c r="AW49" s="233" t="s">
        <v>1254</v>
      </c>
      <c r="AX49" s="193" t="s">
        <v>1244</v>
      </c>
      <c r="AY49" s="217" t="s">
        <v>1255</v>
      </c>
      <c r="AZ49" s="167" t="s">
        <v>1256</v>
      </c>
      <c r="BA49" s="205" t="s">
        <v>1257</v>
      </c>
      <c r="BB49" s="176">
        <v>44289</v>
      </c>
      <c r="BC49" s="177" t="s">
        <v>842</v>
      </c>
      <c r="BD49" s="213" t="s">
        <v>1258</v>
      </c>
      <c r="BE49" s="193" t="s">
        <v>1259</v>
      </c>
      <c r="BF49" s="191" t="s">
        <v>1260</v>
      </c>
      <c r="BG49" s="180">
        <v>44442</v>
      </c>
      <c r="BH49" s="181" t="s">
        <v>844</v>
      </c>
      <c r="BI49" s="206"/>
      <c r="BJ49" s="207"/>
      <c r="BK49" s="191"/>
      <c r="BL49" s="206"/>
      <c r="BM49" s="207"/>
      <c r="BN49" s="131"/>
      <c r="BO49" s="131"/>
      <c r="BP49" s="131"/>
      <c r="BQ49" s="131"/>
      <c r="BR49" s="131"/>
      <c r="BS49" s="131"/>
      <c r="BT49" s="131"/>
      <c r="BU49" s="131"/>
      <c r="BV49" s="131"/>
    </row>
    <row r="50" spans="2:74" ht="49.5" customHeight="1">
      <c r="B50" s="165">
        <v>17</v>
      </c>
      <c r="C50" s="166" t="s">
        <v>365</v>
      </c>
      <c r="D50" s="167" t="s">
        <v>1093</v>
      </c>
      <c r="E50" s="162" t="s">
        <v>823</v>
      </c>
      <c r="F50" s="168" t="s">
        <v>1261</v>
      </c>
      <c r="G50" s="162" t="s">
        <v>825</v>
      </c>
      <c r="H50" s="162" t="s">
        <v>59</v>
      </c>
      <c r="I50" s="168" t="s">
        <v>1262</v>
      </c>
      <c r="J50" s="162" t="s">
        <v>59</v>
      </c>
      <c r="K50" s="245" t="s">
        <v>1263</v>
      </c>
      <c r="L50" s="166" t="s">
        <v>1264</v>
      </c>
      <c r="M50" s="207" t="s">
        <v>59</v>
      </c>
      <c r="N50" s="207" t="s">
        <v>59</v>
      </c>
      <c r="O50" s="207" t="s">
        <v>974</v>
      </c>
      <c r="P50" s="224" t="s">
        <v>1098</v>
      </c>
      <c r="Q50" s="207">
        <v>4</v>
      </c>
      <c r="R50" s="207">
        <v>4</v>
      </c>
      <c r="S50" s="259" t="s">
        <v>830</v>
      </c>
      <c r="T50" s="168" t="s">
        <v>1265</v>
      </c>
      <c r="U50" s="207" t="s">
        <v>832</v>
      </c>
      <c r="V50" s="207">
        <v>15</v>
      </c>
      <c r="W50" s="207">
        <v>15</v>
      </c>
      <c r="X50" s="207">
        <v>15</v>
      </c>
      <c r="Y50" s="207">
        <v>15</v>
      </c>
      <c r="Z50" s="207">
        <v>15</v>
      </c>
      <c r="AA50" s="207">
        <v>15</v>
      </c>
      <c r="AB50" s="207">
        <v>10</v>
      </c>
      <c r="AC50" s="207">
        <v>100</v>
      </c>
      <c r="AD50" s="207" t="s">
        <v>864</v>
      </c>
      <c r="AE50" s="207" t="s">
        <v>864</v>
      </c>
      <c r="AF50" s="207" t="s">
        <v>864</v>
      </c>
      <c r="AG50" s="207">
        <v>100</v>
      </c>
      <c r="AH50" s="207">
        <v>100</v>
      </c>
      <c r="AI50" s="207">
        <v>86.25</v>
      </c>
      <c r="AJ50" s="207" t="s">
        <v>1266</v>
      </c>
      <c r="AK50" s="207" t="s">
        <v>834</v>
      </c>
      <c r="AL50" s="207">
        <v>3</v>
      </c>
      <c r="AM50" s="207">
        <v>4</v>
      </c>
      <c r="AN50" s="260" t="s">
        <v>830</v>
      </c>
      <c r="AO50" s="224" t="s">
        <v>836</v>
      </c>
      <c r="AP50" s="821" t="s">
        <v>1267</v>
      </c>
      <c r="AQ50" s="248">
        <v>0.25</v>
      </c>
      <c r="AR50" s="193" t="s">
        <v>1268</v>
      </c>
      <c r="AS50" s="224" t="s">
        <v>1269</v>
      </c>
      <c r="AT50" s="206">
        <v>44197</v>
      </c>
      <c r="AU50" s="206">
        <v>44530</v>
      </c>
      <c r="AV50" s="207">
        <v>3</v>
      </c>
      <c r="AW50" s="233" t="s">
        <v>1270</v>
      </c>
      <c r="AX50" s="193" t="s">
        <v>1271</v>
      </c>
      <c r="AY50" s="193" t="s">
        <v>1272</v>
      </c>
      <c r="AZ50" s="167" t="s">
        <v>1273</v>
      </c>
      <c r="BA50" s="205" t="s">
        <v>1274</v>
      </c>
      <c r="BB50" s="176">
        <v>44289</v>
      </c>
      <c r="BC50" s="264" t="s">
        <v>1082</v>
      </c>
      <c r="BD50" s="213" t="s">
        <v>1233</v>
      </c>
      <c r="BE50" s="193" t="s">
        <v>1275</v>
      </c>
      <c r="BF50" s="191" t="s">
        <v>1276</v>
      </c>
      <c r="BG50" s="180">
        <v>44442</v>
      </c>
      <c r="BH50" s="186" t="s">
        <v>842</v>
      </c>
      <c r="BI50" s="206"/>
      <c r="BJ50" s="207"/>
      <c r="BK50" s="191"/>
      <c r="BL50" s="206"/>
      <c r="BM50" s="207"/>
      <c r="BN50" s="131"/>
      <c r="BO50" s="131"/>
      <c r="BP50" s="131"/>
      <c r="BQ50" s="131"/>
      <c r="BR50" s="131"/>
      <c r="BS50" s="131"/>
      <c r="BT50" s="131"/>
      <c r="BU50" s="131"/>
      <c r="BV50" s="131"/>
    </row>
    <row r="51" spans="2:74" ht="49.5" customHeight="1">
      <c r="B51" s="165">
        <v>17</v>
      </c>
      <c r="C51" s="166" t="s">
        <v>365</v>
      </c>
      <c r="D51" s="167" t="s">
        <v>1093</v>
      </c>
      <c r="E51" s="162" t="s">
        <v>823</v>
      </c>
      <c r="F51" s="168" t="s">
        <v>1261</v>
      </c>
      <c r="G51" s="162" t="s">
        <v>825</v>
      </c>
      <c r="H51" s="162" t="s">
        <v>59</v>
      </c>
      <c r="I51" s="168" t="s">
        <v>1262</v>
      </c>
      <c r="J51" s="162" t="s">
        <v>59</v>
      </c>
      <c r="K51" s="245" t="s">
        <v>1263</v>
      </c>
      <c r="L51" s="166" t="s">
        <v>1264</v>
      </c>
      <c r="M51" s="207" t="s">
        <v>59</v>
      </c>
      <c r="N51" s="207" t="s">
        <v>59</v>
      </c>
      <c r="O51" s="207" t="s">
        <v>974</v>
      </c>
      <c r="P51" s="224" t="s">
        <v>1098</v>
      </c>
      <c r="Q51" s="207"/>
      <c r="R51" s="207"/>
      <c r="S51" s="249"/>
      <c r="T51" s="168" t="s">
        <v>1277</v>
      </c>
      <c r="U51" s="207" t="s">
        <v>832</v>
      </c>
      <c r="V51" s="207">
        <v>15</v>
      </c>
      <c r="W51" s="207">
        <v>15</v>
      </c>
      <c r="X51" s="207">
        <v>15</v>
      </c>
      <c r="Y51" s="207">
        <v>15</v>
      </c>
      <c r="Z51" s="207">
        <v>15</v>
      </c>
      <c r="AA51" s="207">
        <v>15</v>
      </c>
      <c r="AB51" s="207">
        <v>5</v>
      </c>
      <c r="AC51" s="207">
        <v>95</v>
      </c>
      <c r="AD51" s="207" t="s">
        <v>1266</v>
      </c>
      <c r="AE51" s="207" t="s">
        <v>864</v>
      </c>
      <c r="AF51" s="207" t="s">
        <v>1266</v>
      </c>
      <c r="AG51" s="207">
        <v>50</v>
      </c>
      <c r="AH51" s="207">
        <v>72.5</v>
      </c>
      <c r="AI51" s="207"/>
      <c r="AJ51" s="207"/>
      <c r="AK51" s="207"/>
      <c r="AL51" s="207"/>
      <c r="AM51" s="207"/>
      <c r="AN51" s="237"/>
      <c r="AO51" s="224" t="s">
        <v>836</v>
      </c>
      <c r="AP51" s="821" t="s">
        <v>1278</v>
      </c>
      <c r="AQ51" s="248">
        <v>0.25</v>
      </c>
      <c r="AR51" s="193" t="s">
        <v>1279</v>
      </c>
      <c r="AS51" s="224" t="s">
        <v>1269</v>
      </c>
      <c r="AT51" s="206">
        <v>44197</v>
      </c>
      <c r="AU51" s="206">
        <v>44530</v>
      </c>
      <c r="AV51" s="207">
        <v>11</v>
      </c>
      <c r="AW51" s="233" t="s">
        <v>1280</v>
      </c>
      <c r="AX51" s="193" t="s">
        <v>1271</v>
      </c>
      <c r="AY51" s="193" t="s">
        <v>1281</v>
      </c>
      <c r="AZ51" s="167" t="s">
        <v>1282</v>
      </c>
      <c r="BA51" s="193" t="s">
        <v>1283</v>
      </c>
      <c r="BB51" s="176">
        <v>44289</v>
      </c>
      <c r="BC51" s="235" t="s">
        <v>844</v>
      </c>
      <c r="BD51" s="213" t="s">
        <v>1233</v>
      </c>
      <c r="BE51" s="193" t="s">
        <v>1284</v>
      </c>
      <c r="BF51" s="191" t="s">
        <v>1276</v>
      </c>
      <c r="BG51" s="180">
        <v>44442</v>
      </c>
      <c r="BH51" s="186" t="s">
        <v>842</v>
      </c>
      <c r="BI51" s="206"/>
      <c r="BJ51" s="207"/>
      <c r="BK51" s="191"/>
      <c r="BL51" s="206"/>
      <c r="BM51" s="207"/>
      <c r="BN51" s="131"/>
      <c r="BO51" s="131"/>
      <c r="BP51" s="131"/>
      <c r="BQ51" s="131"/>
      <c r="BR51" s="131"/>
      <c r="BS51" s="131"/>
      <c r="BT51" s="131"/>
      <c r="BU51" s="131"/>
      <c r="BV51" s="131"/>
    </row>
    <row r="52" spans="2:74" ht="49.5" customHeight="1">
      <c r="B52" s="165">
        <v>17</v>
      </c>
      <c r="C52" s="166" t="s">
        <v>365</v>
      </c>
      <c r="D52" s="167" t="s">
        <v>1093</v>
      </c>
      <c r="E52" s="162" t="s">
        <v>823</v>
      </c>
      <c r="F52" s="168" t="s">
        <v>1261</v>
      </c>
      <c r="G52" s="162" t="s">
        <v>825</v>
      </c>
      <c r="H52" s="162" t="s">
        <v>59</v>
      </c>
      <c r="I52" s="168" t="s">
        <v>1262</v>
      </c>
      <c r="J52" s="162" t="s">
        <v>59</v>
      </c>
      <c r="K52" s="245" t="s">
        <v>1263</v>
      </c>
      <c r="L52" s="166" t="s">
        <v>1264</v>
      </c>
      <c r="M52" s="207" t="s">
        <v>59</v>
      </c>
      <c r="N52" s="207" t="s">
        <v>59</v>
      </c>
      <c r="O52" s="207" t="s">
        <v>974</v>
      </c>
      <c r="P52" s="224" t="s">
        <v>1098</v>
      </c>
      <c r="Q52" s="207"/>
      <c r="R52" s="207"/>
      <c r="S52" s="249"/>
      <c r="T52" s="168" t="s">
        <v>59</v>
      </c>
      <c r="U52" s="207"/>
      <c r="V52" s="207"/>
      <c r="W52" s="207"/>
      <c r="X52" s="207"/>
      <c r="Y52" s="207"/>
      <c r="Z52" s="207"/>
      <c r="AA52" s="207"/>
      <c r="AB52" s="207"/>
      <c r="AC52" s="207">
        <v>0</v>
      </c>
      <c r="AD52" s="207"/>
      <c r="AE52" s="207"/>
      <c r="AF52" s="207"/>
      <c r="AG52" s="207"/>
      <c r="AH52" s="207">
        <v>0</v>
      </c>
      <c r="AI52" s="207"/>
      <c r="AJ52" s="207"/>
      <c r="AK52" s="207"/>
      <c r="AL52" s="207"/>
      <c r="AM52" s="207"/>
      <c r="AN52" s="237"/>
      <c r="AO52" s="224" t="s">
        <v>836</v>
      </c>
      <c r="AP52" s="821" t="s">
        <v>1285</v>
      </c>
      <c r="AQ52" s="248">
        <v>0.5</v>
      </c>
      <c r="AR52" s="193" t="s">
        <v>1286</v>
      </c>
      <c r="AS52" s="224" t="s">
        <v>1269</v>
      </c>
      <c r="AT52" s="206">
        <v>44197</v>
      </c>
      <c r="AU52" s="206">
        <v>44530</v>
      </c>
      <c r="AV52" s="207">
        <v>3</v>
      </c>
      <c r="AW52" s="233" t="s">
        <v>1287</v>
      </c>
      <c r="AX52" s="193" t="s">
        <v>1271</v>
      </c>
      <c r="AY52" s="193" t="s">
        <v>1288</v>
      </c>
      <c r="AZ52" s="167" t="s">
        <v>1289</v>
      </c>
      <c r="BA52" s="191" t="s">
        <v>1290</v>
      </c>
      <c r="BB52" s="176">
        <v>44289</v>
      </c>
      <c r="BC52" s="235" t="s">
        <v>844</v>
      </c>
      <c r="BD52" s="213">
        <v>44432</v>
      </c>
      <c r="BE52" s="193" t="s">
        <v>1291</v>
      </c>
      <c r="BF52" s="191" t="s">
        <v>1292</v>
      </c>
      <c r="BG52" s="180">
        <v>44442</v>
      </c>
      <c r="BH52" s="186" t="s">
        <v>842</v>
      </c>
      <c r="BI52" s="206"/>
      <c r="BJ52" s="207"/>
      <c r="BK52" s="191"/>
      <c r="BL52" s="206"/>
      <c r="BM52" s="207"/>
      <c r="BN52" s="131"/>
      <c r="BO52" s="131"/>
      <c r="BP52" s="131"/>
      <c r="BQ52" s="131"/>
      <c r="BR52" s="131"/>
      <c r="BS52" s="131"/>
      <c r="BT52" s="131"/>
      <c r="BU52" s="131"/>
      <c r="BV52" s="131"/>
    </row>
    <row r="53" spans="2:74" ht="49.5" customHeight="1">
      <c r="B53" s="165">
        <v>18</v>
      </c>
      <c r="C53" s="166" t="s">
        <v>365</v>
      </c>
      <c r="D53" s="167" t="s">
        <v>1093</v>
      </c>
      <c r="E53" s="162" t="s">
        <v>907</v>
      </c>
      <c r="F53" s="168" t="s">
        <v>1293</v>
      </c>
      <c r="G53" s="162" t="s">
        <v>825</v>
      </c>
      <c r="H53" s="162" t="s">
        <v>59</v>
      </c>
      <c r="I53" s="168" t="s">
        <v>1294</v>
      </c>
      <c r="J53" s="162" t="s">
        <v>59</v>
      </c>
      <c r="K53" s="245" t="s">
        <v>1295</v>
      </c>
      <c r="L53" s="166" t="s">
        <v>1296</v>
      </c>
      <c r="M53" s="207" t="s">
        <v>59</v>
      </c>
      <c r="N53" s="207" t="s">
        <v>59</v>
      </c>
      <c r="O53" s="207" t="s">
        <v>956</v>
      </c>
      <c r="P53" s="224" t="s">
        <v>1098</v>
      </c>
      <c r="Q53" s="207">
        <v>3</v>
      </c>
      <c r="R53" s="207">
        <v>4</v>
      </c>
      <c r="S53" s="259" t="s">
        <v>830</v>
      </c>
      <c r="T53" s="168" t="s">
        <v>1297</v>
      </c>
      <c r="U53" s="207" t="s">
        <v>832</v>
      </c>
      <c r="V53" s="207">
        <v>15</v>
      </c>
      <c r="W53" s="207">
        <v>15</v>
      </c>
      <c r="X53" s="207">
        <v>15</v>
      </c>
      <c r="Y53" s="207">
        <v>15</v>
      </c>
      <c r="Z53" s="207">
        <v>15</v>
      </c>
      <c r="AA53" s="207">
        <v>15</v>
      </c>
      <c r="AB53" s="207">
        <v>10</v>
      </c>
      <c r="AC53" s="207">
        <v>100</v>
      </c>
      <c r="AD53" s="207" t="s">
        <v>864</v>
      </c>
      <c r="AE53" s="207" t="s">
        <v>864</v>
      </c>
      <c r="AF53" s="207" t="s">
        <v>864</v>
      </c>
      <c r="AG53" s="207">
        <v>100</v>
      </c>
      <c r="AH53" s="207">
        <v>100</v>
      </c>
      <c r="AI53" s="207">
        <v>100</v>
      </c>
      <c r="AJ53" s="207" t="s">
        <v>864</v>
      </c>
      <c r="AK53" s="207" t="s">
        <v>834</v>
      </c>
      <c r="AL53" s="207">
        <v>1</v>
      </c>
      <c r="AM53" s="207">
        <v>4</v>
      </c>
      <c r="AN53" s="265" t="s">
        <v>835</v>
      </c>
      <c r="AO53" s="224" t="s">
        <v>836</v>
      </c>
      <c r="AP53" s="821" t="s">
        <v>1298</v>
      </c>
      <c r="AQ53" s="248">
        <v>0.5</v>
      </c>
      <c r="AR53" s="193" t="s">
        <v>1299</v>
      </c>
      <c r="AS53" s="207" t="s">
        <v>1300</v>
      </c>
      <c r="AT53" s="206">
        <v>44197</v>
      </c>
      <c r="AU53" s="206">
        <v>44530</v>
      </c>
      <c r="AV53" s="207">
        <v>1</v>
      </c>
      <c r="AW53" s="233" t="s">
        <v>1301</v>
      </c>
      <c r="AX53" s="207" t="s">
        <v>59</v>
      </c>
      <c r="AY53" s="217" t="s">
        <v>1302</v>
      </c>
      <c r="AZ53" s="167" t="s">
        <v>1303</v>
      </c>
      <c r="BA53" s="191" t="s">
        <v>1304</v>
      </c>
      <c r="BB53" s="176">
        <v>44289</v>
      </c>
      <c r="BC53" s="210" t="s">
        <v>917</v>
      </c>
      <c r="BD53" s="213" t="s">
        <v>1305</v>
      </c>
      <c r="BE53" s="193" t="s">
        <v>1306</v>
      </c>
      <c r="BF53" s="191">
        <v>0</v>
      </c>
      <c r="BG53" s="180">
        <v>44442</v>
      </c>
      <c r="BH53" s="254" t="s">
        <v>917</v>
      </c>
      <c r="BI53" s="206"/>
      <c r="BJ53" s="207"/>
      <c r="BK53" s="191"/>
      <c r="BL53" s="206"/>
      <c r="BM53" s="207"/>
      <c r="BN53" s="131"/>
      <c r="BO53" s="131"/>
      <c r="BP53" s="131"/>
      <c r="BQ53" s="131"/>
      <c r="BR53" s="131"/>
      <c r="BS53" s="131"/>
      <c r="BT53" s="131"/>
      <c r="BU53" s="131"/>
      <c r="BV53" s="131"/>
    </row>
    <row r="54" spans="2:74" ht="49.5" customHeight="1">
      <c r="B54" s="165">
        <v>18</v>
      </c>
      <c r="C54" s="166" t="s">
        <v>365</v>
      </c>
      <c r="D54" s="167" t="s">
        <v>1093</v>
      </c>
      <c r="E54" s="162" t="s">
        <v>907</v>
      </c>
      <c r="F54" s="168" t="s">
        <v>1293</v>
      </c>
      <c r="G54" s="162" t="s">
        <v>825</v>
      </c>
      <c r="H54" s="162" t="s">
        <v>59</v>
      </c>
      <c r="I54" s="168" t="s">
        <v>1294</v>
      </c>
      <c r="J54" s="162" t="s">
        <v>59</v>
      </c>
      <c r="K54" s="245" t="s">
        <v>1307</v>
      </c>
      <c r="L54" s="166" t="s">
        <v>1296</v>
      </c>
      <c r="M54" s="207" t="s">
        <v>59</v>
      </c>
      <c r="N54" s="207" t="s">
        <v>59</v>
      </c>
      <c r="O54" s="207" t="s">
        <v>956</v>
      </c>
      <c r="P54" s="224" t="s">
        <v>1098</v>
      </c>
      <c r="Q54" s="207"/>
      <c r="R54" s="207"/>
      <c r="S54" s="249"/>
      <c r="T54" s="168" t="s">
        <v>1308</v>
      </c>
      <c r="U54" s="207" t="s">
        <v>832</v>
      </c>
      <c r="V54" s="207">
        <v>15</v>
      </c>
      <c r="W54" s="207">
        <v>15</v>
      </c>
      <c r="X54" s="207">
        <v>15</v>
      </c>
      <c r="Y54" s="207">
        <v>15</v>
      </c>
      <c r="Z54" s="207">
        <v>15</v>
      </c>
      <c r="AA54" s="207">
        <v>15</v>
      </c>
      <c r="AB54" s="207">
        <v>10</v>
      </c>
      <c r="AC54" s="207">
        <v>100</v>
      </c>
      <c r="AD54" s="207" t="s">
        <v>864</v>
      </c>
      <c r="AE54" s="207" t="s">
        <v>864</v>
      </c>
      <c r="AF54" s="207" t="s">
        <v>864</v>
      </c>
      <c r="AG54" s="207">
        <v>100</v>
      </c>
      <c r="AH54" s="207">
        <v>100</v>
      </c>
      <c r="AI54" s="207"/>
      <c r="AJ54" s="207"/>
      <c r="AK54" s="207"/>
      <c r="AL54" s="207"/>
      <c r="AM54" s="207"/>
      <c r="AN54" s="237"/>
      <c r="AO54" s="224" t="s">
        <v>836</v>
      </c>
      <c r="AP54" s="821" t="s">
        <v>1309</v>
      </c>
      <c r="AQ54" s="248">
        <v>0.5</v>
      </c>
      <c r="AR54" s="193" t="s">
        <v>1310</v>
      </c>
      <c r="AS54" s="224" t="s">
        <v>1269</v>
      </c>
      <c r="AT54" s="206">
        <v>44197</v>
      </c>
      <c r="AU54" s="206">
        <v>44530</v>
      </c>
      <c r="AV54" s="207">
        <v>11</v>
      </c>
      <c r="AW54" s="233" t="s">
        <v>1311</v>
      </c>
      <c r="AX54" s="207" t="s">
        <v>59</v>
      </c>
      <c r="AY54" s="236" t="s">
        <v>1312</v>
      </c>
      <c r="AZ54" s="167" t="s">
        <v>1313</v>
      </c>
      <c r="BA54" s="191" t="s">
        <v>1314</v>
      </c>
      <c r="BB54" s="176">
        <v>44289</v>
      </c>
      <c r="BC54" s="235" t="s">
        <v>844</v>
      </c>
      <c r="BD54" s="213" t="s">
        <v>1233</v>
      </c>
      <c r="BE54" s="193" t="s">
        <v>1315</v>
      </c>
      <c r="BF54" s="191" t="s">
        <v>1316</v>
      </c>
      <c r="BG54" s="180">
        <v>44442</v>
      </c>
      <c r="BH54" s="186" t="s">
        <v>842</v>
      </c>
      <c r="BI54" s="206"/>
      <c r="BJ54" s="207"/>
      <c r="BK54" s="191"/>
      <c r="BL54" s="206"/>
      <c r="BM54" s="207"/>
      <c r="BN54" s="131"/>
      <c r="BO54" s="131"/>
      <c r="BP54" s="131"/>
      <c r="BQ54" s="131"/>
      <c r="BR54" s="131"/>
      <c r="BS54" s="131"/>
      <c r="BT54" s="131"/>
      <c r="BU54" s="131"/>
      <c r="BV54" s="131"/>
    </row>
    <row r="55" spans="2:74" ht="49.5" customHeight="1">
      <c r="B55" s="165">
        <v>19</v>
      </c>
      <c r="C55" s="166" t="s">
        <v>365</v>
      </c>
      <c r="D55" s="167" t="s">
        <v>1093</v>
      </c>
      <c r="E55" s="162" t="s">
        <v>907</v>
      </c>
      <c r="F55" s="168" t="s">
        <v>1317</v>
      </c>
      <c r="G55" s="162" t="s">
        <v>825</v>
      </c>
      <c r="H55" s="162" t="s">
        <v>59</v>
      </c>
      <c r="I55" s="168" t="s">
        <v>1318</v>
      </c>
      <c r="J55" s="162" t="s">
        <v>59</v>
      </c>
      <c r="K55" s="245" t="s">
        <v>1319</v>
      </c>
      <c r="L55" s="166" t="s">
        <v>1320</v>
      </c>
      <c r="M55" s="207" t="s">
        <v>59</v>
      </c>
      <c r="N55" s="207" t="s">
        <v>59</v>
      </c>
      <c r="O55" s="207" t="s">
        <v>956</v>
      </c>
      <c r="P55" s="224" t="s">
        <v>1098</v>
      </c>
      <c r="Q55" s="207">
        <v>3</v>
      </c>
      <c r="R55" s="207">
        <v>4</v>
      </c>
      <c r="S55" s="259" t="s">
        <v>830</v>
      </c>
      <c r="T55" s="168" t="s">
        <v>1321</v>
      </c>
      <c r="U55" s="207" t="s">
        <v>832</v>
      </c>
      <c r="V55" s="207">
        <v>15</v>
      </c>
      <c r="W55" s="207">
        <v>15</v>
      </c>
      <c r="X55" s="207">
        <v>15</v>
      </c>
      <c r="Y55" s="207">
        <v>15</v>
      </c>
      <c r="Z55" s="207">
        <v>15</v>
      </c>
      <c r="AA55" s="207">
        <v>15</v>
      </c>
      <c r="AB55" s="207">
        <v>10</v>
      </c>
      <c r="AC55" s="207">
        <v>100</v>
      </c>
      <c r="AD55" s="207" t="s">
        <v>864</v>
      </c>
      <c r="AE55" s="207" t="s">
        <v>1266</v>
      </c>
      <c r="AF55" s="207" t="s">
        <v>1266</v>
      </c>
      <c r="AG55" s="207">
        <v>50</v>
      </c>
      <c r="AH55" s="207">
        <v>75</v>
      </c>
      <c r="AI55" s="207">
        <v>75</v>
      </c>
      <c r="AJ55" s="207" t="s">
        <v>1266</v>
      </c>
      <c r="AK55" s="207" t="s">
        <v>834</v>
      </c>
      <c r="AL55" s="207">
        <v>2</v>
      </c>
      <c r="AM55" s="207">
        <v>4</v>
      </c>
      <c r="AN55" s="265" t="s">
        <v>835</v>
      </c>
      <c r="AO55" s="224" t="s">
        <v>836</v>
      </c>
      <c r="AP55" s="821" t="s">
        <v>1322</v>
      </c>
      <c r="AQ55" s="248">
        <v>0.5</v>
      </c>
      <c r="AR55" s="193" t="s">
        <v>1323</v>
      </c>
      <c r="AS55" s="162" t="s">
        <v>1073</v>
      </c>
      <c r="AT55" s="206">
        <v>44197</v>
      </c>
      <c r="AU55" s="206">
        <v>44530</v>
      </c>
      <c r="AV55" s="207">
        <v>3</v>
      </c>
      <c r="AW55" s="233" t="s">
        <v>1324</v>
      </c>
      <c r="AX55" s="207" t="s">
        <v>59</v>
      </c>
      <c r="AY55" s="261" t="s">
        <v>1325</v>
      </c>
      <c r="AZ55" s="167" t="s">
        <v>1326</v>
      </c>
      <c r="BA55" s="191" t="s">
        <v>1327</v>
      </c>
      <c r="BB55" s="176">
        <v>44289</v>
      </c>
      <c r="BC55" s="210" t="s">
        <v>917</v>
      </c>
      <c r="BD55" s="173" t="s">
        <v>1233</v>
      </c>
      <c r="BE55" s="193" t="s">
        <v>1328</v>
      </c>
      <c r="BF55" s="191" t="s">
        <v>1329</v>
      </c>
      <c r="BG55" s="180">
        <v>44442</v>
      </c>
      <c r="BH55" s="186" t="s">
        <v>842</v>
      </c>
      <c r="BI55" s="206"/>
      <c r="BJ55" s="207"/>
      <c r="BK55" s="191"/>
      <c r="BL55" s="206"/>
      <c r="BM55" s="207"/>
      <c r="BN55" s="131"/>
      <c r="BO55" s="131"/>
      <c r="BP55" s="131"/>
      <c r="BQ55" s="131"/>
      <c r="BR55" s="131"/>
      <c r="BS55" s="131"/>
      <c r="BT55" s="131"/>
      <c r="BU55" s="131"/>
      <c r="BV55" s="131"/>
    </row>
    <row r="56" spans="2:74" ht="49.5" customHeight="1">
      <c r="B56" s="165">
        <v>19</v>
      </c>
      <c r="C56" s="166" t="s">
        <v>365</v>
      </c>
      <c r="D56" s="167" t="s">
        <v>1093</v>
      </c>
      <c r="E56" s="162" t="s">
        <v>907</v>
      </c>
      <c r="F56" s="168" t="s">
        <v>1317</v>
      </c>
      <c r="G56" s="162" t="s">
        <v>825</v>
      </c>
      <c r="H56" s="162" t="s">
        <v>59</v>
      </c>
      <c r="I56" s="168" t="s">
        <v>1318</v>
      </c>
      <c r="J56" s="162" t="s">
        <v>59</v>
      </c>
      <c r="K56" s="207" t="s">
        <v>191</v>
      </c>
      <c r="L56" s="166" t="s">
        <v>1320</v>
      </c>
      <c r="M56" s="207" t="s">
        <v>59</v>
      </c>
      <c r="N56" s="207" t="s">
        <v>59</v>
      </c>
      <c r="O56" s="207" t="s">
        <v>956</v>
      </c>
      <c r="P56" s="224" t="s">
        <v>1098</v>
      </c>
      <c r="Q56" s="207"/>
      <c r="R56" s="207"/>
      <c r="S56" s="249"/>
      <c r="T56" s="168" t="s">
        <v>1330</v>
      </c>
      <c r="U56" s="207" t="s">
        <v>832</v>
      </c>
      <c r="V56" s="207">
        <v>15</v>
      </c>
      <c r="W56" s="207">
        <v>15</v>
      </c>
      <c r="X56" s="207">
        <v>15</v>
      </c>
      <c r="Y56" s="207">
        <v>15</v>
      </c>
      <c r="Z56" s="207">
        <v>15</v>
      </c>
      <c r="AA56" s="207">
        <v>15</v>
      </c>
      <c r="AB56" s="207">
        <v>10</v>
      </c>
      <c r="AC56" s="207">
        <v>100</v>
      </c>
      <c r="AD56" s="207" t="s">
        <v>864</v>
      </c>
      <c r="AE56" s="207" t="s">
        <v>1266</v>
      </c>
      <c r="AF56" s="207" t="s">
        <v>1266</v>
      </c>
      <c r="AG56" s="207">
        <v>50</v>
      </c>
      <c r="AH56" s="207">
        <v>75</v>
      </c>
      <c r="AI56" s="207"/>
      <c r="AJ56" s="207"/>
      <c r="AK56" s="207"/>
      <c r="AL56" s="207"/>
      <c r="AM56" s="207"/>
      <c r="AN56" s="237"/>
      <c r="AO56" s="224" t="s">
        <v>836</v>
      </c>
      <c r="AP56" s="821" t="s">
        <v>1331</v>
      </c>
      <c r="AQ56" s="248">
        <v>0.5</v>
      </c>
      <c r="AR56" s="193" t="s">
        <v>1332</v>
      </c>
      <c r="AS56" s="162" t="s">
        <v>1073</v>
      </c>
      <c r="AT56" s="206">
        <v>44197</v>
      </c>
      <c r="AU56" s="206">
        <v>44530</v>
      </c>
      <c r="AV56" s="207">
        <v>3</v>
      </c>
      <c r="AW56" s="233" t="s">
        <v>1333</v>
      </c>
      <c r="AX56" s="207" t="s">
        <v>59</v>
      </c>
      <c r="AY56" s="261" t="s">
        <v>1334</v>
      </c>
      <c r="AZ56" s="167" t="s">
        <v>1335</v>
      </c>
      <c r="BA56" s="191" t="s">
        <v>1336</v>
      </c>
      <c r="BB56" s="176">
        <v>44289</v>
      </c>
      <c r="BC56" s="177" t="s">
        <v>842</v>
      </c>
      <c r="BD56" s="226" t="s">
        <v>1337</v>
      </c>
      <c r="BE56" s="193" t="s">
        <v>1338</v>
      </c>
      <c r="BF56" s="191" t="s">
        <v>1339</v>
      </c>
      <c r="BG56" s="180">
        <v>44442</v>
      </c>
      <c r="BH56" s="186" t="s">
        <v>842</v>
      </c>
      <c r="BI56" s="206"/>
      <c r="BJ56" s="207"/>
      <c r="BK56" s="191"/>
      <c r="BL56" s="206"/>
      <c r="BM56" s="207"/>
      <c r="BN56" s="131"/>
      <c r="BO56" s="131"/>
      <c r="BP56" s="131"/>
      <c r="BQ56" s="131"/>
      <c r="BR56" s="131"/>
      <c r="BS56" s="131"/>
      <c r="BT56" s="131"/>
      <c r="BU56" s="131"/>
      <c r="BV56" s="131"/>
    </row>
    <row r="57" spans="2:74" ht="49.5" customHeight="1">
      <c r="B57" s="165">
        <v>20</v>
      </c>
      <c r="C57" s="166" t="s">
        <v>350</v>
      </c>
      <c r="D57" s="168" t="s">
        <v>44</v>
      </c>
      <c r="E57" s="162" t="s">
        <v>907</v>
      </c>
      <c r="F57" s="168" t="s">
        <v>1340</v>
      </c>
      <c r="G57" s="162" t="s">
        <v>929</v>
      </c>
      <c r="H57" s="162" t="s">
        <v>59</v>
      </c>
      <c r="I57" s="168" t="s">
        <v>1341</v>
      </c>
      <c r="J57" s="162" t="s">
        <v>59</v>
      </c>
      <c r="K57" s="168" t="s">
        <v>1342</v>
      </c>
      <c r="L57" s="166" t="s">
        <v>1343</v>
      </c>
      <c r="M57" s="162" t="s">
        <v>59</v>
      </c>
      <c r="N57" s="162" t="s">
        <v>191</v>
      </c>
      <c r="O57" s="162" t="s">
        <v>956</v>
      </c>
      <c r="P57" s="166" t="s">
        <v>1344</v>
      </c>
      <c r="Q57" s="162">
        <v>3</v>
      </c>
      <c r="R57" s="162">
        <v>4</v>
      </c>
      <c r="S57" s="169" t="s">
        <v>830</v>
      </c>
      <c r="T57" s="168" t="s">
        <v>1345</v>
      </c>
      <c r="U57" s="166" t="s">
        <v>832</v>
      </c>
      <c r="V57" s="162">
        <v>15</v>
      </c>
      <c r="W57" s="162">
        <v>15</v>
      </c>
      <c r="X57" s="162">
        <v>15</v>
      </c>
      <c r="Y57" s="162">
        <v>15</v>
      </c>
      <c r="Z57" s="162">
        <v>15</v>
      </c>
      <c r="AA57" s="162">
        <v>15</v>
      </c>
      <c r="AB57" s="162">
        <v>10</v>
      </c>
      <c r="AC57" s="162">
        <f t="shared" ref="AC57:AC70" si="8">SUM(V57:AB57)</f>
        <v>100</v>
      </c>
      <c r="AD57" s="162" t="s">
        <v>833</v>
      </c>
      <c r="AE57" s="162" t="s">
        <v>833</v>
      </c>
      <c r="AF57" s="162" t="s">
        <v>833</v>
      </c>
      <c r="AG57" s="162">
        <v>100</v>
      </c>
      <c r="AH57" s="162">
        <f t="shared" ref="AH57:AH70" si="9">AVERAGE(AC57,AG57)</f>
        <v>100</v>
      </c>
      <c r="AI57" s="166"/>
      <c r="AJ57" s="162" t="s">
        <v>833</v>
      </c>
      <c r="AK57" s="162" t="s">
        <v>834</v>
      </c>
      <c r="AL57" s="162">
        <v>1</v>
      </c>
      <c r="AM57" s="162">
        <v>4</v>
      </c>
      <c r="AN57" s="170" t="s">
        <v>835</v>
      </c>
      <c r="AO57" s="166" t="s">
        <v>836</v>
      </c>
      <c r="AP57" s="786" t="s">
        <v>1346</v>
      </c>
      <c r="AQ57" s="172">
        <v>1</v>
      </c>
      <c r="AR57" s="167" t="s">
        <v>1347</v>
      </c>
      <c r="AS57" s="166" t="s">
        <v>1348</v>
      </c>
      <c r="AT57" s="173">
        <v>44197</v>
      </c>
      <c r="AU57" s="173">
        <v>44560</v>
      </c>
      <c r="AV57" s="191">
        <v>1</v>
      </c>
      <c r="AW57" s="233" t="s">
        <v>1349</v>
      </c>
      <c r="AX57" s="193" t="s">
        <v>59</v>
      </c>
      <c r="AY57" s="261" t="s">
        <v>1350</v>
      </c>
      <c r="AZ57" s="167" t="s">
        <v>1351</v>
      </c>
      <c r="BA57" s="193" t="s">
        <v>1352</v>
      </c>
      <c r="BB57" s="176">
        <v>44289</v>
      </c>
      <c r="BC57" s="177" t="s">
        <v>842</v>
      </c>
      <c r="BD57" s="213">
        <v>44428</v>
      </c>
      <c r="BE57" s="167" t="s">
        <v>1353</v>
      </c>
      <c r="BF57" s="166" t="s">
        <v>1354</v>
      </c>
      <c r="BG57" s="180">
        <v>44442</v>
      </c>
      <c r="BH57" s="181" t="s">
        <v>844</v>
      </c>
      <c r="BI57" s="206"/>
      <c r="BJ57" s="207"/>
      <c r="BK57" s="191"/>
      <c r="BL57" s="206"/>
      <c r="BM57" s="207"/>
      <c r="BN57" s="131"/>
      <c r="BO57" s="131"/>
      <c r="BP57" s="131"/>
      <c r="BQ57" s="131"/>
      <c r="BR57" s="131"/>
      <c r="BS57" s="131"/>
      <c r="BT57" s="131"/>
      <c r="BU57" s="131"/>
      <c r="BV57" s="131"/>
    </row>
    <row r="58" spans="2:74" ht="49.5" customHeight="1">
      <c r="B58" s="165">
        <v>21</v>
      </c>
      <c r="C58" s="166" t="s">
        <v>350</v>
      </c>
      <c r="D58" s="168" t="s">
        <v>44</v>
      </c>
      <c r="E58" s="162" t="s">
        <v>907</v>
      </c>
      <c r="F58" s="168" t="s">
        <v>1355</v>
      </c>
      <c r="G58" s="162" t="s">
        <v>929</v>
      </c>
      <c r="H58" s="162" t="s">
        <v>59</v>
      </c>
      <c r="I58" s="168" t="s">
        <v>1356</v>
      </c>
      <c r="J58" s="162" t="s">
        <v>59</v>
      </c>
      <c r="K58" s="168" t="s">
        <v>1357</v>
      </c>
      <c r="L58" s="166" t="s">
        <v>1343</v>
      </c>
      <c r="M58" s="162" t="s">
        <v>59</v>
      </c>
      <c r="N58" s="162" t="s">
        <v>191</v>
      </c>
      <c r="O58" s="162" t="s">
        <v>956</v>
      </c>
      <c r="P58" s="166" t="s">
        <v>1344</v>
      </c>
      <c r="Q58" s="162">
        <v>3</v>
      </c>
      <c r="R58" s="162">
        <v>4</v>
      </c>
      <c r="S58" s="169" t="s">
        <v>830</v>
      </c>
      <c r="T58" s="168" t="s">
        <v>1345</v>
      </c>
      <c r="U58" s="166" t="s">
        <v>832</v>
      </c>
      <c r="V58" s="162">
        <v>15</v>
      </c>
      <c r="W58" s="162">
        <v>15</v>
      </c>
      <c r="X58" s="162">
        <v>15</v>
      </c>
      <c r="Y58" s="162">
        <v>15</v>
      </c>
      <c r="Z58" s="162">
        <v>15</v>
      </c>
      <c r="AA58" s="162">
        <v>15</v>
      </c>
      <c r="AB58" s="162">
        <v>10</v>
      </c>
      <c r="AC58" s="162">
        <f t="shared" si="8"/>
        <v>100</v>
      </c>
      <c r="AD58" s="162" t="s">
        <v>833</v>
      </c>
      <c r="AE58" s="162" t="s">
        <v>833</v>
      </c>
      <c r="AF58" s="162" t="s">
        <v>833</v>
      </c>
      <c r="AG58" s="162">
        <v>100</v>
      </c>
      <c r="AH58" s="162">
        <f t="shared" si="9"/>
        <v>100</v>
      </c>
      <c r="AI58" s="166"/>
      <c r="AJ58" s="162" t="s">
        <v>833</v>
      </c>
      <c r="AK58" s="162" t="s">
        <v>834</v>
      </c>
      <c r="AL58" s="162">
        <v>1</v>
      </c>
      <c r="AM58" s="162">
        <v>4</v>
      </c>
      <c r="AN58" s="170" t="s">
        <v>835</v>
      </c>
      <c r="AO58" s="166" t="s">
        <v>836</v>
      </c>
      <c r="AP58" s="786" t="s">
        <v>1346</v>
      </c>
      <c r="AQ58" s="172">
        <v>0.5</v>
      </c>
      <c r="AR58" s="167" t="s">
        <v>1358</v>
      </c>
      <c r="AS58" s="166" t="s">
        <v>1348</v>
      </c>
      <c r="AT58" s="173">
        <v>44197</v>
      </c>
      <c r="AU58" s="173">
        <v>44530</v>
      </c>
      <c r="AV58" s="191">
        <v>1</v>
      </c>
      <c r="AW58" s="233" t="s">
        <v>1349</v>
      </c>
      <c r="AX58" s="193" t="s">
        <v>59</v>
      </c>
      <c r="AY58" s="261" t="s">
        <v>1359</v>
      </c>
      <c r="AZ58" s="266" t="s">
        <v>1360</v>
      </c>
      <c r="BA58" s="193" t="s">
        <v>1361</v>
      </c>
      <c r="BB58" s="176">
        <v>44289</v>
      </c>
      <c r="BC58" s="177" t="s">
        <v>842</v>
      </c>
      <c r="BD58" s="213">
        <v>44428</v>
      </c>
      <c r="BE58" s="167" t="s">
        <v>1362</v>
      </c>
      <c r="BF58" s="166" t="s">
        <v>1363</v>
      </c>
      <c r="BG58" s="180">
        <v>44442</v>
      </c>
      <c r="BH58" s="181" t="s">
        <v>844</v>
      </c>
      <c r="BI58" s="206"/>
      <c r="BJ58" s="207"/>
      <c r="BK58" s="191"/>
      <c r="BL58" s="206"/>
      <c r="BM58" s="207"/>
      <c r="BN58" s="131"/>
      <c r="BO58" s="131"/>
      <c r="BP58" s="131"/>
      <c r="BQ58" s="131"/>
      <c r="BR58" s="131"/>
      <c r="BS58" s="131"/>
      <c r="BT58" s="131"/>
      <c r="BU58" s="131"/>
      <c r="BV58" s="131"/>
    </row>
    <row r="59" spans="2:74" ht="49.5" customHeight="1">
      <c r="B59" s="165">
        <v>21</v>
      </c>
      <c r="C59" s="166" t="s">
        <v>350</v>
      </c>
      <c r="D59" s="168" t="s">
        <v>44</v>
      </c>
      <c r="E59" s="162" t="s">
        <v>907</v>
      </c>
      <c r="F59" s="168" t="s">
        <v>1355</v>
      </c>
      <c r="G59" s="162" t="s">
        <v>929</v>
      </c>
      <c r="H59" s="162" t="s">
        <v>59</v>
      </c>
      <c r="I59" s="168" t="s">
        <v>1356</v>
      </c>
      <c r="J59" s="162" t="s">
        <v>59</v>
      </c>
      <c r="K59" s="168" t="s">
        <v>1357</v>
      </c>
      <c r="L59" s="166" t="s">
        <v>1343</v>
      </c>
      <c r="M59" s="162" t="s">
        <v>59</v>
      </c>
      <c r="N59" s="162" t="s">
        <v>191</v>
      </c>
      <c r="O59" s="162" t="s">
        <v>956</v>
      </c>
      <c r="P59" s="166" t="s">
        <v>1344</v>
      </c>
      <c r="Q59" s="162">
        <v>3</v>
      </c>
      <c r="R59" s="162">
        <v>4</v>
      </c>
      <c r="S59" s="169" t="s">
        <v>830</v>
      </c>
      <c r="T59" s="168" t="s">
        <v>1345</v>
      </c>
      <c r="U59" s="166" t="s">
        <v>832</v>
      </c>
      <c r="V59" s="162">
        <v>15</v>
      </c>
      <c r="W59" s="162">
        <v>15</v>
      </c>
      <c r="X59" s="162">
        <v>15</v>
      </c>
      <c r="Y59" s="162">
        <v>15</v>
      </c>
      <c r="Z59" s="162">
        <v>15</v>
      </c>
      <c r="AA59" s="162">
        <v>15</v>
      </c>
      <c r="AB59" s="162">
        <v>10</v>
      </c>
      <c r="AC59" s="162">
        <f t="shared" si="8"/>
        <v>100</v>
      </c>
      <c r="AD59" s="162" t="s">
        <v>833</v>
      </c>
      <c r="AE59" s="162" t="s">
        <v>833</v>
      </c>
      <c r="AF59" s="162" t="s">
        <v>833</v>
      </c>
      <c r="AG59" s="162">
        <v>100</v>
      </c>
      <c r="AH59" s="162">
        <f t="shared" si="9"/>
        <v>100</v>
      </c>
      <c r="AI59" s="166"/>
      <c r="AJ59" s="162" t="s">
        <v>833</v>
      </c>
      <c r="AK59" s="162" t="s">
        <v>834</v>
      </c>
      <c r="AL59" s="162"/>
      <c r="AM59" s="162"/>
      <c r="AN59" s="170"/>
      <c r="AO59" s="166"/>
      <c r="AP59" s="786" t="s">
        <v>1364</v>
      </c>
      <c r="AQ59" s="172">
        <v>0.5</v>
      </c>
      <c r="AR59" s="167" t="s">
        <v>1365</v>
      </c>
      <c r="AS59" s="166" t="s">
        <v>1348</v>
      </c>
      <c r="AT59" s="173">
        <v>44197</v>
      </c>
      <c r="AU59" s="173">
        <v>44530</v>
      </c>
      <c r="AV59" s="172">
        <v>1</v>
      </c>
      <c r="AW59" s="193" t="s">
        <v>1366</v>
      </c>
      <c r="AX59" s="193" t="s">
        <v>59</v>
      </c>
      <c r="AY59" s="261" t="s">
        <v>1367</v>
      </c>
      <c r="AZ59" s="267" t="s">
        <v>1368</v>
      </c>
      <c r="BA59" s="193" t="s">
        <v>1369</v>
      </c>
      <c r="BB59" s="176">
        <v>44289</v>
      </c>
      <c r="BC59" s="235" t="s">
        <v>844</v>
      </c>
      <c r="BD59" s="213">
        <v>44428</v>
      </c>
      <c r="BE59" s="167" t="s">
        <v>1370</v>
      </c>
      <c r="BF59" s="166" t="s">
        <v>1371</v>
      </c>
      <c r="BG59" s="180">
        <v>44442</v>
      </c>
      <c r="BH59" s="186" t="s">
        <v>842</v>
      </c>
      <c r="BI59" s="206"/>
      <c r="BJ59" s="207"/>
      <c r="BK59" s="191"/>
      <c r="BL59" s="206"/>
      <c r="BM59" s="207"/>
      <c r="BN59" s="131"/>
      <c r="BO59" s="131"/>
      <c r="BP59" s="131"/>
      <c r="BQ59" s="131"/>
      <c r="BR59" s="131"/>
      <c r="BS59" s="131"/>
      <c r="BT59" s="131"/>
      <c r="BU59" s="131"/>
      <c r="BV59" s="131"/>
    </row>
    <row r="60" spans="2:74" ht="49.5" customHeight="1">
      <c r="B60" s="165">
        <v>22</v>
      </c>
      <c r="C60" s="166" t="s">
        <v>431</v>
      </c>
      <c r="D60" s="168" t="s">
        <v>1372</v>
      </c>
      <c r="E60" s="162" t="s">
        <v>1373</v>
      </c>
      <c r="F60" s="168" t="s">
        <v>1374</v>
      </c>
      <c r="G60" s="162" t="s">
        <v>929</v>
      </c>
      <c r="H60" s="166" t="s">
        <v>1375</v>
      </c>
      <c r="I60" s="168" t="s">
        <v>1376</v>
      </c>
      <c r="J60" s="162" t="s">
        <v>181</v>
      </c>
      <c r="K60" s="168" t="s">
        <v>1377</v>
      </c>
      <c r="L60" s="166" t="s">
        <v>1378</v>
      </c>
      <c r="M60" s="162" t="s">
        <v>181</v>
      </c>
      <c r="N60" s="162" t="s">
        <v>181</v>
      </c>
      <c r="O60" s="162" t="s">
        <v>110</v>
      </c>
      <c r="P60" s="166" t="s">
        <v>1379</v>
      </c>
      <c r="Q60" s="162">
        <v>3</v>
      </c>
      <c r="R60" s="162">
        <v>5</v>
      </c>
      <c r="S60" s="169" t="s">
        <v>830</v>
      </c>
      <c r="T60" s="167" t="s">
        <v>1380</v>
      </c>
      <c r="U60" s="166" t="s">
        <v>832</v>
      </c>
      <c r="V60" s="162">
        <v>15</v>
      </c>
      <c r="W60" s="162">
        <v>15</v>
      </c>
      <c r="X60" s="162">
        <v>15</v>
      </c>
      <c r="Y60" s="162">
        <v>15</v>
      </c>
      <c r="Z60" s="162">
        <v>15</v>
      </c>
      <c r="AA60" s="162">
        <v>15</v>
      </c>
      <c r="AB60" s="162">
        <v>10</v>
      </c>
      <c r="AC60" s="162">
        <f t="shared" si="8"/>
        <v>100</v>
      </c>
      <c r="AD60" s="162" t="s">
        <v>833</v>
      </c>
      <c r="AE60" s="162" t="s">
        <v>833</v>
      </c>
      <c r="AF60" s="162" t="s">
        <v>833</v>
      </c>
      <c r="AG60" s="162">
        <v>100</v>
      </c>
      <c r="AH60" s="162">
        <f t="shared" si="9"/>
        <v>100</v>
      </c>
      <c r="AI60" s="166">
        <f>AVERAGE(AH60:AH62)</f>
        <v>100</v>
      </c>
      <c r="AJ60" s="162" t="s">
        <v>833</v>
      </c>
      <c r="AK60" s="162" t="s">
        <v>834</v>
      </c>
      <c r="AL60" s="162">
        <v>1</v>
      </c>
      <c r="AM60" s="162">
        <v>5</v>
      </c>
      <c r="AN60" s="170" t="s">
        <v>830</v>
      </c>
      <c r="AO60" s="166" t="s">
        <v>836</v>
      </c>
      <c r="AP60" s="822" t="s">
        <v>1381</v>
      </c>
      <c r="AQ60" s="248">
        <v>0.4</v>
      </c>
      <c r="AR60" s="167" t="s">
        <v>1382</v>
      </c>
      <c r="AS60" s="166" t="s">
        <v>1383</v>
      </c>
      <c r="AT60" s="206">
        <v>44197</v>
      </c>
      <c r="AU60" s="206">
        <v>44530</v>
      </c>
      <c r="AV60" s="248">
        <v>1</v>
      </c>
      <c r="AW60" s="207" t="s">
        <v>1384</v>
      </c>
      <c r="AX60" s="268" t="s">
        <v>1385</v>
      </c>
      <c r="AY60" s="269" t="s">
        <v>1386</v>
      </c>
      <c r="AZ60" s="253" t="s">
        <v>1387</v>
      </c>
      <c r="BA60" s="257" t="s">
        <v>1388</v>
      </c>
      <c r="BB60" s="176">
        <v>44289</v>
      </c>
      <c r="BC60" s="177" t="s">
        <v>842</v>
      </c>
      <c r="BD60" s="213" t="s">
        <v>1389</v>
      </c>
      <c r="BE60" s="193" t="s">
        <v>1390</v>
      </c>
      <c r="BF60" s="191" t="s">
        <v>1391</v>
      </c>
      <c r="BG60" s="180">
        <v>44442</v>
      </c>
      <c r="BH60" s="186" t="s">
        <v>842</v>
      </c>
      <c r="BI60" s="206"/>
      <c r="BJ60" s="207"/>
      <c r="BK60" s="191"/>
      <c r="BL60" s="206"/>
      <c r="BM60" s="207"/>
      <c r="BN60" s="131"/>
      <c r="BO60" s="131"/>
      <c r="BP60" s="131"/>
      <c r="BQ60" s="131"/>
      <c r="BR60" s="131"/>
      <c r="BS60" s="131"/>
      <c r="BT60" s="131"/>
      <c r="BU60" s="131"/>
      <c r="BV60" s="131"/>
    </row>
    <row r="61" spans="2:74" ht="49.5" customHeight="1">
      <c r="B61" s="165">
        <v>22</v>
      </c>
      <c r="C61" s="166" t="s">
        <v>431</v>
      </c>
      <c r="D61" s="168" t="s">
        <v>1372</v>
      </c>
      <c r="E61" s="162" t="s">
        <v>1373</v>
      </c>
      <c r="F61" s="168" t="s">
        <v>1374</v>
      </c>
      <c r="G61" s="162" t="s">
        <v>929</v>
      </c>
      <c r="H61" s="166" t="s">
        <v>1375</v>
      </c>
      <c r="I61" s="168" t="s">
        <v>1376</v>
      </c>
      <c r="J61" s="162" t="s">
        <v>181</v>
      </c>
      <c r="K61" s="168" t="s">
        <v>1392</v>
      </c>
      <c r="L61" s="166" t="s">
        <v>1378</v>
      </c>
      <c r="M61" s="162" t="s">
        <v>181</v>
      </c>
      <c r="N61" s="162" t="s">
        <v>181</v>
      </c>
      <c r="O61" s="162" t="s">
        <v>110</v>
      </c>
      <c r="P61" s="166" t="s">
        <v>1379</v>
      </c>
      <c r="Q61" s="162"/>
      <c r="R61" s="162"/>
      <c r="S61" s="169"/>
      <c r="T61" s="168" t="s">
        <v>1393</v>
      </c>
      <c r="U61" s="166" t="s">
        <v>832</v>
      </c>
      <c r="V61" s="162">
        <v>15</v>
      </c>
      <c r="W61" s="162">
        <v>15</v>
      </c>
      <c r="X61" s="162">
        <v>15</v>
      </c>
      <c r="Y61" s="162">
        <v>15</v>
      </c>
      <c r="Z61" s="162">
        <v>15</v>
      </c>
      <c r="AA61" s="162">
        <v>15</v>
      </c>
      <c r="AB61" s="162">
        <v>10</v>
      </c>
      <c r="AC61" s="162">
        <f t="shared" si="8"/>
        <v>100</v>
      </c>
      <c r="AD61" s="162" t="s">
        <v>833</v>
      </c>
      <c r="AE61" s="162" t="s">
        <v>833</v>
      </c>
      <c r="AF61" s="162" t="s">
        <v>833</v>
      </c>
      <c r="AG61" s="162">
        <v>100</v>
      </c>
      <c r="AH61" s="162">
        <f t="shared" si="9"/>
        <v>100</v>
      </c>
      <c r="AI61" s="166"/>
      <c r="AJ61" s="162"/>
      <c r="AK61" s="162" t="s">
        <v>834</v>
      </c>
      <c r="AL61" s="162"/>
      <c r="AM61" s="162"/>
      <c r="AN61" s="170"/>
      <c r="AO61" s="166" t="s">
        <v>836</v>
      </c>
      <c r="AP61" s="823" t="s">
        <v>1394</v>
      </c>
      <c r="AQ61" s="248">
        <v>0.35</v>
      </c>
      <c r="AR61" s="167" t="s">
        <v>1395</v>
      </c>
      <c r="AS61" s="166" t="s">
        <v>1396</v>
      </c>
      <c r="AT61" s="206">
        <v>44197</v>
      </c>
      <c r="AU61" s="206">
        <v>44530</v>
      </c>
      <c r="AV61" s="248">
        <v>1</v>
      </c>
      <c r="AW61" s="207" t="s">
        <v>1397</v>
      </c>
      <c r="AX61" s="268" t="s">
        <v>1398</v>
      </c>
      <c r="AY61" s="269" t="s">
        <v>1399</v>
      </c>
      <c r="AZ61" s="253" t="s">
        <v>1400</v>
      </c>
      <c r="BA61" s="257" t="s">
        <v>1401</v>
      </c>
      <c r="BB61" s="176">
        <v>44289</v>
      </c>
      <c r="BC61" s="210" t="s">
        <v>917</v>
      </c>
      <c r="BD61" s="206" t="s">
        <v>1402</v>
      </c>
      <c r="BE61" s="224" t="s">
        <v>1403</v>
      </c>
      <c r="BF61" s="191" t="s">
        <v>1404</v>
      </c>
      <c r="BG61" s="180">
        <v>44442</v>
      </c>
      <c r="BH61" s="186" t="s">
        <v>842</v>
      </c>
      <c r="BI61" s="206"/>
      <c r="BJ61" s="207"/>
      <c r="BK61" s="191"/>
      <c r="BL61" s="206"/>
      <c r="BM61" s="207"/>
      <c r="BN61" s="131"/>
      <c r="BO61" s="131"/>
      <c r="BP61" s="131"/>
      <c r="BQ61" s="131"/>
      <c r="BR61" s="131"/>
      <c r="BS61" s="131"/>
      <c r="BT61" s="131"/>
      <c r="BU61" s="131"/>
      <c r="BV61" s="131"/>
    </row>
    <row r="62" spans="2:74" ht="49.5" customHeight="1">
      <c r="B62" s="165">
        <v>22</v>
      </c>
      <c r="C62" s="166" t="s">
        <v>431</v>
      </c>
      <c r="D62" s="168" t="s">
        <v>1372</v>
      </c>
      <c r="E62" s="162" t="s">
        <v>1373</v>
      </c>
      <c r="F62" s="168" t="s">
        <v>1374</v>
      </c>
      <c r="G62" s="162" t="s">
        <v>929</v>
      </c>
      <c r="H62" s="166" t="s">
        <v>1375</v>
      </c>
      <c r="I62" s="168" t="s">
        <v>1376</v>
      </c>
      <c r="J62" s="162" t="s">
        <v>181</v>
      </c>
      <c r="K62" s="168" t="s">
        <v>1405</v>
      </c>
      <c r="L62" s="166" t="s">
        <v>1378</v>
      </c>
      <c r="M62" s="162" t="s">
        <v>181</v>
      </c>
      <c r="N62" s="162" t="s">
        <v>181</v>
      </c>
      <c r="O62" s="162" t="s">
        <v>110</v>
      </c>
      <c r="P62" s="166" t="s">
        <v>1379</v>
      </c>
      <c r="Q62" s="162"/>
      <c r="R62" s="162"/>
      <c r="S62" s="169"/>
      <c r="T62" s="168" t="s">
        <v>1406</v>
      </c>
      <c r="U62" s="166" t="s">
        <v>832</v>
      </c>
      <c r="V62" s="162">
        <v>15</v>
      </c>
      <c r="W62" s="162">
        <v>15</v>
      </c>
      <c r="X62" s="162">
        <v>15</v>
      </c>
      <c r="Y62" s="162">
        <v>15</v>
      </c>
      <c r="Z62" s="162">
        <v>15</v>
      </c>
      <c r="AA62" s="162">
        <v>15</v>
      </c>
      <c r="AB62" s="162">
        <v>10</v>
      </c>
      <c r="AC62" s="162">
        <f t="shared" si="8"/>
        <v>100</v>
      </c>
      <c r="AD62" s="162" t="s">
        <v>833</v>
      </c>
      <c r="AE62" s="162" t="s">
        <v>833</v>
      </c>
      <c r="AF62" s="162" t="s">
        <v>833</v>
      </c>
      <c r="AG62" s="162">
        <v>100</v>
      </c>
      <c r="AH62" s="162">
        <f t="shared" si="9"/>
        <v>100</v>
      </c>
      <c r="AI62" s="166"/>
      <c r="AJ62" s="162"/>
      <c r="AK62" s="162" t="s">
        <v>834</v>
      </c>
      <c r="AL62" s="162"/>
      <c r="AM62" s="162"/>
      <c r="AN62" s="170"/>
      <c r="AO62" s="166" t="s">
        <v>836</v>
      </c>
      <c r="AP62" s="822" t="s">
        <v>1407</v>
      </c>
      <c r="AQ62" s="248">
        <v>0.25</v>
      </c>
      <c r="AR62" s="268" t="s">
        <v>1408</v>
      </c>
      <c r="AS62" s="166" t="s">
        <v>1409</v>
      </c>
      <c r="AT62" s="206">
        <v>44197</v>
      </c>
      <c r="AU62" s="206">
        <v>44530</v>
      </c>
      <c r="AV62" s="248">
        <v>1</v>
      </c>
      <c r="AW62" s="270" t="s">
        <v>1410</v>
      </c>
      <c r="AX62" s="268" t="s">
        <v>1385</v>
      </c>
      <c r="AY62" s="228" t="s">
        <v>1411</v>
      </c>
      <c r="AZ62" s="253" t="s">
        <v>1412</v>
      </c>
      <c r="BA62" s="271" t="s">
        <v>1413</v>
      </c>
      <c r="BB62" s="176">
        <v>44289</v>
      </c>
      <c r="BC62" s="177" t="s">
        <v>842</v>
      </c>
      <c r="BD62" s="206" t="s">
        <v>1414</v>
      </c>
      <c r="BE62" s="224" t="s">
        <v>1415</v>
      </c>
      <c r="BF62" s="191" t="s">
        <v>1416</v>
      </c>
      <c r="BG62" s="180">
        <v>44442</v>
      </c>
      <c r="BH62" s="186" t="s">
        <v>842</v>
      </c>
      <c r="BI62" s="206"/>
      <c r="BJ62" s="207"/>
      <c r="BK62" s="191"/>
      <c r="BL62" s="206"/>
      <c r="BM62" s="207"/>
      <c r="BN62" s="131"/>
      <c r="BO62" s="131"/>
      <c r="BP62" s="131"/>
      <c r="BQ62" s="131"/>
      <c r="BR62" s="131"/>
      <c r="BS62" s="131"/>
      <c r="BT62" s="131"/>
      <c r="BU62" s="131"/>
      <c r="BV62" s="131"/>
    </row>
    <row r="63" spans="2:74" ht="49.5" customHeight="1">
      <c r="B63" s="165">
        <v>23</v>
      </c>
      <c r="C63" s="166" t="s">
        <v>431</v>
      </c>
      <c r="D63" s="168" t="s">
        <v>1372</v>
      </c>
      <c r="E63" s="162" t="s">
        <v>1373</v>
      </c>
      <c r="F63" s="168" t="s">
        <v>1417</v>
      </c>
      <c r="G63" s="162" t="s">
        <v>951</v>
      </c>
      <c r="H63" s="166" t="s">
        <v>1418</v>
      </c>
      <c r="I63" s="168" t="s">
        <v>1419</v>
      </c>
      <c r="J63" s="162" t="s">
        <v>181</v>
      </c>
      <c r="K63" s="168" t="s">
        <v>1420</v>
      </c>
      <c r="L63" s="166" t="s">
        <v>1421</v>
      </c>
      <c r="M63" s="162" t="s">
        <v>181</v>
      </c>
      <c r="N63" s="162" t="s">
        <v>181</v>
      </c>
      <c r="O63" s="162" t="s">
        <v>110</v>
      </c>
      <c r="P63" s="166" t="s">
        <v>1422</v>
      </c>
      <c r="Q63" s="162">
        <v>4</v>
      </c>
      <c r="R63" s="162">
        <v>5</v>
      </c>
      <c r="S63" s="169" t="s">
        <v>830</v>
      </c>
      <c r="T63" s="168" t="s">
        <v>1423</v>
      </c>
      <c r="U63" s="166" t="s">
        <v>832</v>
      </c>
      <c r="V63" s="162">
        <v>15</v>
      </c>
      <c r="W63" s="162">
        <v>15</v>
      </c>
      <c r="X63" s="162">
        <v>15</v>
      </c>
      <c r="Y63" s="162">
        <v>15</v>
      </c>
      <c r="Z63" s="162">
        <v>15</v>
      </c>
      <c r="AA63" s="162">
        <v>15</v>
      </c>
      <c r="AB63" s="162">
        <v>10</v>
      </c>
      <c r="AC63" s="162">
        <f t="shared" si="8"/>
        <v>100</v>
      </c>
      <c r="AD63" s="162" t="s">
        <v>833</v>
      </c>
      <c r="AE63" s="162" t="s">
        <v>833</v>
      </c>
      <c r="AF63" s="162" t="s">
        <v>833</v>
      </c>
      <c r="AG63" s="162">
        <v>100</v>
      </c>
      <c r="AH63" s="162">
        <f t="shared" si="9"/>
        <v>100</v>
      </c>
      <c r="AI63" s="166">
        <f>AVERAGE(AH63:AH64)</f>
        <v>100</v>
      </c>
      <c r="AJ63" s="162" t="s">
        <v>833</v>
      </c>
      <c r="AK63" s="162" t="s">
        <v>834</v>
      </c>
      <c r="AL63" s="162">
        <v>2</v>
      </c>
      <c r="AM63" s="162">
        <v>5</v>
      </c>
      <c r="AN63" s="170" t="s">
        <v>830</v>
      </c>
      <c r="AO63" s="166" t="s">
        <v>836</v>
      </c>
      <c r="AP63" s="822" t="s">
        <v>1424</v>
      </c>
      <c r="AQ63" s="248">
        <v>1</v>
      </c>
      <c r="AR63" s="268" t="s">
        <v>1425</v>
      </c>
      <c r="AS63" s="166" t="s">
        <v>1409</v>
      </c>
      <c r="AT63" s="206">
        <v>44197</v>
      </c>
      <c r="AU63" s="206">
        <v>44530</v>
      </c>
      <c r="AV63" s="248">
        <v>1</v>
      </c>
      <c r="AW63" s="270" t="s">
        <v>1426</v>
      </c>
      <c r="AX63" s="268" t="s">
        <v>1427</v>
      </c>
      <c r="AY63" s="228" t="s">
        <v>1428</v>
      </c>
      <c r="AZ63" s="253" t="s">
        <v>1429</v>
      </c>
      <c r="BA63" s="230" t="s">
        <v>1430</v>
      </c>
      <c r="BB63" s="176">
        <v>44289</v>
      </c>
      <c r="BC63" s="177" t="s">
        <v>842</v>
      </c>
      <c r="BD63" s="206" t="s">
        <v>1431</v>
      </c>
      <c r="BE63" s="224" t="s">
        <v>1432</v>
      </c>
      <c r="BF63" s="191" t="s">
        <v>1433</v>
      </c>
      <c r="BG63" s="180">
        <v>44442</v>
      </c>
      <c r="BH63" s="252" t="s">
        <v>1151</v>
      </c>
      <c r="BI63" s="206"/>
      <c r="BJ63" s="207"/>
      <c r="BK63" s="191"/>
      <c r="BL63" s="206"/>
      <c r="BM63" s="207"/>
      <c r="BN63" s="131"/>
      <c r="BO63" s="131"/>
      <c r="BP63" s="131"/>
      <c r="BQ63" s="131"/>
      <c r="BR63" s="131"/>
      <c r="BS63" s="131"/>
      <c r="BT63" s="131"/>
      <c r="BU63" s="131"/>
      <c r="BV63" s="131"/>
    </row>
    <row r="64" spans="2:74" ht="49.5" customHeight="1">
      <c r="B64" s="165">
        <v>23</v>
      </c>
      <c r="C64" s="166" t="s">
        <v>431</v>
      </c>
      <c r="D64" s="168" t="s">
        <v>1372</v>
      </c>
      <c r="E64" s="162" t="s">
        <v>1373</v>
      </c>
      <c r="F64" s="168" t="s">
        <v>1417</v>
      </c>
      <c r="G64" s="162" t="s">
        <v>951</v>
      </c>
      <c r="H64" s="166" t="s">
        <v>1418</v>
      </c>
      <c r="I64" s="168" t="s">
        <v>1419</v>
      </c>
      <c r="J64" s="162" t="s">
        <v>181</v>
      </c>
      <c r="K64" s="168" t="s">
        <v>1434</v>
      </c>
      <c r="L64" s="166" t="s">
        <v>1421</v>
      </c>
      <c r="M64" s="162" t="s">
        <v>181</v>
      </c>
      <c r="N64" s="162" t="s">
        <v>181</v>
      </c>
      <c r="O64" s="162" t="s">
        <v>110</v>
      </c>
      <c r="P64" s="166" t="s">
        <v>1422</v>
      </c>
      <c r="Q64" s="162"/>
      <c r="R64" s="162"/>
      <c r="S64" s="169"/>
      <c r="T64" s="168" t="s">
        <v>1435</v>
      </c>
      <c r="U64" s="166" t="s">
        <v>832</v>
      </c>
      <c r="V64" s="162">
        <v>15</v>
      </c>
      <c r="W64" s="162">
        <v>15</v>
      </c>
      <c r="X64" s="162">
        <v>15</v>
      </c>
      <c r="Y64" s="162">
        <v>15</v>
      </c>
      <c r="Z64" s="162">
        <v>15</v>
      </c>
      <c r="AA64" s="162">
        <v>15</v>
      </c>
      <c r="AB64" s="162">
        <v>10</v>
      </c>
      <c r="AC64" s="162">
        <f t="shared" si="8"/>
        <v>100</v>
      </c>
      <c r="AD64" s="162" t="s">
        <v>833</v>
      </c>
      <c r="AE64" s="162" t="s">
        <v>833</v>
      </c>
      <c r="AF64" s="162" t="s">
        <v>833</v>
      </c>
      <c r="AG64" s="162">
        <v>100</v>
      </c>
      <c r="AH64" s="162">
        <f t="shared" si="9"/>
        <v>100</v>
      </c>
      <c r="AI64" s="166"/>
      <c r="AJ64" s="162"/>
      <c r="AK64" s="162" t="s">
        <v>834</v>
      </c>
      <c r="AL64" s="162"/>
      <c r="AM64" s="162"/>
      <c r="AN64" s="170"/>
      <c r="AO64" s="166" t="s">
        <v>836</v>
      </c>
      <c r="AP64" s="166" t="s">
        <v>181</v>
      </c>
      <c r="AQ64" s="166" t="s">
        <v>181</v>
      </c>
      <c r="AR64" s="166" t="s">
        <v>181</v>
      </c>
      <c r="AS64" s="166" t="s">
        <v>181</v>
      </c>
      <c r="AT64" s="166" t="s">
        <v>181</v>
      </c>
      <c r="AU64" s="166" t="s">
        <v>181</v>
      </c>
      <c r="AV64" s="166" t="s">
        <v>181</v>
      </c>
      <c r="AW64" s="166" t="s">
        <v>181</v>
      </c>
      <c r="AX64" s="166" t="s">
        <v>181</v>
      </c>
      <c r="AY64" s="272" t="s">
        <v>181</v>
      </c>
      <c r="AZ64" s="229" t="s">
        <v>1034</v>
      </c>
      <c r="BA64" s="273" t="s">
        <v>181</v>
      </c>
      <c r="BB64" s="213"/>
      <c r="BC64" s="214"/>
      <c r="BD64" s="206" t="s">
        <v>1034</v>
      </c>
      <c r="BE64" s="207" t="s">
        <v>1034</v>
      </c>
      <c r="BF64" s="191" t="s">
        <v>1034</v>
      </c>
      <c r="BG64" s="206"/>
      <c r="BH64" s="218"/>
      <c r="BI64" s="206"/>
      <c r="BJ64" s="207"/>
      <c r="BK64" s="191"/>
      <c r="BL64" s="206"/>
      <c r="BM64" s="207"/>
      <c r="BN64" s="131"/>
      <c r="BO64" s="131"/>
      <c r="BP64" s="131"/>
      <c r="BQ64" s="131"/>
      <c r="BR64" s="131"/>
      <c r="BS64" s="131"/>
      <c r="BT64" s="131"/>
      <c r="BU64" s="131"/>
      <c r="BV64" s="131"/>
    </row>
    <row r="65" spans="2:74" ht="49.5" customHeight="1">
      <c r="B65" s="165">
        <v>24</v>
      </c>
      <c r="C65" s="166" t="s">
        <v>431</v>
      </c>
      <c r="D65" s="168" t="s">
        <v>1372</v>
      </c>
      <c r="E65" s="162" t="s">
        <v>1373</v>
      </c>
      <c r="F65" s="168" t="s">
        <v>1436</v>
      </c>
      <c r="G65" s="162" t="s">
        <v>929</v>
      </c>
      <c r="H65" s="166" t="s">
        <v>1437</v>
      </c>
      <c r="I65" s="168" t="s">
        <v>1438</v>
      </c>
      <c r="J65" s="162" t="s">
        <v>181</v>
      </c>
      <c r="K65" s="168" t="s">
        <v>1439</v>
      </c>
      <c r="L65" s="166" t="s">
        <v>1440</v>
      </c>
      <c r="M65" s="166" t="s">
        <v>1441</v>
      </c>
      <c r="N65" s="162" t="s">
        <v>181</v>
      </c>
      <c r="O65" s="162" t="s">
        <v>110</v>
      </c>
      <c r="P65" s="166" t="s">
        <v>1409</v>
      </c>
      <c r="Q65" s="162">
        <v>3</v>
      </c>
      <c r="R65" s="162">
        <v>5</v>
      </c>
      <c r="S65" s="169" t="s">
        <v>830</v>
      </c>
      <c r="T65" s="168" t="s">
        <v>1442</v>
      </c>
      <c r="U65" s="166" t="s">
        <v>832</v>
      </c>
      <c r="V65" s="162">
        <v>15</v>
      </c>
      <c r="W65" s="162">
        <v>15</v>
      </c>
      <c r="X65" s="162">
        <v>15</v>
      </c>
      <c r="Y65" s="162">
        <v>15</v>
      </c>
      <c r="Z65" s="162">
        <v>15</v>
      </c>
      <c r="AA65" s="162">
        <v>15</v>
      </c>
      <c r="AB65" s="162">
        <v>10</v>
      </c>
      <c r="AC65" s="162">
        <f t="shared" si="8"/>
        <v>100</v>
      </c>
      <c r="AD65" s="162" t="s">
        <v>833</v>
      </c>
      <c r="AE65" s="162" t="s">
        <v>833</v>
      </c>
      <c r="AF65" s="162" t="s">
        <v>833</v>
      </c>
      <c r="AG65" s="162">
        <v>100</v>
      </c>
      <c r="AH65" s="162">
        <f t="shared" si="9"/>
        <v>100</v>
      </c>
      <c r="AI65" s="232">
        <f>AVERAGE(AH65)</f>
        <v>100</v>
      </c>
      <c r="AJ65" s="162" t="s">
        <v>833</v>
      </c>
      <c r="AK65" s="162" t="s">
        <v>834</v>
      </c>
      <c r="AL65" s="162">
        <v>1</v>
      </c>
      <c r="AM65" s="162">
        <v>5</v>
      </c>
      <c r="AN65" s="170" t="s">
        <v>830</v>
      </c>
      <c r="AO65" s="166" t="s">
        <v>836</v>
      </c>
      <c r="AP65" s="822" t="s">
        <v>1443</v>
      </c>
      <c r="AQ65" s="172">
        <v>1</v>
      </c>
      <c r="AR65" s="224" t="s">
        <v>1444</v>
      </c>
      <c r="AS65" s="207" t="s">
        <v>1409</v>
      </c>
      <c r="AT65" s="206">
        <v>44197</v>
      </c>
      <c r="AU65" s="206">
        <v>44530</v>
      </c>
      <c r="AV65" s="248">
        <v>1</v>
      </c>
      <c r="AW65" s="270" t="s">
        <v>1445</v>
      </c>
      <c r="AX65" s="268" t="s">
        <v>1446</v>
      </c>
      <c r="AY65" s="194" t="s">
        <v>1447</v>
      </c>
      <c r="AZ65" s="274" t="s">
        <v>1448</v>
      </c>
      <c r="BA65" s="175" t="s">
        <v>1449</v>
      </c>
      <c r="BB65" s="176">
        <v>44289</v>
      </c>
      <c r="BC65" s="177" t="s">
        <v>842</v>
      </c>
      <c r="BD65" s="206" t="s">
        <v>1450</v>
      </c>
      <c r="BE65" s="224" t="s">
        <v>1451</v>
      </c>
      <c r="BF65" s="191" t="s">
        <v>1452</v>
      </c>
      <c r="BG65" s="180">
        <v>44442</v>
      </c>
      <c r="BH65" s="186" t="s">
        <v>842</v>
      </c>
      <c r="BI65" s="206"/>
      <c r="BJ65" s="207"/>
      <c r="BK65" s="191"/>
      <c r="BL65" s="206"/>
      <c r="BM65" s="207"/>
      <c r="BN65" s="131"/>
      <c r="BO65" s="131"/>
      <c r="BP65" s="131"/>
      <c r="BQ65" s="131"/>
      <c r="BR65" s="131"/>
      <c r="BS65" s="131"/>
      <c r="BT65" s="131"/>
      <c r="BU65" s="131"/>
      <c r="BV65" s="131"/>
    </row>
    <row r="66" spans="2:74" ht="49.5" customHeight="1">
      <c r="B66" s="275">
        <v>26</v>
      </c>
      <c r="C66" s="166" t="s">
        <v>56</v>
      </c>
      <c r="D66" s="167" t="s">
        <v>1453</v>
      </c>
      <c r="E66" s="162" t="s">
        <v>823</v>
      </c>
      <c r="F66" s="168" t="s">
        <v>1454</v>
      </c>
      <c r="G66" s="162" t="s">
        <v>1455</v>
      </c>
      <c r="H66" s="162" t="s">
        <v>59</v>
      </c>
      <c r="I66" s="168" t="s">
        <v>1456</v>
      </c>
      <c r="J66" s="162" t="s">
        <v>59</v>
      </c>
      <c r="K66" s="168" t="s">
        <v>1457</v>
      </c>
      <c r="L66" s="168" t="s">
        <v>1458</v>
      </c>
      <c r="M66" s="162" t="s">
        <v>59</v>
      </c>
      <c r="N66" s="162" t="s">
        <v>59</v>
      </c>
      <c r="O66" s="162" t="s">
        <v>861</v>
      </c>
      <c r="P66" s="162" t="s">
        <v>1459</v>
      </c>
      <c r="Q66" s="162">
        <v>3</v>
      </c>
      <c r="R66" s="162">
        <v>3</v>
      </c>
      <c r="S66" s="169" t="s">
        <v>835</v>
      </c>
      <c r="T66" s="168" t="s">
        <v>1460</v>
      </c>
      <c r="U66" s="166" t="s">
        <v>832</v>
      </c>
      <c r="V66" s="162">
        <v>15</v>
      </c>
      <c r="W66" s="162">
        <v>15</v>
      </c>
      <c r="X66" s="162">
        <v>15</v>
      </c>
      <c r="Y66" s="162">
        <v>15</v>
      </c>
      <c r="Z66" s="162">
        <v>15</v>
      </c>
      <c r="AA66" s="162">
        <v>15</v>
      </c>
      <c r="AB66" s="162">
        <v>10</v>
      </c>
      <c r="AC66" s="162">
        <f t="shared" si="8"/>
        <v>100</v>
      </c>
      <c r="AD66" s="162" t="s">
        <v>833</v>
      </c>
      <c r="AE66" s="162" t="s">
        <v>833</v>
      </c>
      <c r="AF66" s="162" t="s">
        <v>833</v>
      </c>
      <c r="AG66" s="162">
        <v>100</v>
      </c>
      <c r="AH66" s="162">
        <f t="shared" si="9"/>
        <v>100</v>
      </c>
      <c r="AI66" s="166">
        <f>AVERAGE(AH66:AH69)</f>
        <v>100</v>
      </c>
      <c r="AJ66" s="162" t="s">
        <v>833</v>
      </c>
      <c r="AK66" s="162" t="s">
        <v>834</v>
      </c>
      <c r="AL66" s="162">
        <v>2</v>
      </c>
      <c r="AM66" s="162">
        <v>3</v>
      </c>
      <c r="AN66" s="170" t="s">
        <v>865</v>
      </c>
      <c r="AO66" s="166" t="s">
        <v>836</v>
      </c>
      <c r="AP66" s="824" t="s">
        <v>1461</v>
      </c>
      <c r="AQ66" s="172">
        <v>0.5</v>
      </c>
      <c r="AR66" s="270" t="s">
        <v>1462</v>
      </c>
      <c r="AS66" s="221" t="s">
        <v>1463</v>
      </c>
      <c r="AT66" s="223">
        <v>44197</v>
      </c>
      <c r="AU66" s="223">
        <v>44530</v>
      </c>
      <c r="AV66" s="211">
        <v>3</v>
      </c>
      <c r="AW66" s="166" t="s">
        <v>1464</v>
      </c>
      <c r="AX66" s="270" t="s">
        <v>1465</v>
      </c>
      <c r="AY66" s="223" t="s">
        <v>1466</v>
      </c>
      <c r="AZ66" s="268" t="s">
        <v>1467</v>
      </c>
      <c r="BA66" s="276" t="s">
        <v>1468</v>
      </c>
      <c r="BB66" s="176">
        <v>44289</v>
      </c>
      <c r="BC66" s="177" t="s">
        <v>842</v>
      </c>
      <c r="BD66" s="277" t="s">
        <v>1469</v>
      </c>
      <c r="BE66" s="179" t="s">
        <v>1470</v>
      </c>
      <c r="BF66" s="205" t="s">
        <v>1471</v>
      </c>
      <c r="BG66" s="180">
        <v>44442</v>
      </c>
      <c r="BH66" s="186" t="s">
        <v>842</v>
      </c>
      <c r="BI66" s="182"/>
      <c r="BJ66" s="183"/>
      <c r="BK66" s="184"/>
      <c r="BL66" s="182"/>
      <c r="BM66" s="183"/>
      <c r="BN66" s="131"/>
      <c r="BO66" s="131"/>
      <c r="BP66" s="131"/>
      <c r="BQ66" s="131"/>
      <c r="BR66" s="131"/>
      <c r="BS66" s="131"/>
      <c r="BT66" s="131"/>
      <c r="BU66" s="131"/>
      <c r="BV66" s="131"/>
    </row>
    <row r="67" spans="2:74" ht="49.5" customHeight="1">
      <c r="B67" s="275">
        <v>26</v>
      </c>
      <c r="C67" s="166" t="s">
        <v>56</v>
      </c>
      <c r="D67" s="167" t="s">
        <v>1453</v>
      </c>
      <c r="E67" s="162" t="s">
        <v>823</v>
      </c>
      <c r="F67" s="168" t="s">
        <v>1454</v>
      </c>
      <c r="G67" s="162" t="s">
        <v>1455</v>
      </c>
      <c r="H67" s="162" t="s">
        <v>59</v>
      </c>
      <c r="I67" s="168" t="s">
        <v>1456</v>
      </c>
      <c r="J67" s="162" t="s">
        <v>59</v>
      </c>
      <c r="K67" s="167" t="s">
        <v>1472</v>
      </c>
      <c r="L67" s="168" t="s">
        <v>1458</v>
      </c>
      <c r="M67" s="162" t="s">
        <v>59</v>
      </c>
      <c r="N67" s="162" t="s">
        <v>59</v>
      </c>
      <c r="O67" s="162" t="s">
        <v>861</v>
      </c>
      <c r="P67" s="162" t="s">
        <v>1459</v>
      </c>
      <c r="Q67" s="162"/>
      <c r="R67" s="162"/>
      <c r="S67" s="169"/>
      <c r="T67" s="168" t="s">
        <v>1473</v>
      </c>
      <c r="U67" s="166" t="s">
        <v>832</v>
      </c>
      <c r="V67" s="162">
        <v>15</v>
      </c>
      <c r="W67" s="162">
        <v>15</v>
      </c>
      <c r="X67" s="162">
        <v>15</v>
      </c>
      <c r="Y67" s="162">
        <v>15</v>
      </c>
      <c r="Z67" s="162">
        <v>15</v>
      </c>
      <c r="AA67" s="162">
        <v>15</v>
      </c>
      <c r="AB67" s="162">
        <v>10</v>
      </c>
      <c r="AC67" s="162">
        <f t="shared" si="8"/>
        <v>100</v>
      </c>
      <c r="AD67" s="162" t="s">
        <v>833</v>
      </c>
      <c r="AE67" s="162" t="s">
        <v>833</v>
      </c>
      <c r="AF67" s="162" t="s">
        <v>833</v>
      </c>
      <c r="AG67" s="162">
        <v>100</v>
      </c>
      <c r="AH67" s="162">
        <f t="shared" si="9"/>
        <v>100</v>
      </c>
      <c r="AI67" s="166"/>
      <c r="AJ67" s="162"/>
      <c r="AK67" s="162" t="s">
        <v>834</v>
      </c>
      <c r="AL67" s="162"/>
      <c r="AM67" s="162"/>
      <c r="AN67" s="170"/>
      <c r="AO67" s="166" t="s">
        <v>836</v>
      </c>
      <c r="AP67" s="824" t="s">
        <v>1474</v>
      </c>
      <c r="AQ67" s="172">
        <v>0.5</v>
      </c>
      <c r="AR67" s="270" t="s">
        <v>1475</v>
      </c>
      <c r="AS67" s="221" t="s">
        <v>1476</v>
      </c>
      <c r="AT67" s="223">
        <v>44197</v>
      </c>
      <c r="AU67" s="223">
        <v>44530</v>
      </c>
      <c r="AV67" s="172">
        <v>1</v>
      </c>
      <c r="AW67" s="166" t="s">
        <v>1477</v>
      </c>
      <c r="AX67" s="270" t="s">
        <v>1465</v>
      </c>
      <c r="AY67" s="223" t="s">
        <v>1478</v>
      </c>
      <c r="AZ67" s="278" t="s">
        <v>1479</v>
      </c>
      <c r="BA67" s="276" t="s">
        <v>1480</v>
      </c>
      <c r="BB67" s="176">
        <v>44289</v>
      </c>
      <c r="BC67" s="177" t="s">
        <v>842</v>
      </c>
      <c r="BD67" s="277" t="s">
        <v>1481</v>
      </c>
      <c r="BE67" s="195" t="s">
        <v>1482</v>
      </c>
      <c r="BF67" s="205" t="s">
        <v>1483</v>
      </c>
      <c r="BG67" s="180">
        <v>44442</v>
      </c>
      <c r="BH67" s="186" t="s">
        <v>842</v>
      </c>
      <c r="BI67" s="182"/>
      <c r="BJ67" s="183"/>
      <c r="BK67" s="184"/>
      <c r="BL67" s="182"/>
      <c r="BM67" s="183"/>
      <c r="BN67" s="131"/>
      <c r="BO67" s="131"/>
      <c r="BP67" s="131"/>
      <c r="BQ67" s="131"/>
      <c r="BR67" s="131"/>
      <c r="BS67" s="131"/>
      <c r="BT67" s="131"/>
      <c r="BU67" s="131"/>
      <c r="BV67" s="131"/>
    </row>
    <row r="68" spans="2:74" ht="49.5" customHeight="1">
      <c r="B68" s="275">
        <v>26</v>
      </c>
      <c r="C68" s="166" t="s">
        <v>56</v>
      </c>
      <c r="D68" s="167" t="s">
        <v>1453</v>
      </c>
      <c r="E68" s="162" t="s">
        <v>823</v>
      </c>
      <c r="F68" s="168" t="s">
        <v>1454</v>
      </c>
      <c r="G68" s="162" t="s">
        <v>1455</v>
      </c>
      <c r="H68" s="162" t="s">
        <v>59</v>
      </c>
      <c r="I68" s="168" t="s">
        <v>1456</v>
      </c>
      <c r="J68" s="162" t="s">
        <v>59</v>
      </c>
      <c r="K68" s="162" t="s">
        <v>59</v>
      </c>
      <c r="L68" s="168" t="s">
        <v>1458</v>
      </c>
      <c r="M68" s="162" t="s">
        <v>59</v>
      </c>
      <c r="N68" s="162" t="s">
        <v>59</v>
      </c>
      <c r="O68" s="162" t="s">
        <v>861</v>
      </c>
      <c r="P68" s="162" t="s">
        <v>1459</v>
      </c>
      <c r="Q68" s="162"/>
      <c r="R68" s="162"/>
      <c r="S68" s="169"/>
      <c r="T68" s="168" t="s">
        <v>1484</v>
      </c>
      <c r="U68" s="166" t="s">
        <v>832</v>
      </c>
      <c r="V68" s="162">
        <v>15</v>
      </c>
      <c r="W68" s="162">
        <v>15</v>
      </c>
      <c r="X68" s="162">
        <v>15</v>
      </c>
      <c r="Y68" s="162">
        <v>15</v>
      </c>
      <c r="Z68" s="162">
        <v>15</v>
      </c>
      <c r="AA68" s="162">
        <v>15</v>
      </c>
      <c r="AB68" s="162">
        <v>10</v>
      </c>
      <c r="AC68" s="162">
        <f t="shared" si="8"/>
        <v>100</v>
      </c>
      <c r="AD68" s="162" t="s">
        <v>833</v>
      </c>
      <c r="AE68" s="162" t="s">
        <v>833</v>
      </c>
      <c r="AF68" s="162" t="s">
        <v>833</v>
      </c>
      <c r="AG68" s="162">
        <v>100</v>
      </c>
      <c r="AH68" s="162">
        <f t="shared" si="9"/>
        <v>100</v>
      </c>
      <c r="AI68" s="166"/>
      <c r="AJ68" s="162"/>
      <c r="AK68" s="162" t="s">
        <v>834</v>
      </c>
      <c r="AL68" s="162"/>
      <c r="AM68" s="162"/>
      <c r="AN68" s="170"/>
      <c r="AO68" s="166" t="s">
        <v>836</v>
      </c>
      <c r="AP68" s="166" t="s">
        <v>59</v>
      </c>
      <c r="AQ68" s="166" t="s">
        <v>59</v>
      </c>
      <c r="AR68" s="166" t="s">
        <v>59</v>
      </c>
      <c r="AS68" s="166" t="s">
        <v>59</v>
      </c>
      <c r="AT68" s="173" t="s">
        <v>59</v>
      </c>
      <c r="AU68" s="173" t="s">
        <v>59</v>
      </c>
      <c r="AV68" s="166" t="s">
        <v>59</v>
      </c>
      <c r="AW68" s="166" t="s">
        <v>59</v>
      </c>
      <c r="AX68" s="166" t="s">
        <v>59</v>
      </c>
      <c r="AY68" s="166" t="s">
        <v>59</v>
      </c>
      <c r="AZ68" s="166" t="s">
        <v>59</v>
      </c>
      <c r="BA68" s="166" t="s">
        <v>59</v>
      </c>
      <c r="BB68" s="182"/>
      <c r="BC68" s="279"/>
      <c r="BD68" s="166" t="s">
        <v>59</v>
      </c>
      <c r="BE68" s="166" t="s">
        <v>59</v>
      </c>
      <c r="BF68" s="166" t="s">
        <v>59</v>
      </c>
      <c r="BG68" s="182"/>
      <c r="BH68" s="280"/>
      <c r="BI68" s="182"/>
      <c r="BJ68" s="183"/>
      <c r="BK68" s="184"/>
      <c r="BL68" s="182"/>
      <c r="BM68" s="183"/>
      <c r="BN68" s="131"/>
      <c r="BO68" s="131"/>
      <c r="BP68" s="131"/>
      <c r="BQ68" s="131"/>
      <c r="BR68" s="131"/>
      <c r="BS68" s="131"/>
      <c r="BT68" s="131"/>
      <c r="BU68" s="131"/>
      <c r="BV68" s="131"/>
    </row>
    <row r="69" spans="2:74" ht="49.5" customHeight="1">
      <c r="B69" s="275">
        <v>26</v>
      </c>
      <c r="C69" s="166" t="s">
        <v>56</v>
      </c>
      <c r="D69" s="167" t="s">
        <v>1453</v>
      </c>
      <c r="E69" s="162" t="s">
        <v>823</v>
      </c>
      <c r="F69" s="168" t="s">
        <v>1454</v>
      </c>
      <c r="G69" s="162" t="s">
        <v>1455</v>
      </c>
      <c r="H69" s="162" t="s">
        <v>59</v>
      </c>
      <c r="I69" s="168" t="s">
        <v>1456</v>
      </c>
      <c r="J69" s="162" t="s">
        <v>59</v>
      </c>
      <c r="K69" s="162" t="s">
        <v>59</v>
      </c>
      <c r="L69" s="168" t="s">
        <v>1458</v>
      </c>
      <c r="M69" s="162" t="s">
        <v>59</v>
      </c>
      <c r="N69" s="162" t="s">
        <v>59</v>
      </c>
      <c r="O69" s="162" t="s">
        <v>861</v>
      </c>
      <c r="P69" s="162" t="s">
        <v>1459</v>
      </c>
      <c r="Q69" s="162"/>
      <c r="R69" s="162"/>
      <c r="S69" s="169"/>
      <c r="T69" s="168" t="s">
        <v>1485</v>
      </c>
      <c r="U69" s="166" t="s">
        <v>832</v>
      </c>
      <c r="V69" s="162">
        <v>15</v>
      </c>
      <c r="W69" s="162">
        <v>15</v>
      </c>
      <c r="X69" s="162">
        <v>15</v>
      </c>
      <c r="Y69" s="162">
        <v>15</v>
      </c>
      <c r="Z69" s="162">
        <v>15</v>
      </c>
      <c r="AA69" s="162">
        <v>15</v>
      </c>
      <c r="AB69" s="162">
        <v>10</v>
      </c>
      <c r="AC69" s="162">
        <f t="shared" si="8"/>
        <v>100</v>
      </c>
      <c r="AD69" s="162" t="s">
        <v>833</v>
      </c>
      <c r="AE69" s="162" t="s">
        <v>833</v>
      </c>
      <c r="AF69" s="162" t="s">
        <v>833</v>
      </c>
      <c r="AG69" s="162">
        <v>100</v>
      </c>
      <c r="AH69" s="162">
        <f t="shared" si="9"/>
        <v>100</v>
      </c>
      <c r="AI69" s="166"/>
      <c r="AJ69" s="162"/>
      <c r="AK69" s="162" t="s">
        <v>834</v>
      </c>
      <c r="AL69" s="162"/>
      <c r="AM69" s="162"/>
      <c r="AN69" s="170"/>
      <c r="AO69" s="166" t="s">
        <v>836</v>
      </c>
      <c r="AP69" s="166" t="s">
        <v>59</v>
      </c>
      <c r="AQ69" s="166" t="s">
        <v>59</v>
      </c>
      <c r="AR69" s="166" t="s">
        <v>59</v>
      </c>
      <c r="AS69" s="166" t="s">
        <v>59</v>
      </c>
      <c r="AT69" s="173" t="s">
        <v>59</v>
      </c>
      <c r="AU69" s="173" t="s">
        <v>59</v>
      </c>
      <c r="AV69" s="166" t="s">
        <v>59</v>
      </c>
      <c r="AW69" s="166" t="s">
        <v>59</v>
      </c>
      <c r="AX69" s="166" t="s">
        <v>59</v>
      </c>
      <c r="AY69" s="166" t="s">
        <v>59</v>
      </c>
      <c r="AZ69" s="166" t="s">
        <v>59</v>
      </c>
      <c r="BA69" s="166" t="s">
        <v>59</v>
      </c>
      <c r="BB69" s="182"/>
      <c r="BC69" s="279"/>
      <c r="BD69" s="166" t="s">
        <v>59</v>
      </c>
      <c r="BE69" s="166" t="s">
        <v>59</v>
      </c>
      <c r="BF69" s="166" t="s">
        <v>59</v>
      </c>
      <c r="BG69" s="182"/>
      <c r="BH69" s="280"/>
      <c r="BI69" s="182"/>
      <c r="BJ69" s="183"/>
      <c r="BK69" s="184"/>
      <c r="BL69" s="182"/>
      <c r="BM69" s="183"/>
      <c r="BN69" s="131"/>
      <c r="BO69" s="131"/>
      <c r="BP69" s="131"/>
      <c r="BQ69" s="131"/>
      <c r="BR69" s="131"/>
      <c r="BS69" s="131"/>
      <c r="BT69" s="131"/>
      <c r="BU69" s="131"/>
      <c r="BV69" s="131"/>
    </row>
    <row r="70" spans="2:74" ht="49.5" customHeight="1">
      <c r="B70" s="281">
        <v>27</v>
      </c>
      <c r="C70" s="166" t="s">
        <v>56</v>
      </c>
      <c r="D70" s="167" t="s">
        <v>1453</v>
      </c>
      <c r="E70" s="162" t="s">
        <v>907</v>
      </c>
      <c r="F70" s="168" t="s">
        <v>1486</v>
      </c>
      <c r="G70" s="162" t="s">
        <v>825</v>
      </c>
      <c r="H70" s="162" t="s">
        <v>59</v>
      </c>
      <c r="I70" s="167" t="s">
        <v>1487</v>
      </c>
      <c r="J70" s="162" t="s">
        <v>59</v>
      </c>
      <c r="K70" s="167" t="s">
        <v>1488</v>
      </c>
      <c r="L70" s="167" t="s">
        <v>1489</v>
      </c>
      <c r="M70" s="162" t="s">
        <v>59</v>
      </c>
      <c r="N70" s="162" t="s">
        <v>59</v>
      </c>
      <c r="O70" s="162" t="s">
        <v>956</v>
      </c>
      <c r="P70" s="166" t="s">
        <v>1490</v>
      </c>
      <c r="Q70" s="162">
        <v>3</v>
      </c>
      <c r="R70" s="162">
        <v>4</v>
      </c>
      <c r="S70" s="169" t="s">
        <v>830</v>
      </c>
      <c r="T70" s="778" t="s">
        <v>1491</v>
      </c>
      <c r="U70" s="166" t="s">
        <v>832</v>
      </c>
      <c r="V70" s="162">
        <v>15</v>
      </c>
      <c r="W70" s="162">
        <v>15</v>
      </c>
      <c r="X70" s="162">
        <v>15</v>
      </c>
      <c r="Y70" s="162">
        <v>15</v>
      </c>
      <c r="Z70" s="162">
        <v>15</v>
      </c>
      <c r="AA70" s="162">
        <v>15</v>
      </c>
      <c r="AB70" s="162">
        <v>10</v>
      </c>
      <c r="AC70" s="162">
        <f t="shared" si="8"/>
        <v>100</v>
      </c>
      <c r="AD70" s="162" t="s">
        <v>833</v>
      </c>
      <c r="AE70" s="162" t="s">
        <v>833</v>
      </c>
      <c r="AF70" s="162" t="s">
        <v>833</v>
      </c>
      <c r="AG70" s="162">
        <v>100</v>
      </c>
      <c r="AH70" s="162">
        <f t="shared" si="9"/>
        <v>100</v>
      </c>
      <c r="AI70" s="166">
        <f>AVERAGE(AH70)</f>
        <v>100</v>
      </c>
      <c r="AJ70" s="162" t="s">
        <v>833</v>
      </c>
      <c r="AK70" s="162" t="s">
        <v>834</v>
      </c>
      <c r="AL70" s="162">
        <v>1</v>
      </c>
      <c r="AM70" s="162">
        <v>4</v>
      </c>
      <c r="AN70" s="170" t="s">
        <v>835</v>
      </c>
      <c r="AO70" s="166" t="s">
        <v>836</v>
      </c>
      <c r="AP70" s="785" t="s">
        <v>4529</v>
      </c>
      <c r="AQ70" s="172">
        <v>1</v>
      </c>
      <c r="AR70" s="761" t="s">
        <v>4530</v>
      </c>
      <c r="AS70" s="166" t="s">
        <v>1492</v>
      </c>
      <c r="AT70" s="173">
        <v>44197</v>
      </c>
      <c r="AU70" s="173">
        <v>44530</v>
      </c>
      <c r="AV70" s="191">
        <v>1</v>
      </c>
      <c r="AW70" s="193" t="s">
        <v>1493</v>
      </c>
      <c r="AX70" s="166" t="s">
        <v>59</v>
      </c>
      <c r="AY70" s="282" t="s">
        <v>1494</v>
      </c>
      <c r="AZ70" s="167" t="s">
        <v>1495</v>
      </c>
      <c r="BA70" s="283" t="s">
        <v>1496</v>
      </c>
      <c r="BB70" s="176">
        <v>44289</v>
      </c>
      <c r="BC70" s="177" t="s">
        <v>842</v>
      </c>
      <c r="BD70" s="277" t="s">
        <v>1497</v>
      </c>
      <c r="BE70" s="284" t="s">
        <v>1498</v>
      </c>
      <c r="BF70" s="205" t="s">
        <v>1499</v>
      </c>
      <c r="BG70" s="180">
        <v>44442</v>
      </c>
      <c r="BH70" s="186" t="s">
        <v>842</v>
      </c>
      <c r="BI70" s="206"/>
      <c r="BJ70" s="207"/>
      <c r="BK70" s="191"/>
      <c r="BL70" s="206"/>
      <c r="BM70" s="207"/>
      <c r="BN70" s="131"/>
      <c r="BO70" s="131"/>
      <c r="BP70" s="131"/>
      <c r="BQ70" s="131"/>
      <c r="BR70" s="131"/>
      <c r="BS70" s="131"/>
      <c r="BT70" s="131"/>
      <c r="BU70" s="131"/>
      <c r="BV70" s="131"/>
    </row>
    <row r="71" spans="2:74" ht="49.5" customHeight="1">
      <c r="B71" s="285">
        <v>28</v>
      </c>
      <c r="C71" s="166" t="s">
        <v>180</v>
      </c>
      <c r="D71" s="167" t="s">
        <v>1500</v>
      </c>
      <c r="E71" s="162" t="s">
        <v>823</v>
      </c>
      <c r="F71" s="168" t="s">
        <v>1501</v>
      </c>
      <c r="G71" s="162" t="s">
        <v>825</v>
      </c>
      <c r="H71" s="162" t="s">
        <v>59</v>
      </c>
      <c r="I71" s="167" t="s">
        <v>1502</v>
      </c>
      <c r="J71" s="162" t="s">
        <v>59</v>
      </c>
      <c r="K71" s="167" t="s">
        <v>1503</v>
      </c>
      <c r="L71" s="167" t="s">
        <v>1504</v>
      </c>
      <c r="M71" s="162" t="s">
        <v>59</v>
      </c>
      <c r="N71" s="162" t="s">
        <v>59</v>
      </c>
      <c r="O71" s="162" t="s">
        <v>72</v>
      </c>
      <c r="P71" s="166" t="s">
        <v>1505</v>
      </c>
      <c r="Q71" s="162">
        <v>3</v>
      </c>
      <c r="R71" s="162">
        <v>3</v>
      </c>
      <c r="S71" s="169" t="s">
        <v>835</v>
      </c>
      <c r="T71" s="168" t="s">
        <v>1506</v>
      </c>
      <c r="U71" s="166" t="s">
        <v>832</v>
      </c>
      <c r="V71" s="162">
        <v>15</v>
      </c>
      <c r="W71" s="162">
        <v>15</v>
      </c>
      <c r="X71" s="162">
        <v>15</v>
      </c>
      <c r="Y71" s="162">
        <v>15</v>
      </c>
      <c r="Z71" s="162">
        <v>15</v>
      </c>
      <c r="AA71" s="162">
        <v>15</v>
      </c>
      <c r="AB71" s="162">
        <v>10</v>
      </c>
      <c r="AC71" s="162">
        <v>100</v>
      </c>
      <c r="AD71" s="162" t="s">
        <v>833</v>
      </c>
      <c r="AE71" s="162" t="s">
        <v>833</v>
      </c>
      <c r="AF71" s="162" t="s">
        <v>833</v>
      </c>
      <c r="AG71" s="162">
        <v>100</v>
      </c>
      <c r="AH71" s="162">
        <v>100</v>
      </c>
      <c r="AI71" s="166">
        <v>100</v>
      </c>
      <c r="AJ71" s="162" t="s">
        <v>833</v>
      </c>
      <c r="AK71" s="162" t="s">
        <v>834</v>
      </c>
      <c r="AL71" s="162">
        <v>1</v>
      </c>
      <c r="AM71" s="162">
        <v>3</v>
      </c>
      <c r="AN71" s="170" t="s">
        <v>865</v>
      </c>
      <c r="AO71" s="166" t="s">
        <v>836</v>
      </c>
      <c r="AP71" s="820" t="s">
        <v>1507</v>
      </c>
      <c r="AQ71" s="191">
        <v>1</v>
      </c>
      <c r="AR71" s="222" t="s">
        <v>1508</v>
      </c>
      <c r="AS71" s="222" t="s">
        <v>1509</v>
      </c>
      <c r="AT71" s="223">
        <v>44197</v>
      </c>
      <c r="AU71" s="223">
        <v>44530</v>
      </c>
      <c r="AV71" s="191">
        <v>1</v>
      </c>
      <c r="AW71" s="166" t="s">
        <v>1510</v>
      </c>
      <c r="AX71" s="222" t="s">
        <v>1511</v>
      </c>
      <c r="AY71" s="282" t="s">
        <v>1512</v>
      </c>
      <c r="AZ71" s="195" t="s">
        <v>1513</v>
      </c>
      <c r="BA71" s="166" t="s">
        <v>1514</v>
      </c>
      <c r="BB71" s="176">
        <v>44289</v>
      </c>
      <c r="BC71" s="177" t="s">
        <v>842</v>
      </c>
      <c r="BD71" s="242" t="s">
        <v>1515</v>
      </c>
      <c r="BE71" s="168" t="s">
        <v>1516</v>
      </c>
      <c r="BF71" s="286" t="s">
        <v>1517</v>
      </c>
      <c r="BG71" s="180">
        <v>44442</v>
      </c>
      <c r="BH71" s="186" t="s">
        <v>842</v>
      </c>
      <c r="BI71" s="206"/>
      <c r="BJ71" s="207"/>
      <c r="BK71" s="191"/>
      <c r="BL71" s="206"/>
      <c r="BM71" s="207"/>
      <c r="BN71" s="131"/>
      <c r="BO71" s="131"/>
      <c r="BP71" s="131"/>
      <c r="BQ71" s="131"/>
      <c r="BR71" s="131"/>
      <c r="BS71" s="131"/>
      <c r="BT71" s="131"/>
      <c r="BU71" s="131"/>
      <c r="BV71" s="131"/>
    </row>
    <row r="72" spans="2:74" ht="49.5" customHeight="1">
      <c r="B72" s="281">
        <v>29</v>
      </c>
      <c r="C72" s="166" t="s">
        <v>56</v>
      </c>
      <c r="D72" s="167" t="s">
        <v>1453</v>
      </c>
      <c r="E72" s="162" t="s">
        <v>907</v>
      </c>
      <c r="F72" s="168" t="s">
        <v>1518</v>
      </c>
      <c r="G72" s="162" t="s">
        <v>825</v>
      </c>
      <c r="H72" s="162" t="s">
        <v>59</v>
      </c>
      <c r="I72" s="168" t="s">
        <v>1519</v>
      </c>
      <c r="J72" s="162" t="s">
        <v>59</v>
      </c>
      <c r="K72" s="167" t="s">
        <v>1520</v>
      </c>
      <c r="L72" s="167" t="s">
        <v>1521</v>
      </c>
      <c r="M72" s="162" t="s">
        <v>59</v>
      </c>
      <c r="N72" s="162" t="s">
        <v>59</v>
      </c>
      <c r="O72" s="162" t="s">
        <v>956</v>
      </c>
      <c r="P72" s="166" t="s">
        <v>1490</v>
      </c>
      <c r="Q72" s="162">
        <v>3</v>
      </c>
      <c r="R72" s="162">
        <v>4</v>
      </c>
      <c r="S72" s="169" t="s">
        <v>830</v>
      </c>
      <c r="T72" s="168" t="s">
        <v>1522</v>
      </c>
      <c r="U72" s="166" t="s">
        <v>832</v>
      </c>
      <c r="V72" s="162">
        <v>15</v>
      </c>
      <c r="W72" s="162">
        <v>15</v>
      </c>
      <c r="X72" s="162">
        <v>15</v>
      </c>
      <c r="Y72" s="162">
        <v>15</v>
      </c>
      <c r="Z72" s="162">
        <v>15</v>
      </c>
      <c r="AA72" s="162">
        <v>15</v>
      </c>
      <c r="AB72" s="162">
        <v>10</v>
      </c>
      <c r="AC72" s="162">
        <f t="shared" ref="AC72:AC76" si="10">SUM(V72:AB72)</f>
        <v>100</v>
      </c>
      <c r="AD72" s="162" t="s">
        <v>833</v>
      </c>
      <c r="AE72" s="162" t="s">
        <v>833</v>
      </c>
      <c r="AF72" s="162" t="s">
        <v>833</v>
      </c>
      <c r="AG72" s="162">
        <v>100</v>
      </c>
      <c r="AH72" s="162">
        <f t="shared" ref="AH72:AH76" si="11">AVERAGE(AC72,AG72)</f>
        <v>100</v>
      </c>
      <c r="AI72" s="166">
        <f t="shared" ref="AI72:AI73" si="12">AVERAGE(AH72)</f>
        <v>100</v>
      </c>
      <c r="AJ72" s="162" t="s">
        <v>833</v>
      </c>
      <c r="AK72" s="162" t="s">
        <v>834</v>
      </c>
      <c r="AL72" s="162">
        <v>1</v>
      </c>
      <c r="AM72" s="162">
        <v>4</v>
      </c>
      <c r="AN72" s="170" t="s">
        <v>835</v>
      </c>
      <c r="AO72" s="166" t="s">
        <v>836</v>
      </c>
      <c r="AP72" s="786" t="s">
        <v>1523</v>
      </c>
      <c r="AQ72" s="172">
        <v>1</v>
      </c>
      <c r="AR72" s="760" t="s">
        <v>4531</v>
      </c>
      <c r="AS72" s="166" t="s">
        <v>1524</v>
      </c>
      <c r="AT72" s="173">
        <v>44197</v>
      </c>
      <c r="AU72" s="173">
        <v>44530</v>
      </c>
      <c r="AV72" s="191">
        <v>1</v>
      </c>
      <c r="AW72" s="166" t="s">
        <v>1525</v>
      </c>
      <c r="AX72" s="166" t="s">
        <v>59</v>
      </c>
      <c r="AY72" s="282" t="s">
        <v>1526</v>
      </c>
      <c r="AZ72" s="168" t="s">
        <v>1527</v>
      </c>
      <c r="BA72" s="166" t="s">
        <v>1528</v>
      </c>
      <c r="BB72" s="176">
        <v>44289</v>
      </c>
      <c r="BC72" s="264" t="s">
        <v>1082</v>
      </c>
      <c r="BD72" s="277" t="s">
        <v>1529</v>
      </c>
      <c r="BE72" s="287" t="s">
        <v>1530</v>
      </c>
      <c r="BF72" s="205" t="s">
        <v>1531</v>
      </c>
      <c r="BG72" s="180">
        <v>44442</v>
      </c>
      <c r="BH72" s="186" t="s">
        <v>842</v>
      </c>
      <c r="BI72" s="206"/>
      <c r="BJ72" s="207"/>
      <c r="BK72" s="191"/>
      <c r="BL72" s="206"/>
      <c r="BM72" s="207"/>
      <c r="BN72" s="131"/>
      <c r="BO72" s="131"/>
      <c r="BP72" s="131"/>
      <c r="BQ72" s="131"/>
      <c r="BR72" s="131"/>
      <c r="BS72" s="131"/>
      <c r="BT72" s="131"/>
      <c r="BU72" s="131"/>
      <c r="BV72" s="131"/>
    </row>
    <row r="73" spans="2:74" ht="49.5" customHeight="1">
      <c r="B73" s="288">
        <v>31</v>
      </c>
      <c r="C73" s="166" t="s">
        <v>559</v>
      </c>
      <c r="D73" s="167" t="s">
        <v>26</v>
      </c>
      <c r="E73" s="162" t="s">
        <v>907</v>
      </c>
      <c r="F73" s="168" t="s">
        <v>1532</v>
      </c>
      <c r="G73" s="162" t="s">
        <v>825</v>
      </c>
      <c r="H73" s="162" t="s">
        <v>59</v>
      </c>
      <c r="I73" s="168" t="s">
        <v>1533</v>
      </c>
      <c r="J73" s="162" t="s">
        <v>59</v>
      </c>
      <c r="K73" s="168" t="s">
        <v>1534</v>
      </c>
      <c r="L73" s="168" t="s">
        <v>1535</v>
      </c>
      <c r="M73" s="162" t="s">
        <v>59</v>
      </c>
      <c r="N73" s="162" t="s">
        <v>59</v>
      </c>
      <c r="O73" s="162" t="s">
        <v>956</v>
      </c>
      <c r="P73" s="166" t="s">
        <v>829</v>
      </c>
      <c r="Q73" s="162">
        <v>3</v>
      </c>
      <c r="R73" s="162">
        <v>4</v>
      </c>
      <c r="S73" s="169" t="s">
        <v>830</v>
      </c>
      <c r="T73" s="168" t="s">
        <v>1536</v>
      </c>
      <c r="U73" s="166" t="s">
        <v>832</v>
      </c>
      <c r="V73" s="162">
        <v>15</v>
      </c>
      <c r="W73" s="162">
        <v>15</v>
      </c>
      <c r="X73" s="162">
        <v>15</v>
      </c>
      <c r="Y73" s="162">
        <v>15</v>
      </c>
      <c r="Z73" s="162">
        <v>15</v>
      </c>
      <c r="AA73" s="162">
        <v>15</v>
      </c>
      <c r="AB73" s="162">
        <v>10</v>
      </c>
      <c r="AC73" s="162">
        <f t="shared" si="10"/>
        <v>100</v>
      </c>
      <c r="AD73" s="162" t="s">
        <v>833</v>
      </c>
      <c r="AE73" s="162" t="s">
        <v>833</v>
      </c>
      <c r="AF73" s="162" t="s">
        <v>833</v>
      </c>
      <c r="AG73" s="162">
        <v>100</v>
      </c>
      <c r="AH73" s="162">
        <f t="shared" si="11"/>
        <v>100</v>
      </c>
      <c r="AI73" s="166">
        <f t="shared" si="12"/>
        <v>100</v>
      </c>
      <c r="AJ73" s="162" t="s">
        <v>833</v>
      </c>
      <c r="AK73" s="162" t="s">
        <v>834</v>
      </c>
      <c r="AL73" s="162">
        <v>1</v>
      </c>
      <c r="AM73" s="162">
        <v>4</v>
      </c>
      <c r="AN73" s="170" t="s">
        <v>835</v>
      </c>
      <c r="AO73" s="166" t="s">
        <v>836</v>
      </c>
      <c r="AP73" s="818" t="s">
        <v>1537</v>
      </c>
      <c r="AQ73" s="172">
        <v>1</v>
      </c>
      <c r="AR73" s="166" t="s">
        <v>1538</v>
      </c>
      <c r="AS73" s="166" t="s">
        <v>850</v>
      </c>
      <c r="AT73" s="173">
        <v>44197</v>
      </c>
      <c r="AU73" s="173">
        <v>44530</v>
      </c>
      <c r="AV73" s="191">
        <v>1</v>
      </c>
      <c r="AW73" s="233" t="s">
        <v>1539</v>
      </c>
      <c r="AX73" s="193" t="s">
        <v>59</v>
      </c>
      <c r="AY73" s="174">
        <v>44307</v>
      </c>
      <c r="AZ73" s="195" t="s">
        <v>1540</v>
      </c>
      <c r="BA73" s="175">
        <v>0.2</v>
      </c>
      <c r="BB73" s="176">
        <v>44289</v>
      </c>
      <c r="BC73" s="177" t="s">
        <v>842</v>
      </c>
      <c r="BD73" s="178">
        <v>44427</v>
      </c>
      <c r="BE73" s="179" t="s">
        <v>1541</v>
      </c>
      <c r="BF73" s="175">
        <v>0.5</v>
      </c>
      <c r="BG73" s="180">
        <v>44442</v>
      </c>
      <c r="BH73" s="186" t="s">
        <v>842</v>
      </c>
      <c r="BI73" s="182"/>
      <c r="BJ73" s="183"/>
      <c r="BK73" s="184"/>
      <c r="BL73" s="182"/>
      <c r="BM73" s="183"/>
      <c r="BN73" s="131"/>
      <c r="BO73" s="131"/>
      <c r="BP73" s="131"/>
      <c r="BQ73" s="131"/>
      <c r="BR73" s="131"/>
      <c r="BS73" s="131"/>
      <c r="BT73" s="131"/>
      <c r="BU73" s="131"/>
      <c r="BV73" s="131"/>
    </row>
    <row r="74" spans="2:74" ht="49.5" customHeight="1">
      <c r="B74" s="165">
        <v>32</v>
      </c>
      <c r="C74" s="166" t="s">
        <v>295</v>
      </c>
      <c r="D74" s="167" t="s">
        <v>927</v>
      </c>
      <c r="E74" s="162" t="s">
        <v>907</v>
      </c>
      <c r="F74" s="168" t="s">
        <v>1542</v>
      </c>
      <c r="G74" s="162" t="s">
        <v>825</v>
      </c>
      <c r="H74" s="162" t="s">
        <v>59</v>
      </c>
      <c r="I74" s="167" t="s">
        <v>1543</v>
      </c>
      <c r="J74" s="162" t="s">
        <v>59</v>
      </c>
      <c r="K74" s="167" t="s">
        <v>1544</v>
      </c>
      <c r="L74" s="167" t="s">
        <v>1545</v>
      </c>
      <c r="M74" s="162" t="s">
        <v>59</v>
      </c>
      <c r="N74" s="162" t="s">
        <v>59</v>
      </c>
      <c r="O74" s="162" t="s">
        <v>974</v>
      </c>
      <c r="P74" s="166" t="s">
        <v>933</v>
      </c>
      <c r="Q74" s="162">
        <v>3</v>
      </c>
      <c r="R74" s="162">
        <v>4</v>
      </c>
      <c r="S74" s="169" t="s">
        <v>830</v>
      </c>
      <c r="T74" s="168" t="s">
        <v>1546</v>
      </c>
      <c r="U74" s="166" t="s">
        <v>832</v>
      </c>
      <c r="V74" s="162">
        <v>15</v>
      </c>
      <c r="W74" s="162">
        <v>15</v>
      </c>
      <c r="X74" s="162">
        <v>15</v>
      </c>
      <c r="Y74" s="162">
        <v>15</v>
      </c>
      <c r="Z74" s="162">
        <v>15</v>
      </c>
      <c r="AA74" s="162">
        <v>15</v>
      </c>
      <c r="AB74" s="162">
        <v>10</v>
      </c>
      <c r="AC74" s="162">
        <f t="shared" si="10"/>
        <v>100</v>
      </c>
      <c r="AD74" s="162" t="s">
        <v>833</v>
      </c>
      <c r="AE74" s="162" t="s">
        <v>833</v>
      </c>
      <c r="AF74" s="162" t="s">
        <v>833</v>
      </c>
      <c r="AG74" s="162">
        <v>100</v>
      </c>
      <c r="AH74" s="162">
        <f t="shared" si="11"/>
        <v>100</v>
      </c>
      <c r="AI74" s="289">
        <f>AVERAGE(AH74:AH76)</f>
        <v>80.833333333333329</v>
      </c>
      <c r="AJ74" s="162" t="s">
        <v>935</v>
      </c>
      <c r="AK74" s="162" t="s">
        <v>834</v>
      </c>
      <c r="AL74" s="162">
        <v>2</v>
      </c>
      <c r="AM74" s="162">
        <v>4</v>
      </c>
      <c r="AN74" s="170" t="s">
        <v>835</v>
      </c>
      <c r="AO74" s="166" t="s">
        <v>836</v>
      </c>
      <c r="AP74" s="821" t="s">
        <v>1547</v>
      </c>
      <c r="AQ74" s="172">
        <v>0.33</v>
      </c>
      <c r="AR74" s="225" t="s">
        <v>1548</v>
      </c>
      <c r="AS74" s="166" t="s">
        <v>938</v>
      </c>
      <c r="AT74" s="173">
        <v>44197</v>
      </c>
      <c r="AU74" s="173">
        <v>44530</v>
      </c>
      <c r="AV74" s="162">
        <v>3</v>
      </c>
      <c r="AW74" s="193" t="s">
        <v>1549</v>
      </c>
      <c r="AX74" s="193" t="s">
        <v>59</v>
      </c>
      <c r="AY74" s="217" t="s">
        <v>1550</v>
      </c>
      <c r="AZ74" s="167" t="s">
        <v>1551</v>
      </c>
      <c r="BA74" s="191" t="s">
        <v>1552</v>
      </c>
      <c r="BB74" s="176">
        <v>44289</v>
      </c>
      <c r="BC74" s="177" t="s">
        <v>842</v>
      </c>
      <c r="BD74" s="173" t="s">
        <v>944</v>
      </c>
      <c r="BE74" s="167" t="s">
        <v>1553</v>
      </c>
      <c r="BF74" s="191" t="s">
        <v>1554</v>
      </c>
      <c r="BG74" s="180">
        <v>44442</v>
      </c>
      <c r="BH74" s="186" t="s">
        <v>842</v>
      </c>
      <c r="BI74" s="206"/>
      <c r="BJ74" s="207"/>
      <c r="BK74" s="191"/>
      <c r="BL74" s="206"/>
      <c r="BM74" s="207"/>
      <c r="BN74" s="131"/>
      <c r="BO74" s="131"/>
      <c r="BP74" s="131"/>
      <c r="BQ74" s="131"/>
      <c r="BR74" s="131"/>
      <c r="BS74" s="131"/>
      <c r="BT74" s="131"/>
      <c r="BU74" s="131"/>
      <c r="BV74" s="131"/>
    </row>
    <row r="75" spans="2:74" ht="49.5" customHeight="1">
      <c r="B75" s="165">
        <v>32</v>
      </c>
      <c r="C75" s="166" t="s">
        <v>295</v>
      </c>
      <c r="D75" s="167" t="s">
        <v>927</v>
      </c>
      <c r="E75" s="162" t="s">
        <v>907</v>
      </c>
      <c r="F75" s="168" t="s">
        <v>1555</v>
      </c>
      <c r="G75" s="162" t="s">
        <v>825</v>
      </c>
      <c r="H75" s="162" t="s">
        <v>59</v>
      </c>
      <c r="I75" s="167" t="s">
        <v>1543</v>
      </c>
      <c r="J75" s="162" t="s">
        <v>59</v>
      </c>
      <c r="K75" s="167" t="s">
        <v>1556</v>
      </c>
      <c r="L75" s="167" t="s">
        <v>1545</v>
      </c>
      <c r="M75" s="162" t="s">
        <v>59</v>
      </c>
      <c r="N75" s="162" t="s">
        <v>59</v>
      </c>
      <c r="O75" s="162" t="s">
        <v>974</v>
      </c>
      <c r="P75" s="166" t="s">
        <v>933</v>
      </c>
      <c r="Q75" s="162"/>
      <c r="R75" s="162"/>
      <c r="S75" s="169"/>
      <c r="T75" s="168" t="s">
        <v>1557</v>
      </c>
      <c r="U75" s="166" t="s">
        <v>832</v>
      </c>
      <c r="V75" s="162">
        <v>15</v>
      </c>
      <c r="W75" s="162">
        <v>15</v>
      </c>
      <c r="X75" s="162">
        <v>0</v>
      </c>
      <c r="Y75" s="162">
        <v>15</v>
      </c>
      <c r="Z75" s="162">
        <v>15</v>
      </c>
      <c r="AA75" s="162">
        <v>15</v>
      </c>
      <c r="AB75" s="162">
        <v>10</v>
      </c>
      <c r="AC75" s="162">
        <f t="shared" si="10"/>
        <v>85</v>
      </c>
      <c r="AD75" s="162" t="s">
        <v>1558</v>
      </c>
      <c r="AE75" s="162" t="s">
        <v>833</v>
      </c>
      <c r="AF75" s="162" t="s">
        <v>1558</v>
      </c>
      <c r="AG75" s="162">
        <v>0</v>
      </c>
      <c r="AH75" s="162">
        <f t="shared" si="11"/>
        <v>42.5</v>
      </c>
      <c r="AI75" s="166"/>
      <c r="AJ75" s="162"/>
      <c r="AK75" s="162" t="s">
        <v>834</v>
      </c>
      <c r="AL75" s="162"/>
      <c r="AM75" s="162"/>
      <c r="AN75" s="170"/>
      <c r="AO75" s="166" t="s">
        <v>836</v>
      </c>
      <c r="AP75" s="821" t="s">
        <v>1559</v>
      </c>
      <c r="AQ75" s="172">
        <v>0.33</v>
      </c>
      <c r="AR75" s="225" t="s">
        <v>1560</v>
      </c>
      <c r="AS75" s="166" t="s">
        <v>938</v>
      </c>
      <c r="AT75" s="173">
        <v>44197</v>
      </c>
      <c r="AU75" s="173">
        <v>44530</v>
      </c>
      <c r="AV75" s="162">
        <v>1</v>
      </c>
      <c r="AW75" s="193" t="s">
        <v>1561</v>
      </c>
      <c r="AX75" s="193" t="s">
        <v>59</v>
      </c>
      <c r="AY75" s="217" t="s">
        <v>1562</v>
      </c>
      <c r="AZ75" s="195" t="s">
        <v>1563</v>
      </c>
      <c r="BA75" s="191" t="s">
        <v>1564</v>
      </c>
      <c r="BB75" s="176">
        <v>44289</v>
      </c>
      <c r="BC75" s="177" t="s">
        <v>842</v>
      </c>
      <c r="BD75" s="173" t="s">
        <v>944</v>
      </c>
      <c r="BE75" s="168" t="s">
        <v>1565</v>
      </c>
      <c r="BF75" s="191" t="s">
        <v>1566</v>
      </c>
      <c r="BG75" s="180">
        <v>44442</v>
      </c>
      <c r="BH75" s="186" t="s">
        <v>842</v>
      </c>
      <c r="BI75" s="206"/>
      <c r="BJ75" s="207"/>
      <c r="BK75" s="191"/>
      <c r="BL75" s="206"/>
      <c r="BM75" s="207"/>
      <c r="BN75" s="131"/>
      <c r="BO75" s="131"/>
      <c r="BP75" s="131"/>
      <c r="BQ75" s="131"/>
      <c r="BR75" s="131"/>
      <c r="BS75" s="131"/>
      <c r="BT75" s="131"/>
      <c r="BU75" s="131"/>
      <c r="BV75" s="131"/>
    </row>
    <row r="76" spans="2:74" ht="49.5" customHeight="1">
      <c r="B76" s="165">
        <v>32</v>
      </c>
      <c r="C76" s="166" t="s">
        <v>295</v>
      </c>
      <c r="D76" s="167" t="s">
        <v>927</v>
      </c>
      <c r="E76" s="162" t="s">
        <v>907</v>
      </c>
      <c r="F76" s="168" t="s">
        <v>1555</v>
      </c>
      <c r="G76" s="162" t="s">
        <v>825</v>
      </c>
      <c r="H76" s="162" t="s">
        <v>59</v>
      </c>
      <c r="I76" s="167" t="s">
        <v>1543</v>
      </c>
      <c r="J76" s="162" t="s">
        <v>59</v>
      </c>
      <c r="K76" s="167" t="s">
        <v>1567</v>
      </c>
      <c r="L76" s="167" t="s">
        <v>1545</v>
      </c>
      <c r="M76" s="162" t="s">
        <v>59</v>
      </c>
      <c r="N76" s="162" t="s">
        <v>59</v>
      </c>
      <c r="O76" s="162" t="s">
        <v>974</v>
      </c>
      <c r="P76" s="166" t="s">
        <v>933</v>
      </c>
      <c r="Q76" s="162"/>
      <c r="R76" s="162"/>
      <c r="S76" s="169"/>
      <c r="T76" s="168" t="s">
        <v>1568</v>
      </c>
      <c r="U76" s="166" t="s">
        <v>832</v>
      </c>
      <c r="V76" s="162">
        <v>15</v>
      </c>
      <c r="W76" s="162">
        <v>15</v>
      </c>
      <c r="X76" s="162">
        <v>15</v>
      </c>
      <c r="Y76" s="162">
        <v>15</v>
      </c>
      <c r="Z76" s="162">
        <v>15</v>
      </c>
      <c r="AA76" s="162">
        <v>15</v>
      </c>
      <c r="AB76" s="162">
        <v>10</v>
      </c>
      <c r="AC76" s="162">
        <f t="shared" si="10"/>
        <v>100</v>
      </c>
      <c r="AD76" s="162" t="s">
        <v>833</v>
      </c>
      <c r="AE76" s="162" t="s">
        <v>833</v>
      </c>
      <c r="AF76" s="162" t="s">
        <v>833</v>
      </c>
      <c r="AG76" s="162">
        <v>100</v>
      </c>
      <c r="AH76" s="162">
        <f t="shared" si="11"/>
        <v>100</v>
      </c>
      <c r="AI76" s="166"/>
      <c r="AJ76" s="162"/>
      <c r="AK76" s="162" t="s">
        <v>834</v>
      </c>
      <c r="AL76" s="162"/>
      <c r="AM76" s="162"/>
      <c r="AN76" s="170"/>
      <c r="AO76" s="166" t="s">
        <v>836</v>
      </c>
      <c r="AP76" s="821" t="s">
        <v>1569</v>
      </c>
      <c r="AQ76" s="172">
        <v>0.34</v>
      </c>
      <c r="AR76" s="225" t="s">
        <v>1570</v>
      </c>
      <c r="AS76" s="166" t="s">
        <v>938</v>
      </c>
      <c r="AT76" s="173">
        <v>44197</v>
      </c>
      <c r="AU76" s="173">
        <v>44530</v>
      </c>
      <c r="AV76" s="162">
        <v>6</v>
      </c>
      <c r="AW76" s="193" t="s">
        <v>1571</v>
      </c>
      <c r="AX76" s="193" t="s">
        <v>59</v>
      </c>
      <c r="AY76" s="217" t="s">
        <v>1572</v>
      </c>
      <c r="AZ76" s="195" t="s">
        <v>1573</v>
      </c>
      <c r="BA76" s="191" t="s">
        <v>1574</v>
      </c>
      <c r="BB76" s="176">
        <v>44289</v>
      </c>
      <c r="BC76" s="177" t="s">
        <v>842</v>
      </c>
      <c r="BD76" s="173" t="s">
        <v>944</v>
      </c>
      <c r="BE76" s="167" t="s">
        <v>1575</v>
      </c>
      <c r="BF76" s="191" t="s">
        <v>1576</v>
      </c>
      <c r="BG76" s="180">
        <v>44442</v>
      </c>
      <c r="BH76" s="186" t="s">
        <v>842</v>
      </c>
      <c r="BI76" s="206"/>
      <c r="BJ76" s="207"/>
      <c r="BK76" s="191"/>
      <c r="BL76" s="206"/>
      <c r="BM76" s="207"/>
      <c r="BN76" s="131"/>
      <c r="BO76" s="131"/>
      <c r="BP76" s="131"/>
      <c r="BQ76" s="131"/>
      <c r="BR76" s="131"/>
      <c r="BS76" s="131"/>
      <c r="BT76" s="131"/>
      <c r="BU76" s="131"/>
      <c r="BV76" s="131"/>
    </row>
    <row r="77" spans="2:74" ht="49.5" customHeight="1">
      <c r="B77" s="187">
        <v>33</v>
      </c>
      <c r="C77" s="166" t="s">
        <v>482</v>
      </c>
      <c r="D77" s="167" t="s">
        <v>855</v>
      </c>
      <c r="E77" s="162" t="s">
        <v>907</v>
      </c>
      <c r="F77" s="168" t="s">
        <v>1577</v>
      </c>
      <c r="G77" s="162" t="s">
        <v>825</v>
      </c>
      <c r="H77" s="162" t="s">
        <v>59</v>
      </c>
      <c r="I77" s="168" t="s">
        <v>1578</v>
      </c>
      <c r="J77" s="162" t="s">
        <v>59</v>
      </c>
      <c r="K77" s="168" t="s">
        <v>1579</v>
      </c>
      <c r="L77" s="168" t="s">
        <v>1580</v>
      </c>
      <c r="M77" s="166" t="s">
        <v>59</v>
      </c>
      <c r="N77" s="166" t="s">
        <v>59</v>
      </c>
      <c r="O77" s="162" t="s">
        <v>956</v>
      </c>
      <c r="P77" s="166" t="s">
        <v>862</v>
      </c>
      <c r="Q77" s="162">
        <v>2</v>
      </c>
      <c r="R77" s="162">
        <v>4</v>
      </c>
      <c r="S77" s="169" t="s">
        <v>835</v>
      </c>
      <c r="T77" s="168" t="s">
        <v>1581</v>
      </c>
      <c r="U77" s="166" t="s">
        <v>832</v>
      </c>
      <c r="V77" s="162">
        <v>15</v>
      </c>
      <c r="W77" s="162">
        <v>15</v>
      </c>
      <c r="X77" s="162">
        <v>15</v>
      </c>
      <c r="Y77" s="162">
        <v>15</v>
      </c>
      <c r="Z77" s="162">
        <v>0</v>
      </c>
      <c r="AA77" s="162">
        <v>15</v>
      </c>
      <c r="AB77" s="162">
        <v>10</v>
      </c>
      <c r="AC77" s="162">
        <v>85</v>
      </c>
      <c r="AD77" s="162" t="s">
        <v>1266</v>
      </c>
      <c r="AE77" s="162" t="s">
        <v>864</v>
      </c>
      <c r="AF77" s="162" t="s">
        <v>1266</v>
      </c>
      <c r="AG77" s="162">
        <v>50</v>
      </c>
      <c r="AH77" s="162">
        <v>67.5</v>
      </c>
      <c r="AI77" s="166">
        <v>67.5</v>
      </c>
      <c r="AJ77" s="162" t="s">
        <v>1266</v>
      </c>
      <c r="AK77" s="162" t="s">
        <v>834</v>
      </c>
      <c r="AL77" s="162">
        <v>1</v>
      </c>
      <c r="AM77" s="162">
        <v>4</v>
      </c>
      <c r="AN77" s="170" t="s">
        <v>835</v>
      </c>
      <c r="AO77" s="166" t="s">
        <v>836</v>
      </c>
      <c r="AP77" s="820" t="s">
        <v>1582</v>
      </c>
      <c r="AQ77" s="172">
        <v>1</v>
      </c>
      <c r="AR77" s="166" t="s">
        <v>1583</v>
      </c>
      <c r="AS77" s="166" t="s">
        <v>862</v>
      </c>
      <c r="AT77" s="173">
        <v>44197</v>
      </c>
      <c r="AU77" s="173">
        <v>44530</v>
      </c>
      <c r="AV77" s="162">
        <v>1</v>
      </c>
      <c r="AW77" s="193" t="s">
        <v>1584</v>
      </c>
      <c r="AX77" s="290" t="s">
        <v>59</v>
      </c>
      <c r="AY77" s="194">
        <v>44302</v>
      </c>
      <c r="AZ77" s="195" t="s">
        <v>1585</v>
      </c>
      <c r="BA77" s="175">
        <v>0.1</v>
      </c>
      <c r="BB77" s="176">
        <v>44289</v>
      </c>
      <c r="BC77" s="264" t="s">
        <v>1082</v>
      </c>
      <c r="BD77" s="194">
        <v>44419</v>
      </c>
      <c r="BE77" s="179" t="s">
        <v>1586</v>
      </c>
      <c r="BF77" s="175">
        <v>0.9</v>
      </c>
      <c r="BG77" s="180">
        <v>44442</v>
      </c>
      <c r="BH77" s="186" t="s">
        <v>842</v>
      </c>
      <c r="BI77" s="182"/>
      <c r="BJ77" s="183"/>
      <c r="BK77" s="184"/>
      <c r="BL77" s="182"/>
      <c r="BM77" s="183"/>
      <c r="BN77" s="131"/>
      <c r="BO77" s="131"/>
      <c r="BP77" s="131"/>
      <c r="BQ77" s="131"/>
      <c r="BR77" s="131"/>
      <c r="BS77" s="131"/>
      <c r="BT77" s="131"/>
      <c r="BU77" s="131"/>
      <c r="BV77" s="131"/>
    </row>
    <row r="78" spans="2:74" ht="49.5" customHeight="1">
      <c r="B78" s="165">
        <v>34</v>
      </c>
      <c r="C78" s="166" t="s">
        <v>387</v>
      </c>
      <c r="D78" s="168" t="s">
        <v>1064</v>
      </c>
      <c r="E78" s="162" t="s">
        <v>907</v>
      </c>
      <c r="F78" s="168" t="s">
        <v>1587</v>
      </c>
      <c r="G78" s="162" t="s">
        <v>825</v>
      </c>
      <c r="H78" s="162" t="s">
        <v>191</v>
      </c>
      <c r="I78" s="168" t="s">
        <v>1588</v>
      </c>
      <c r="J78" s="162" t="s">
        <v>59</v>
      </c>
      <c r="K78" s="168" t="s">
        <v>1589</v>
      </c>
      <c r="L78" s="168" t="s">
        <v>1068</v>
      </c>
      <c r="M78" s="162" t="s">
        <v>59</v>
      </c>
      <c r="N78" s="162" t="s">
        <v>59</v>
      </c>
      <c r="O78" s="162" t="s">
        <v>974</v>
      </c>
      <c r="P78" s="166" t="s">
        <v>1069</v>
      </c>
      <c r="Q78" s="162">
        <v>3</v>
      </c>
      <c r="R78" s="162">
        <v>5</v>
      </c>
      <c r="S78" s="169" t="s">
        <v>830</v>
      </c>
      <c r="T78" s="168" t="s">
        <v>1590</v>
      </c>
      <c r="U78" s="166" t="s">
        <v>832</v>
      </c>
      <c r="V78" s="162">
        <v>15</v>
      </c>
      <c r="W78" s="162">
        <v>15</v>
      </c>
      <c r="X78" s="162">
        <v>15</v>
      </c>
      <c r="Y78" s="162">
        <v>15</v>
      </c>
      <c r="Z78" s="162">
        <v>15</v>
      </c>
      <c r="AA78" s="162">
        <v>15</v>
      </c>
      <c r="AB78" s="162">
        <v>10</v>
      </c>
      <c r="AC78" s="162">
        <f t="shared" ref="AC78:AC87" si="13">SUM(V78:AB78)</f>
        <v>100</v>
      </c>
      <c r="AD78" s="162" t="s">
        <v>833</v>
      </c>
      <c r="AE78" s="162" t="s">
        <v>833</v>
      </c>
      <c r="AF78" s="162" t="s">
        <v>833</v>
      </c>
      <c r="AG78" s="162">
        <v>100</v>
      </c>
      <c r="AH78" s="162">
        <f t="shared" ref="AH78:AH87" si="14">AVERAGE(AC78,AG78)</f>
        <v>100</v>
      </c>
      <c r="AI78" s="166">
        <f>AVERAGE(AH78)</f>
        <v>100</v>
      </c>
      <c r="AJ78" s="162" t="s">
        <v>833</v>
      </c>
      <c r="AK78" s="162" t="s">
        <v>834</v>
      </c>
      <c r="AL78" s="162">
        <v>1</v>
      </c>
      <c r="AM78" s="162">
        <v>5</v>
      </c>
      <c r="AN78" s="170" t="s">
        <v>830</v>
      </c>
      <c r="AO78" s="166" t="s">
        <v>836</v>
      </c>
      <c r="AP78" s="821" t="s">
        <v>1591</v>
      </c>
      <c r="AQ78" s="172">
        <v>0.5</v>
      </c>
      <c r="AR78" s="193" t="s">
        <v>1592</v>
      </c>
      <c r="AS78" s="166" t="s">
        <v>1593</v>
      </c>
      <c r="AT78" s="173">
        <v>44197</v>
      </c>
      <c r="AU78" s="173">
        <v>44530</v>
      </c>
      <c r="AV78" s="166" t="s">
        <v>59</v>
      </c>
      <c r="AW78" s="241">
        <v>1</v>
      </c>
      <c r="AX78" s="193" t="s">
        <v>1594</v>
      </c>
      <c r="AY78" s="193" t="s">
        <v>1595</v>
      </c>
      <c r="AZ78" s="167" t="s">
        <v>1596</v>
      </c>
      <c r="BA78" s="193" t="s">
        <v>1597</v>
      </c>
      <c r="BB78" s="176">
        <v>44289</v>
      </c>
      <c r="BC78" s="235" t="s">
        <v>844</v>
      </c>
      <c r="BD78" s="242" t="s">
        <v>1598</v>
      </c>
      <c r="BE78" s="167" t="s">
        <v>1599</v>
      </c>
      <c r="BF78" s="166" t="s">
        <v>1600</v>
      </c>
      <c r="BG78" s="180">
        <v>44442</v>
      </c>
      <c r="BH78" s="186" t="s">
        <v>842</v>
      </c>
      <c r="BI78" s="182"/>
      <c r="BJ78" s="183"/>
      <c r="BK78" s="184"/>
      <c r="BL78" s="182"/>
      <c r="BM78" s="183"/>
      <c r="BN78" s="131"/>
      <c r="BO78" s="131"/>
      <c r="BP78" s="131"/>
      <c r="BQ78" s="131"/>
      <c r="BR78" s="131"/>
      <c r="BS78" s="131"/>
      <c r="BT78" s="131"/>
      <c r="BU78" s="131"/>
      <c r="BV78" s="131"/>
    </row>
    <row r="79" spans="2:74" ht="49.5" customHeight="1">
      <c r="B79" s="165">
        <v>34</v>
      </c>
      <c r="C79" s="166" t="s">
        <v>387</v>
      </c>
      <c r="D79" s="168" t="s">
        <v>1064</v>
      </c>
      <c r="E79" s="162" t="s">
        <v>907</v>
      </c>
      <c r="F79" s="168" t="s">
        <v>1587</v>
      </c>
      <c r="G79" s="162" t="s">
        <v>825</v>
      </c>
      <c r="H79" s="162" t="s">
        <v>191</v>
      </c>
      <c r="I79" s="168" t="s">
        <v>1588</v>
      </c>
      <c r="J79" s="162" t="s">
        <v>59</v>
      </c>
      <c r="K79" s="168" t="s">
        <v>1601</v>
      </c>
      <c r="L79" s="168" t="s">
        <v>1068</v>
      </c>
      <c r="M79" s="162" t="s">
        <v>59</v>
      </c>
      <c r="N79" s="162" t="s">
        <v>59</v>
      </c>
      <c r="O79" s="162" t="s">
        <v>974</v>
      </c>
      <c r="P79" s="166" t="s">
        <v>1069</v>
      </c>
      <c r="Q79" s="162"/>
      <c r="R79" s="162"/>
      <c r="S79" s="169"/>
      <c r="T79" s="168" t="s">
        <v>59</v>
      </c>
      <c r="U79" s="166" t="s">
        <v>59</v>
      </c>
      <c r="V79" s="162"/>
      <c r="W79" s="162"/>
      <c r="X79" s="162"/>
      <c r="Y79" s="162"/>
      <c r="Z79" s="162"/>
      <c r="AA79" s="162"/>
      <c r="AB79" s="162"/>
      <c r="AC79" s="162">
        <f t="shared" si="13"/>
        <v>0</v>
      </c>
      <c r="AD79" s="162"/>
      <c r="AE79" s="162"/>
      <c r="AF79" s="162"/>
      <c r="AG79" s="162"/>
      <c r="AH79" s="162">
        <f t="shared" si="14"/>
        <v>0</v>
      </c>
      <c r="AI79" s="166"/>
      <c r="AJ79" s="162"/>
      <c r="AK79" s="162"/>
      <c r="AL79" s="162"/>
      <c r="AM79" s="162"/>
      <c r="AN79" s="170"/>
      <c r="AO79" s="166" t="s">
        <v>836</v>
      </c>
      <c r="AP79" s="821" t="s">
        <v>1602</v>
      </c>
      <c r="AQ79" s="172">
        <v>0.5</v>
      </c>
      <c r="AR79" s="193" t="s">
        <v>1603</v>
      </c>
      <c r="AS79" s="166" t="s">
        <v>1069</v>
      </c>
      <c r="AT79" s="173">
        <v>44197</v>
      </c>
      <c r="AU79" s="173">
        <v>44530</v>
      </c>
      <c r="AV79" s="166" t="s">
        <v>59</v>
      </c>
      <c r="AW79" s="291">
        <v>2</v>
      </c>
      <c r="AX79" s="193" t="s">
        <v>1604</v>
      </c>
      <c r="AY79" s="217" t="s">
        <v>1605</v>
      </c>
      <c r="AZ79" s="167" t="s">
        <v>1606</v>
      </c>
      <c r="BA79" s="191" t="s">
        <v>1607</v>
      </c>
      <c r="BB79" s="176">
        <v>44289</v>
      </c>
      <c r="BC79" s="210" t="s">
        <v>917</v>
      </c>
      <c r="BD79" s="244" t="s">
        <v>1608</v>
      </c>
      <c r="BE79" s="195" t="s">
        <v>1609</v>
      </c>
      <c r="BF79" s="175" t="s">
        <v>1610</v>
      </c>
      <c r="BG79" s="180">
        <v>44442</v>
      </c>
      <c r="BH79" s="243" t="s">
        <v>1082</v>
      </c>
      <c r="BI79" s="182"/>
      <c r="BJ79" s="183"/>
      <c r="BK79" s="184"/>
      <c r="BL79" s="182"/>
      <c r="BM79" s="183"/>
      <c r="BN79" s="131"/>
      <c r="BO79" s="131"/>
      <c r="BP79" s="131"/>
      <c r="BQ79" s="131"/>
      <c r="BR79" s="131"/>
      <c r="BS79" s="131"/>
      <c r="BT79" s="131"/>
      <c r="BU79" s="131"/>
      <c r="BV79" s="131"/>
    </row>
    <row r="80" spans="2:74" ht="49.5" customHeight="1">
      <c r="B80" s="165">
        <v>36</v>
      </c>
      <c r="C80" s="166" t="s">
        <v>56</v>
      </c>
      <c r="D80" s="167" t="s">
        <v>1453</v>
      </c>
      <c r="E80" s="162" t="s">
        <v>823</v>
      </c>
      <c r="F80" s="168" t="s">
        <v>1454</v>
      </c>
      <c r="G80" s="162" t="s">
        <v>1455</v>
      </c>
      <c r="H80" s="162" t="s">
        <v>59</v>
      </c>
      <c r="I80" s="167" t="s">
        <v>1611</v>
      </c>
      <c r="J80" s="162" t="s">
        <v>59</v>
      </c>
      <c r="K80" s="193" t="s">
        <v>1612</v>
      </c>
      <c r="L80" s="193" t="s">
        <v>1613</v>
      </c>
      <c r="M80" s="162" t="s">
        <v>59</v>
      </c>
      <c r="N80" s="162" t="s">
        <v>59</v>
      </c>
      <c r="O80" s="162" t="s">
        <v>72</v>
      </c>
      <c r="P80" s="166" t="s">
        <v>1614</v>
      </c>
      <c r="Q80" s="162">
        <v>4</v>
      </c>
      <c r="R80" s="162">
        <v>5</v>
      </c>
      <c r="S80" s="169" t="s">
        <v>830</v>
      </c>
      <c r="T80" s="168" t="s">
        <v>1615</v>
      </c>
      <c r="U80" s="166" t="s">
        <v>832</v>
      </c>
      <c r="V80" s="162">
        <v>15</v>
      </c>
      <c r="W80" s="162">
        <v>15</v>
      </c>
      <c r="X80" s="162">
        <v>15</v>
      </c>
      <c r="Y80" s="162">
        <v>15</v>
      </c>
      <c r="Z80" s="162">
        <v>15</v>
      </c>
      <c r="AA80" s="162">
        <v>15</v>
      </c>
      <c r="AB80" s="162">
        <v>10</v>
      </c>
      <c r="AC80" s="162">
        <f t="shared" si="13"/>
        <v>100</v>
      </c>
      <c r="AD80" s="162" t="s">
        <v>833</v>
      </c>
      <c r="AE80" s="162" t="s">
        <v>833</v>
      </c>
      <c r="AF80" s="162" t="s">
        <v>833</v>
      </c>
      <c r="AG80" s="162">
        <v>100</v>
      </c>
      <c r="AH80" s="162">
        <f t="shared" si="14"/>
        <v>100</v>
      </c>
      <c r="AI80" s="166">
        <f>AVERAGE(AH80:AH81)</f>
        <v>100</v>
      </c>
      <c r="AJ80" s="162" t="s">
        <v>833</v>
      </c>
      <c r="AK80" s="162" t="s">
        <v>834</v>
      </c>
      <c r="AL80" s="162">
        <v>2</v>
      </c>
      <c r="AM80" s="162">
        <v>5</v>
      </c>
      <c r="AN80" s="170" t="s">
        <v>830</v>
      </c>
      <c r="AO80" s="166" t="s">
        <v>836</v>
      </c>
      <c r="AP80" s="168" t="s">
        <v>1616</v>
      </c>
      <c r="AQ80" s="172">
        <v>0.5</v>
      </c>
      <c r="AR80" s="168" t="s">
        <v>1617</v>
      </c>
      <c r="AS80" s="162" t="s">
        <v>1614</v>
      </c>
      <c r="AT80" s="787">
        <v>44197</v>
      </c>
      <c r="AU80" s="787">
        <v>44560</v>
      </c>
      <c r="AV80" s="760">
        <v>2</v>
      </c>
      <c r="AW80" s="167" t="s">
        <v>1618</v>
      </c>
      <c r="AX80" s="167"/>
      <c r="AY80" s="167" t="s">
        <v>1619</v>
      </c>
      <c r="AZ80" s="167" t="s">
        <v>1620</v>
      </c>
      <c r="BA80" s="292" t="s">
        <v>1621</v>
      </c>
      <c r="BB80" s="176">
        <v>44289</v>
      </c>
      <c r="BC80" s="177" t="s">
        <v>842</v>
      </c>
      <c r="BD80" s="277" t="s">
        <v>1622</v>
      </c>
      <c r="BE80" s="179" t="s">
        <v>1623</v>
      </c>
      <c r="BF80" s="293" t="s">
        <v>1624</v>
      </c>
      <c r="BG80" s="180">
        <v>44442</v>
      </c>
      <c r="BH80" s="186" t="s">
        <v>842</v>
      </c>
      <c r="BI80" s="182"/>
      <c r="BJ80" s="183"/>
      <c r="BK80" s="184"/>
      <c r="BL80" s="182"/>
      <c r="BM80" s="183"/>
      <c r="BN80" s="131"/>
      <c r="BO80" s="131"/>
      <c r="BP80" s="131"/>
      <c r="BQ80" s="131"/>
      <c r="BR80" s="131"/>
      <c r="BS80" s="131"/>
      <c r="BT80" s="131"/>
      <c r="BU80" s="131"/>
      <c r="BV80" s="131"/>
    </row>
    <row r="81" spans="2:74" ht="49.5" customHeight="1">
      <c r="B81" s="165">
        <v>36</v>
      </c>
      <c r="C81" s="166" t="s">
        <v>56</v>
      </c>
      <c r="D81" s="167" t="s">
        <v>1453</v>
      </c>
      <c r="E81" s="162" t="s">
        <v>823</v>
      </c>
      <c r="F81" s="168" t="s">
        <v>1454</v>
      </c>
      <c r="G81" s="162" t="s">
        <v>1455</v>
      </c>
      <c r="H81" s="162" t="s">
        <v>59</v>
      </c>
      <c r="I81" s="167" t="s">
        <v>1611</v>
      </c>
      <c r="J81" s="162" t="s">
        <v>59</v>
      </c>
      <c r="K81" s="193" t="s">
        <v>1625</v>
      </c>
      <c r="L81" s="193" t="s">
        <v>1626</v>
      </c>
      <c r="M81" s="162" t="s">
        <v>59</v>
      </c>
      <c r="N81" s="162" t="s">
        <v>59</v>
      </c>
      <c r="O81" s="162" t="s">
        <v>72</v>
      </c>
      <c r="P81" s="166" t="s">
        <v>1614</v>
      </c>
      <c r="Q81" s="162"/>
      <c r="R81" s="162"/>
      <c r="S81" s="169"/>
      <c r="T81" s="168" t="s">
        <v>1627</v>
      </c>
      <c r="U81" s="166" t="s">
        <v>832</v>
      </c>
      <c r="V81" s="162">
        <v>15</v>
      </c>
      <c r="W81" s="162">
        <v>15</v>
      </c>
      <c r="X81" s="162">
        <v>15</v>
      </c>
      <c r="Y81" s="162">
        <v>15</v>
      </c>
      <c r="Z81" s="162">
        <v>15</v>
      </c>
      <c r="AA81" s="162">
        <v>15</v>
      </c>
      <c r="AB81" s="162">
        <v>10</v>
      </c>
      <c r="AC81" s="162">
        <f t="shared" si="13"/>
        <v>100</v>
      </c>
      <c r="AD81" s="162" t="s">
        <v>833</v>
      </c>
      <c r="AE81" s="162" t="s">
        <v>833</v>
      </c>
      <c r="AF81" s="162" t="s">
        <v>833</v>
      </c>
      <c r="AG81" s="162">
        <v>100</v>
      </c>
      <c r="AH81" s="162">
        <f t="shared" si="14"/>
        <v>100</v>
      </c>
      <c r="AI81" s="166"/>
      <c r="AJ81" s="162"/>
      <c r="AK81" s="162" t="s">
        <v>834</v>
      </c>
      <c r="AL81" s="162"/>
      <c r="AM81" s="162"/>
      <c r="AN81" s="170"/>
      <c r="AO81" s="166" t="s">
        <v>836</v>
      </c>
      <c r="AP81" s="168" t="s">
        <v>1628</v>
      </c>
      <c r="AQ81" s="172">
        <v>0.5</v>
      </c>
      <c r="AR81" s="790" t="s">
        <v>4532</v>
      </c>
      <c r="AS81" s="162" t="s">
        <v>1614</v>
      </c>
      <c r="AT81" s="787">
        <v>44197</v>
      </c>
      <c r="AU81" s="787">
        <v>44560</v>
      </c>
      <c r="AV81" s="788">
        <v>1</v>
      </c>
      <c r="AW81" s="789" t="s">
        <v>4533</v>
      </c>
      <c r="AX81" s="167"/>
      <c r="AY81" s="167" t="s">
        <v>1619</v>
      </c>
      <c r="AZ81" s="167" t="s">
        <v>1629</v>
      </c>
      <c r="BA81" s="292" t="s">
        <v>1630</v>
      </c>
      <c r="BB81" s="176">
        <v>44289</v>
      </c>
      <c r="BC81" s="210" t="s">
        <v>917</v>
      </c>
      <c r="BD81" s="277" t="s">
        <v>1631</v>
      </c>
      <c r="BE81" s="179" t="s">
        <v>1632</v>
      </c>
      <c r="BF81" s="293" t="s">
        <v>1633</v>
      </c>
      <c r="BG81" s="180">
        <v>44442</v>
      </c>
      <c r="BH81" s="294" t="s">
        <v>917</v>
      </c>
      <c r="BI81" s="182"/>
      <c r="BJ81" s="183"/>
      <c r="BK81" s="184"/>
      <c r="BL81" s="182"/>
      <c r="BM81" s="183"/>
      <c r="BN81" s="131"/>
      <c r="BO81" s="131"/>
      <c r="BP81" s="131"/>
      <c r="BQ81" s="131"/>
      <c r="BR81" s="131"/>
      <c r="BS81" s="131"/>
      <c r="BT81" s="131"/>
      <c r="BU81" s="131"/>
      <c r="BV81" s="131"/>
    </row>
    <row r="82" spans="2:74" ht="49.5" customHeight="1">
      <c r="B82" s="165">
        <v>37</v>
      </c>
      <c r="C82" s="166" t="s">
        <v>117</v>
      </c>
      <c r="D82" s="167" t="s">
        <v>34</v>
      </c>
      <c r="E82" s="162" t="s">
        <v>823</v>
      </c>
      <c r="F82" s="168" t="s">
        <v>1634</v>
      </c>
      <c r="G82" s="162" t="s">
        <v>1455</v>
      </c>
      <c r="H82" s="162" t="s">
        <v>59</v>
      </c>
      <c r="I82" s="167" t="s">
        <v>1635</v>
      </c>
      <c r="J82" s="162" t="s">
        <v>59</v>
      </c>
      <c r="K82" s="193" t="s">
        <v>1636</v>
      </c>
      <c r="L82" s="193" t="s">
        <v>1637</v>
      </c>
      <c r="M82" s="162" t="s">
        <v>59</v>
      </c>
      <c r="N82" s="162" t="s">
        <v>59</v>
      </c>
      <c r="O82" s="162" t="s">
        <v>72</v>
      </c>
      <c r="P82" s="166" t="s">
        <v>1614</v>
      </c>
      <c r="Q82" s="162">
        <v>3</v>
      </c>
      <c r="R82" s="162">
        <v>5</v>
      </c>
      <c r="S82" s="169" t="s">
        <v>830</v>
      </c>
      <c r="T82" s="168" t="s">
        <v>1638</v>
      </c>
      <c r="U82" s="166" t="s">
        <v>832</v>
      </c>
      <c r="V82" s="162">
        <v>15</v>
      </c>
      <c r="W82" s="162">
        <v>15</v>
      </c>
      <c r="X82" s="162">
        <v>15</v>
      </c>
      <c r="Y82" s="162">
        <v>15</v>
      </c>
      <c r="Z82" s="162">
        <v>15</v>
      </c>
      <c r="AA82" s="162">
        <v>15</v>
      </c>
      <c r="AB82" s="162">
        <v>10</v>
      </c>
      <c r="AC82" s="162">
        <f t="shared" si="13"/>
        <v>100</v>
      </c>
      <c r="AD82" s="162" t="s">
        <v>833</v>
      </c>
      <c r="AE82" s="162" t="s">
        <v>833</v>
      </c>
      <c r="AF82" s="162" t="s">
        <v>833</v>
      </c>
      <c r="AG82" s="162">
        <v>100</v>
      </c>
      <c r="AH82" s="162">
        <f t="shared" si="14"/>
        <v>100</v>
      </c>
      <c r="AI82" s="166">
        <f>AVERAGE(AH82:AH83)</f>
        <v>100</v>
      </c>
      <c r="AJ82" s="162" t="s">
        <v>833</v>
      </c>
      <c r="AK82" s="162" t="s">
        <v>834</v>
      </c>
      <c r="AL82" s="162">
        <v>1</v>
      </c>
      <c r="AM82" s="162">
        <v>5</v>
      </c>
      <c r="AN82" s="170" t="s">
        <v>830</v>
      </c>
      <c r="AO82" s="166" t="s">
        <v>836</v>
      </c>
      <c r="AP82" s="791" t="s">
        <v>1639</v>
      </c>
      <c r="AQ82" s="191">
        <v>0.5</v>
      </c>
      <c r="AR82" s="761" t="s">
        <v>4534</v>
      </c>
      <c r="AS82" s="166" t="s">
        <v>1614</v>
      </c>
      <c r="AT82" s="173">
        <v>44197</v>
      </c>
      <c r="AU82" s="173">
        <v>44530</v>
      </c>
      <c r="AV82" s="162">
        <v>1</v>
      </c>
      <c r="AW82" s="193" t="s">
        <v>1640</v>
      </c>
      <c r="AX82" s="233" t="s">
        <v>1619</v>
      </c>
      <c r="AY82" s="204">
        <v>44300</v>
      </c>
      <c r="AZ82" s="195" t="s">
        <v>1641</v>
      </c>
      <c r="BA82" s="296" t="s">
        <v>1642</v>
      </c>
      <c r="BB82" s="176">
        <v>44289</v>
      </c>
      <c r="BC82" s="177" t="s">
        <v>842</v>
      </c>
      <c r="BD82" s="297">
        <v>44419</v>
      </c>
      <c r="BE82" s="298" t="s">
        <v>1643</v>
      </c>
      <c r="BF82" s="276">
        <v>0.33400000000000002</v>
      </c>
      <c r="BG82" s="180">
        <v>44442</v>
      </c>
      <c r="BH82" s="186" t="s">
        <v>842</v>
      </c>
      <c r="BI82" s="182"/>
      <c r="BJ82" s="183"/>
      <c r="BK82" s="184"/>
      <c r="BL82" s="182"/>
      <c r="BM82" s="183"/>
      <c r="BN82" s="131"/>
      <c r="BO82" s="131"/>
      <c r="BP82" s="131"/>
      <c r="BQ82" s="131"/>
      <c r="BR82" s="131"/>
      <c r="BS82" s="131"/>
      <c r="BT82" s="131"/>
      <c r="BU82" s="131"/>
      <c r="BV82" s="131"/>
    </row>
    <row r="83" spans="2:74" ht="49.5" customHeight="1">
      <c r="B83" s="165">
        <v>37</v>
      </c>
      <c r="C83" s="166" t="s">
        <v>117</v>
      </c>
      <c r="D83" s="167" t="s">
        <v>34</v>
      </c>
      <c r="E83" s="162" t="s">
        <v>823</v>
      </c>
      <c r="F83" s="168" t="s">
        <v>1634</v>
      </c>
      <c r="G83" s="162" t="s">
        <v>1455</v>
      </c>
      <c r="H83" s="162" t="s">
        <v>59</v>
      </c>
      <c r="I83" s="167" t="s">
        <v>1635</v>
      </c>
      <c r="J83" s="162" t="s">
        <v>59</v>
      </c>
      <c r="K83" s="193" t="s">
        <v>1644</v>
      </c>
      <c r="L83" s="193" t="s">
        <v>1637</v>
      </c>
      <c r="M83" s="162" t="s">
        <v>59</v>
      </c>
      <c r="N83" s="162" t="s">
        <v>59</v>
      </c>
      <c r="O83" s="162" t="s">
        <v>72</v>
      </c>
      <c r="P83" s="166" t="s">
        <v>1614</v>
      </c>
      <c r="Q83" s="162"/>
      <c r="R83" s="162"/>
      <c r="S83" s="169"/>
      <c r="T83" s="168" t="s">
        <v>1645</v>
      </c>
      <c r="U83" s="166" t="s">
        <v>832</v>
      </c>
      <c r="V83" s="162">
        <v>15</v>
      </c>
      <c r="W83" s="162">
        <v>15</v>
      </c>
      <c r="X83" s="162">
        <v>15</v>
      </c>
      <c r="Y83" s="162">
        <v>15</v>
      </c>
      <c r="Z83" s="162">
        <v>15</v>
      </c>
      <c r="AA83" s="162">
        <v>15</v>
      </c>
      <c r="AB83" s="162">
        <v>10</v>
      </c>
      <c r="AC83" s="162">
        <f t="shared" si="13"/>
        <v>100</v>
      </c>
      <c r="AD83" s="162" t="s">
        <v>833</v>
      </c>
      <c r="AE83" s="162" t="s">
        <v>833</v>
      </c>
      <c r="AF83" s="162" t="s">
        <v>833</v>
      </c>
      <c r="AG83" s="162">
        <v>100</v>
      </c>
      <c r="AH83" s="162">
        <f t="shared" si="14"/>
        <v>100</v>
      </c>
      <c r="AI83" s="166"/>
      <c r="AJ83" s="162"/>
      <c r="AK83" s="162" t="s">
        <v>834</v>
      </c>
      <c r="AL83" s="162"/>
      <c r="AM83" s="162"/>
      <c r="AN83" s="170"/>
      <c r="AO83" s="166" t="s">
        <v>836</v>
      </c>
      <c r="AP83" s="791" t="s">
        <v>1646</v>
      </c>
      <c r="AQ83" s="191">
        <v>0.5</v>
      </c>
      <c r="AR83" s="761" t="s">
        <v>1647</v>
      </c>
      <c r="AS83" s="166" t="s">
        <v>1614</v>
      </c>
      <c r="AT83" s="173">
        <v>44197</v>
      </c>
      <c r="AU83" s="173">
        <v>44530</v>
      </c>
      <c r="AV83" s="162">
        <v>20</v>
      </c>
      <c r="AW83" s="193" t="s">
        <v>1640</v>
      </c>
      <c r="AX83" s="193" t="s">
        <v>1619</v>
      </c>
      <c r="AY83" s="204">
        <v>44300</v>
      </c>
      <c r="AZ83" s="195" t="s">
        <v>1648</v>
      </c>
      <c r="BA83" s="296" t="s">
        <v>1649</v>
      </c>
      <c r="BB83" s="176">
        <v>44289</v>
      </c>
      <c r="BC83" s="210" t="s">
        <v>917</v>
      </c>
      <c r="BD83" s="297">
        <v>44417</v>
      </c>
      <c r="BE83" s="179" t="s">
        <v>1650</v>
      </c>
      <c r="BF83" s="276">
        <v>0.33400000000000002</v>
      </c>
      <c r="BG83" s="180">
        <v>44442</v>
      </c>
      <c r="BH83" s="186" t="s">
        <v>842</v>
      </c>
      <c r="BI83" s="182"/>
      <c r="BJ83" s="183"/>
      <c r="BK83" s="184"/>
      <c r="BL83" s="182"/>
      <c r="BM83" s="183"/>
      <c r="BN83" s="131"/>
      <c r="BO83" s="131"/>
      <c r="BP83" s="131"/>
      <c r="BQ83" s="131"/>
      <c r="BR83" s="131"/>
      <c r="BS83" s="131"/>
      <c r="BT83" s="131"/>
      <c r="BU83" s="131"/>
      <c r="BV83" s="131"/>
    </row>
    <row r="84" spans="2:74" ht="49.5" customHeight="1">
      <c r="B84" s="165">
        <v>38</v>
      </c>
      <c r="C84" s="166" t="s">
        <v>56</v>
      </c>
      <c r="D84" s="167" t="s">
        <v>1453</v>
      </c>
      <c r="E84" s="162" t="s">
        <v>823</v>
      </c>
      <c r="F84" s="168" t="s">
        <v>1651</v>
      </c>
      <c r="G84" s="162" t="s">
        <v>1455</v>
      </c>
      <c r="H84" s="162" t="s">
        <v>59</v>
      </c>
      <c r="I84" s="168" t="s">
        <v>1652</v>
      </c>
      <c r="J84" s="162" t="s">
        <v>59</v>
      </c>
      <c r="K84" s="193" t="s">
        <v>1653</v>
      </c>
      <c r="L84" s="167" t="s">
        <v>1654</v>
      </c>
      <c r="M84" s="162" t="s">
        <v>59</v>
      </c>
      <c r="N84" s="162" t="s">
        <v>59</v>
      </c>
      <c r="O84" s="162" t="s">
        <v>72</v>
      </c>
      <c r="P84" s="166" t="s">
        <v>1614</v>
      </c>
      <c r="Q84" s="162">
        <v>4</v>
      </c>
      <c r="R84" s="162">
        <v>5</v>
      </c>
      <c r="S84" s="169" t="s">
        <v>830</v>
      </c>
      <c r="T84" s="168" t="s">
        <v>1655</v>
      </c>
      <c r="U84" s="166" t="s">
        <v>832</v>
      </c>
      <c r="V84" s="162">
        <v>15</v>
      </c>
      <c r="W84" s="162">
        <v>15</v>
      </c>
      <c r="X84" s="162">
        <v>15</v>
      </c>
      <c r="Y84" s="162">
        <v>15</v>
      </c>
      <c r="Z84" s="162">
        <v>15</v>
      </c>
      <c r="AA84" s="162">
        <v>15</v>
      </c>
      <c r="AB84" s="162">
        <v>10</v>
      </c>
      <c r="AC84" s="162">
        <f t="shared" si="13"/>
        <v>100</v>
      </c>
      <c r="AD84" s="162" t="s">
        <v>833</v>
      </c>
      <c r="AE84" s="162" t="s">
        <v>833</v>
      </c>
      <c r="AF84" s="162" t="s">
        <v>833</v>
      </c>
      <c r="AG84" s="162">
        <v>100</v>
      </c>
      <c r="AH84" s="162">
        <f t="shared" si="14"/>
        <v>100</v>
      </c>
      <c r="AI84" s="166">
        <f>AVERAGE(AH84:AH85)</f>
        <v>100</v>
      </c>
      <c r="AJ84" s="162" t="s">
        <v>833</v>
      </c>
      <c r="AK84" s="162" t="s">
        <v>834</v>
      </c>
      <c r="AL84" s="162">
        <v>2</v>
      </c>
      <c r="AM84" s="162">
        <v>5</v>
      </c>
      <c r="AN84" s="170" t="s">
        <v>830</v>
      </c>
      <c r="AO84" s="166" t="s">
        <v>836</v>
      </c>
      <c r="AP84" s="168" t="s">
        <v>1656</v>
      </c>
      <c r="AQ84" s="191">
        <v>0.5</v>
      </c>
      <c r="AR84" s="778" t="s">
        <v>4535</v>
      </c>
      <c r="AS84" s="792" t="s">
        <v>1614</v>
      </c>
      <c r="AT84" s="787">
        <v>44197</v>
      </c>
      <c r="AU84" s="787">
        <v>44560</v>
      </c>
      <c r="AV84" s="207">
        <v>1</v>
      </c>
      <c r="AW84" s="167" t="s">
        <v>1657</v>
      </c>
      <c r="AX84" s="167"/>
      <c r="AY84" s="193" t="s">
        <v>1658</v>
      </c>
      <c r="AZ84" s="167" t="s">
        <v>1659</v>
      </c>
      <c r="BA84" s="283" t="s">
        <v>1660</v>
      </c>
      <c r="BB84" s="176">
        <v>44289</v>
      </c>
      <c r="BC84" s="299" t="s">
        <v>842</v>
      </c>
      <c r="BD84" s="277" t="s">
        <v>1661</v>
      </c>
      <c r="BE84" s="179" t="s">
        <v>1662</v>
      </c>
      <c r="BF84" s="296" t="s">
        <v>1663</v>
      </c>
      <c r="BG84" s="180">
        <v>44442</v>
      </c>
      <c r="BH84" s="186" t="s">
        <v>842</v>
      </c>
      <c r="BI84" s="182"/>
      <c r="BJ84" s="183"/>
      <c r="BK84" s="184"/>
      <c r="BL84" s="182"/>
      <c r="BM84" s="183"/>
      <c r="BN84" s="131"/>
      <c r="BO84" s="131"/>
      <c r="BP84" s="131"/>
      <c r="BQ84" s="131"/>
      <c r="BR84" s="131"/>
      <c r="BS84" s="131"/>
      <c r="BT84" s="131"/>
      <c r="BU84" s="131"/>
      <c r="BV84" s="131"/>
    </row>
    <row r="85" spans="2:74" ht="49.5" customHeight="1">
      <c r="B85" s="165">
        <v>38</v>
      </c>
      <c r="C85" s="166" t="s">
        <v>56</v>
      </c>
      <c r="D85" s="167" t="s">
        <v>1453</v>
      </c>
      <c r="E85" s="162" t="s">
        <v>823</v>
      </c>
      <c r="F85" s="168" t="s">
        <v>1651</v>
      </c>
      <c r="G85" s="162" t="s">
        <v>1455</v>
      </c>
      <c r="H85" s="162" t="s">
        <v>59</v>
      </c>
      <c r="I85" s="168" t="s">
        <v>1652</v>
      </c>
      <c r="J85" s="162" t="s">
        <v>59</v>
      </c>
      <c r="K85" s="193" t="s">
        <v>1664</v>
      </c>
      <c r="L85" s="167" t="s">
        <v>1654</v>
      </c>
      <c r="M85" s="162" t="s">
        <v>59</v>
      </c>
      <c r="N85" s="162" t="s">
        <v>59</v>
      </c>
      <c r="O85" s="162" t="s">
        <v>72</v>
      </c>
      <c r="P85" s="166" t="s">
        <v>1614</v>
      </c>
      <c r="Q85" s="162"/>
      <c r="R85" s="162"/>
      <c r="S85" s="169"/>
      <c r="T85" s="168" t="s">
        <v>1665</v>
      </c>
      <c r="U85" s="166" t="s">
        <v>832</v>
      </c>
      <c r="V85" s="162">
        <v>15</v>
      </c>
      <c r="W85" s="162">
        <v>15</v>
      </c>
      <c r="X85" s="162">
        <v>15</v>
      </c>
      <c r="Y85" s="162">
        <v>15</v>
      </c>
      <c r="Z85" s="162">
        <v>15</v>
      </c>
      <c r="AA85" s="162">
        <v>15</v>
      </c>
      <c r="AB85" s="162">
        <v>10</v>
      </c>
      <c r="AC85" s="162">
        <f t="shared" si="13"/>
        <v>100</v>
      </c>
      <c r="AD85" s="162" t="s">
        <v>833</v>
      </c>
      <c r="AE85" s="162" t="s">
        <v>833</v>
      </c>
      <c r="AF85" s="162" t="s">
        <v>833</v>
      </c>
      <c r="AG85" s="162">
        <v>100</v>
      </c>
      <c r="AH85" s="162">
        <f t="shared" si="14"/>
        <v>100</v>
      </c>
      <c r="AI85" s="166"/>
      <c r="AJ85" s="162"/>
      <c r="AK85" s="162" t="s">
        <v>834</v>
      </c>
      <c r="AL85" s="162"/>
      <c r="AM85" s="162"/>
      <c r="AN85" s="170"/>
      <c r="AO85" s="166" t="s">
        <v>836</v>
      </c>
      <c r="AP85" s="789" t="s">
        <v>1666</v>
      </c>
      <c r="AQ85" s="191">
        <v>0.5</v>
      </c>
      <c r="AR85" s="778" t="s">
        <v>1667</v>
      </c>
      <c r="AS85" s="792" t="s">
        <v>1614</v>
      </c>
      <c r="AT85" s="787">
        <v>44197</v>
      </c>
      <c r="AU85" s="787">
        <v>44560</v>
      </c>
      <c r="AV85" s="793">
        <v>1</v>
      </c>
      <c r="AW85" s="789" t="s">
        <v>4536</v>
      </c>
      <c r="AX85" s="789"/>
      <c r="AY85" s="193" t="s">
        <v>1668</v>
      </c>
      <c r="AZ85" s="168" t="s">
        <v>1669</v>
      </c>
      <c r="BA85" s="283" t="s">
        <v>1670</v>
      </c>
      <c r="BB85" s="176">
        <v>44289</v>
      </c>
      <c r="BC85" s="300" t="s">
        <v>917</v>
      </c>
      <c r="BD85" s="277" t="s">
        <v>1671</v>
      </c>
      <c r="BE85" s="179" t="s">
        <v>1672</v>
      </c>
      <c r="BF85" s="296" t="s">
        <v>1673</v>
      </c>
      <c r="BG85" s="180">
        <v>44442</v>
      </c>
      <c r="BH85" s="294" t="s">
        <v>917</v>
      </c>
      <c r="BI85" s="182"/>
      <c r="BJ85" s="183"/>
      <c r="BK85" s="184"/>
      <c r="BL85" s="182"/>
      <c r="BM85" s="183"/>
      <c r="BN85" s="131"/>
      <c r="BO85" s="131"/>
      <c r="BP85" s="131"/>
      <c r="BQ85" s="131"/>
      <c r="BR85" s="131"/>
      <c r="BS85" s="131"/>
      <c r="BT85" s="131"/>
      <c r="BU85" s="131"/>
      <c r="BV85" s="131"/>
    </row>
    <row r="86" spans="2:74" ht="49.5" customHeight="1">
      <c r="B86" s="288">
        <v>39</v>
      </c>
      <c r="C86" s="166" t="s">
        <v>482</v>
      </c>
      <c r="D86" s="167" t="s">
        <v>855</v>
      </c>
      <c r="E86" s="162" t="s">
        <v>823</v>
      </c>
      <c r="F86" s="168" t="s">
        <v>1674</v>
      </c>
      <c r="G86" s="162" t="s">
        <v>929</v>
      </c>
      <c r="H86" s="162" t="s">
        <v>59</v>
      </c>
      <c r="I86" s="168" t="s">
        <v>1675</v>
      </c>
      <c r="J86" s="162" t="s">
        <v>59</v>
      </c>
      <c r="K86" s="168" t="s">
        <v>1676</v>
      </c>
      <c r="L86" s="168" t="s">
        <v>1677</v>
      </c>
      <c r="M86" s="166" t="s">
        <v>59</v>
      </c>
      <c r="N86" s="166" t="s">
        <v>59</v>
      </c>
      <c r="O86" s="162" t="s">
        <v>861</v>
      </c>
      <c r="P86" s="166" t="s">
        <v>862</v>
      </c>
      <c r="Q86" s="162">
        <v>3</v>
      </c>
      <c r="R86" s="162">
        <v>3</v>
      </c>
      <c r="S86" s="169" t="s">
        <v>835</v>
      </c>
      <c r="T86" s="168" t="s">
        <v>1678</v>
      </c>
      <c r="U86" s="166" t="s">
        <v>1679</v>
      </c>
      <c r="V86" s="162">
        <v>15</v>
      </c>
      <c r="W86" s="162">
        <v>15</v>
      </c>
      <c r="X86" s="162">
        <v>15</v>
      </c>
      <c r="Y86" s="162">
        <v>15</v>
      </c>
      <c r="Z86" s="162">
        <v>15</v>
      </c>
      <c r="AA86" s="162">
        <v>15</v>
      </c>
      <c r="AB86" s="162">
        <v>10</v>
      </c>
      <c r="AC86" s="162">
        <f t="shared" si="13"/>
        <v>100</v>
      </c>
      <c r="AD86" s="162" t="s">
        <v>833</v>
      </c>
      <c r="AE86" s="162" t="s">
        <v>833</v>
      </c>
      <c r="AF86" s="162" t="s">
        <v>833</v>
      </c>
      <c r="AG86" s="162">
        <v>100</v>
      </c>
      <c r="AH86" s="162">
        <f t="shared" si="14"/>
        <v>100</v>
      </c>
      <c r="AI86" s="166">
        <f>AVERAGE(AH86)</f>
        <v>100</v>
      </c>
      <c r="AJ86" s="162" t="s">
        <v>833</v>
      </c>
      <c r="AK86" s="162" t="s">
        <v>834</v>
      </c>
      <c r="AL86" s="162">
        <v>1</v>
      </c>
      <c r="AM86" s="162">
        <v>3</v>
      </c>
      <c r="AN86" s="170" t="s">
        <v>865</v>
      </c>
      <c r="AO86" s="166" t="s">
        <v>836</v>
      </c>
      <c r="AP86" s="818" t="s">
        <v>1680</v>
      </c>
      <c r="AQ86" s="172">
        <v>0.5</v>
      </c>
      <c r="AR86" s="166" t="s">
        <v>1681</v>
      </c>
      <c r="AS86" s="166" t="s">
        <v>1682</v>
      </c>
      <c r="AT86" s="173">
        <v>44197</v>
      </c>
      <c r="AU86" s="173">
        <v>44530</v>
      </c>
      <c r="AV86" s="172">
        <v>1</v>
      </c>
      <c r="AW86" s="166" t="s">
        <v>1683</v>
      </c>
      <c r="AX86" s="166" t="s">
        <v>1684</v>
      </c>
      <c r="AY86" s="194">
        <v>44302</v>
      </c>
      <c r="AZ86" s="195" t="s">
        <v>1685</v>
      </c>
      <c r="BA86" s="175">
        <v>0.5</v>
      </c>
      <c r="BB86" s="176">
        <v>44289</v>
      </c>
      <c r="BC86" s="264" t="s">
        <v>1082</v>
      </c>
      <c r="BD86" s="194">
        <v>44419</v>
      </c>
      <c r="BE86" s="179" t="s">
        <v>1686</v>
      </c>
      <c r="BF86" s="175">
        <v>0.34</v>
      </c>
      <c r="BG86" s="180">
        <v>44442</v>
      </c>
      <c r="BH86" s="181" t="s">
        <v>844</v>
      </c>
      <c r="BI86" s="182"/>
      <c r="BJ86" s="183"/>
      <c r="BK86" s="184"/>
      <c r="BL86" s="182"/>
      <c r="BM86" s="183"/>
      <c r="BN86" s="131"/>
      <c r="BO86" s="131"/>
      <c r="BP86" s="131"/>
      <c r="BQ86" s="131"/>
      <c r="BR86" s="131"/>
      <c r="BS86" s="131"/>
      <c r="BT86" s="131"/>
      <c r="BU86" s="131"/>
      <c r="BV86" s="131"/>
    </row>
    <row r="87" spans="2:74" ht="49.5" customHeight="1">
      <c r="B87" s="288">
        <v>39</v>
      </c>
      <c r="C87" s="166" t="s">
        <v>482</v>
      </c>
      <c r="D87" s="167" t="s">
        <v>855</v>
      </c>
      <c r="E87" s="162" t="s">
        <v>823</v>
      </c>
      <c r="F87" s="168" t="s">
        <v>1674</v>
      </c>
      <c r="G87" s="162" t="s">
        <v>929</v>
      </c>
      <c r="H87" s="162" t="s">
        <v>59</v>
      </c>
      <c r="I87" s="168" t="s">
        <v>1675</v>
      </c>
      <c r="J87" s="162" t="s">
        <v>59</v>
      </c>
      <c r="K87" s="162" t="s">
        <v>59</v>
      </c>
      <c r="L87" s="168" t="s">
        <v>1677</v>
      </c>
      <c r="M87" s="166" t="s">
        <v>59</v>
      </c>
      <c r="N87" s="166" t="s">
        <v>59</v>
      </c>
      <c r="O87" s="162" t="s">
        <v>861</v>
      </c>
      <c r="P87" s="166" t="s">
        <v>862</v>
      </c>
      <c r="Q87" s="162"/>
      <c r="R87" s="162"/>
      <c r="S87" s="169"/>
      <c r="T87" s="301" t="s">
        <v>59</v>
      </c>
      <c r="U87" s="166" t="s">
        <v>59</v>
      </c>
      <c r="V87" s="162"/>
      <c r="W87" s="162"/>
      <c r="X87" s="162"/>
      <c r="Y87" s="162"/>
      <c r="Z87" s="162"/>
      <c r="AA87" s="162"/>
      <c r="AB87" s="162"/>
      <c r="AC87" s="162">
        <f t="shared" si="13"/>
        <v>0</v>
      </c>
      <c r="AD87" s="162"/>
      <c r="AE87" s="162"/>
      <c r="AF87" s="162"/>
      <c r="AG87" s="162"/>
      <c r="AH87" s="162">
        <f t="shared" si="14"/>
        <v>0</v>
      </c>
      <c r="AI87" s="166"/>
      <c r="AJ87" s="162"/>
      <c r="AK87" s="162"/>
      <c r="AL87" s="162"/>
      <c r="AM87" s="162"/>
      <c r="AN87" s="170"/>
      <c r="AO87" s="166" t="s">
        <v>836</v>
      </c>
      <c r="AP87" s="818" t="s">
        <v>1687</v>
      </c>
      <c r="AQ87" s="172">
        <v>0.5</v>
      </c>
      <c r="AR87" s="166" t="s">
        <v>1688</v>
      </c>
      <c r="AS87" s="166" t="s">
        <v>1682</v>
      </c>
      <c r="AT87" s="173">
        <v>44197</v>
      </c>
      <c r="AU87" s="173">
        <v>44530</v>
      </c>
      <c r="AV87" s="172">
        <v>1</v>
      </c>
      <c r="AW87" s="166" t="s">
        <v>1689</v>
      </c>
      <c r="AX87" s="166" t="s">
        <v>1684</v>
      </c>
      <c r="AY87" s="194">
        <v>44302</v>
      </c>
      <c r="AZ87" s="195" t="s">
        <v>1690</v>
      </c>
      <c r="BA87" s="175">
        <v>0.17</v>
      </c>
      <c r="BB87" s="176">
        <v>44289</v>
      </c>
      <c r="BC87" s="177" t="s">
        <v>842</v>
      </c>
      <c r="BD87" s="194">
        <v>44419</v>
      </c>
      <c r="BE87" s="179" t="s">
        <v>1691</v>
      </c>
      <c r="BF87" s="175">
        <v>0.34</v>
      </c>
      <c r="BG87" s="180">
        <v>44442</v>
      </c>
      <c r="BH87" s="181" t="s">
        <v>844</v>
      </c>
      <c r="BI87" s="182"/>
      <c r="BJ87" s="183"/>
      <c r="BK87" s="184"/>
      <c r="BL87" s="182"/>
      <c r="BM87" s="183"/>
      <c r="BN87" s="131"/>
      <c r="BO87" s="131"/>
      <c r="BP87" s="131"/>
      <c r="BQ87" s="131"/>
      <c r="BR87" s="131"/>
      <c r="BS87" s="131"/>
      <c r="BT87" s="131"/>
      <c r="BU87" s="131"/>
      <c r="BV87" s="131"/>
    </row>
    <row r="88" spans="2:74" ht="49.5" customHeight="1">
      <c r="B88" s="302">
        <v>40</v>
      </c>
      <c r="C88" s="166" t="s">
        <v>1035</v>
      </c>
      <c r="D88" s="303" t="s">
        <v>1054</v>
      </c>
      <c r="E88" s="162" t="s">
        <v>907</v>
      </c>
      <c r="F88" s="168" t="s">
        <v>1692</v>
      </c>
      <c r="G88" s="162" t="s">
        <v>951</v>
      </c>
      <c r="H88" s="162" t="s">
        <v>191</v>
      </c>
      <c r="I88" s="168" t="s">
        <v>1693</v>
      </c>
      <c r="J88" s="189" t="s">
        <v>59</v>
      </c>
      <c r="K88" s="166" t="s">
        <v>1694</v>
      </c>
      <c r="L88" s="166" t="s">
        <v>1695</v>
      </c>
      <c r="M88" s="162" t="s">
        <v>191</v>
      </c>
      <c r="N88" s="162" t="s">
        <v>59</v>
      </c>
      <c r="O88" s="162" t="s">
        <v>956</v>
      </c>
      <c r="P88" s="189" t="s">
        <v>1041</v>
      </c>
      <c r="Q88" s="189">
        <v>1</v>
      </c>
      <c r="R88" s="189">
        <v>5</v>
      </c>
      <c r="S88" s="237" t="s">
        <v>830</v>
      </c>
      <c r="T88" s="168" t="s">
        <v>1696</v>
      </c>
      <c r="U88" s="189" t="s">
        <v>832</v>
      </c>
      <c r="V88" s="189">
        <v>15</v>
      </c>
      <c r="W88" s="189">
        <v>15</v>
      </c>
      <c r="X88" s="189">
        <v>15</v>
      </c>
      <c r="Y88" s="189">
        <v>15</v>
      </c>
      <c r="Z88" s="189">
        <v>15</v>
      </c>
      <c r="AA88" s="189">
        <v>15</v>
      </c>
      <c r="AB88" s="189">
        <v>10</v>
      </c>
      <c r="AC88" s="189">
        <v>100</v>
      </c>
      <c r="AD88" s="189" t="s">
        <v>864</v>
      </c>
      <c r="AE88" s="189" t="s">
        <v>864</v>
      </c>
      <c r="AF88" s="189" t="s">
        <v>864</v>
      </c>
      <c r="AG88" s="189">
        <v>100</v>
      </c>
      <c r="AH88" s="189">
        <v>100</v>
      </c>
      <c r="AI88" s="189">
        <v>100</v>
      </c>
      <c r="AJ88" s="189" t="s">
        <v>864</v>
      </c>
      <c r="AK88" s="189" t="s">
        <v>834</v>
      </c>
      <c r="AL88" s="189">
        <v>1</v>
      </c>
      <c r="AM88" s="189">
        <v>5</v>
      </c>
      <c r="AN88" s="237" t="s">
        <v>830</v>
      </c>
      <c r="AO88" s="224" t="s">
        <v>836</v>
      </c>
      <c r="AP88" s="786" t="s">
        <v>1697</v>
      </c>
      <c r="AQ88" s="172">
        <v>1</v>
      </c>
      <c r="AR88" s="193" t="s">
        <v>1698</v>
      </c>
      <c r="AS88" s="166" t="s">
        <v>1059</v>
      </c>
      <c r="AT88" s="239">
        <v>44348</v>
      </c>
      <c r="AU88" s="239">
        <v>44530</v>
      </c>
      <c r="AV88" s="189">
        <v>6</v>
      </c>
      <c r="AW88" s="233" t="s">
        <v>1699</v>
      </c>
      <c r="AX88" s="193" t="s">
        <v>59</v>
      </c>
      <c r="AY88" s="217" t="s">
        <v>1700</v>
      </c>
      <c r="AZ88" s="167" t="s">
        <v>1701</v>
      </c>
      <c r="BA88" s="191" t="s">
        <v>1702</v>
      </c>
      <c r="BB88" s="176">
        <v>44289</v>
      </c>
      <c r="BC88" s="177" t="s">
        <v>842</v>
      </c>
      <c r="BD88" s="236" t="s">
        <v>1703</v>
      </c>
      <c r="BE88" s="195" t="s">
        <v>1704</v>
      </c>
      <c r="BF88" s="191" t="s">
        <v>1705</v>
      </c>
      <c r="BG88" s="180">
        <v>44442</v>
      </c>
      <c r="BH88" s="186" t="s">
        <v>842</v>
      </c>
      <c r="BI88" s="182"/>
      <c r="BJ88" s="183"/>
      <c r="BK88" s="184"/>
      <c r="BL88" s="182"/>
      <c r="BM88" s="183"/>
      <c r="BN88" s="131"/>
      <c r="BO88" s="131"/>
      <c r="BP88" s="131"/>
      <c r="BQ88" s="131"/>
      <c r="BR88" s="131"/>
      <c r="BS88" s="131"/>
      <c r="BT88" s="131"/>
      <c r="BU88" s="131"/>
      <c r="BV88" s="131"/>
    </row>
    <row r="89" spans="2:74" ht="49.5" customHeight="1">
      <c r="B89" s="165">
        <v>41</v>
      </c>
      <c r="C89" s="166" t="s">
        <v>56</v>
      </c>
      <c r="D89" s="167" t="s">
        <v>1453</v>
      </c>
      <c r="E89" s="162" t="s">
        <v>823</v>
      </c>
      <c r="F89" s="168" t="s">
        <v>1454</v>
      </c>
      <c r="G89" s="162" t="s">
        <v>1455</v>
      </c>
      <c r="H89" s="162" t="s">
        <v>59</v>
      </c>
      <c r="I89" s="168" t="s">
        <v>1706</v>
      </c>
      <c r="J89" s="162" t="s">
        <v>59</v>
      </c>
      <c r="K89" s="193" t="s">
        <v>1707</v>
      </c>
      <c r="L89" s="193" t="s">
        <v>1708</v>
      </c>
      <c r="M89" s="162" t="s">
        <v>59</v>
      </c>
      <c r="N89" s="162" t="s">
        <v>59</v>
      </c>
      <c r="O89" s="162" t="s">
        <v>72</v>
      </c>
      <c r="P89" s="166" t="s">
        <v>1709</v>
      </c>
      <c r="Q89" s="162">
        <v>3</v>
      </c>
      <c r="R89" s="162">
        <v>5</v>
      </c>
      <c r="S89" s="169" t="s">
        <v>830</v>
      </c>
      <c r="T89" s="168" t="s">
        <v>1710</v>
      </c>
      <c r="U89" s="166" t="s">
        <v>832</v>
      </c>
      <c r="V89" s="162">
        <v>15</v>
      </c>
      <c r="W89" s="162">
        <v>15</v>
      </c>
      <c r="X89" s="162">
        <v>15</v>
      </c>
      <c r="Y89" s="162">
        <v>15</v>
      </c>
      <c r="Z89" s="162">
        <v>15</v>
      </c>
      <c r="AA89" s="162">
        <v>15</v>
      </c>
      <c r="AB89" s="162">
        <v>10</v>
      </c>
      <c r="AC89" s="162">
        <f t="shared" ref="AC89:AC142" si="15">SUM(V89:AB89)</f>
        <v>100</v>
      </c>
      <c r="AD89" s="162" t="s">
        <v>833</v>
      </c>
      <c r="AE89" s="162" t="s">
        <v>833</v>
      </c>
      <c r="AF89" s="162" t="s">
        <v>833</v>
      </c>
      <c r="AG89" s="162">
        <v>100</v>
      </c>
      <c r="AH89" s="162">
        <f t="shared" ref="AH89:AH119" si="16">AVERAGE(AC89,AG89)</f>
        <v>100</v>
      </c>
      <c r="AI89" s="166">
        <f>AVERAGE(AH89:AH90)</f>
        <v>100</v>
      </c>
      <c r="AJ89" s="162" t="s">
        <v>833</v>
      </c>
      <c r="AK89" s="162" t="s">
        <v>834</v>
      </c>
      <c r="AL89" s="162">
        <v>1</v>
      </c>
      <c r="AM89" s="162">
        <v>5</v>
      </c>
      <c r="AN89" s="170" t="s">
        <v>830</v>
      </c>
      <c r="AO89" s="166" t="s">
        <v>836</v>
      </c>
      <c r="AP89" s="786" t="s">
        <v>1711</v>
      </c>
      <c r="AQ89" s="191">
        <v>0.5</v>
      </c>
      <c r="AR89" s="168" t="s">
        <v>1712</v>
      </c>
      <c r="AS89" s="166" t="s">
        <v>1713</v>
      </c>
      <c r="AT89" s="173">
        <v>44197</v>
      </c>
      <c r="AU89" s="173">
        <v>44530</v>
      </c>
      <c r="AV89" s="211">
        <v>3</v>
      </c>
      <c r="AW89" s="166" t="s">
        <v>1714</v>
      </c>
      <c r="AX89" s="166" t="s">
        <v>1715</v>
      </c>
      <c r="AY89" s="292" t="s">
        <v>1716</v>
      </c>
      <c r="AZ89" s="304" t="s">
        <v>1717</v>
      </c>
      <c r="BA89" s="292" t="s">
        <v>1718</v>
      </c>
      <c r="BB89" s="176">
        <v>44289</v>
      </c>
      <c r="BC89" s="177" t="s">
        <v>842</v>
      </c>
      <c r="BD89" s="277" t="s">
        <v>1719</v>
      </c>
      <c r="BE89" s="179" t="s">
        <v>1720</v>
      </c>
      <c r="BF89" s="293" t="s">
        <v>1721</v>
      </c>
      <c r="BG89" s="180">
        <v>44442</v>
      </c>
      <c r="BH89" s="186" t="s">
        <v>842</v>
      </c>
      <c r="BI89" s="182"/>
      <c r="BJ89" s="183"/>
      <c r="BK89" s="184"/>
      <c r="BL89" s="182"/>
      <c r="BM89" s="183"/>
      <c r="BN89" s="131"/>
      <c r="BO89" s="131"/>
      <c r="BP89" s="131"/>
      <c r="BQ89" s="131"/>
      <c r="BR89" s="131"/>
      <c r="BS89" s="131"/>
      <c r="BT89" s="131"/>
      <c r="BU89" s="131"/>
      <c r="BV89" s="131"/>
    </row>
    <row r="90" spans="2:74" ht="49.5" customHeight="1">
      <c r="B90" s="165">
        <v>41</v>
      </c>
      <c r="C90" s="166" t="s">
        <v>56</v>
      </c>
      <c r="D90" s="167" t="s">
        <v>1453</v>
      </c>
      <c r="E90" s="162" t="s">
        <v>823</v>
      </c>
      <c r="F90" s="168" t="s">
        <v>1454</v>
      </c>
      <c r="G90" s="162" t="s">
        <v>1455</v>
      </c>
      <c r="H90" s="162" t="s">
        <v>59</v>
      </c>
      <c r="I90" s="168" t="s">
        <v>1706</v>
      </c>
      <c r="J90" s="162" t="s">
        <v>59</v>
      </c>
      <c r="K90" s="193" t="s">
        <v>1722</v>
      </c>
      <c r="L90" s="193" t="s">
        <v>1708</v>
      </c>
      <c r="M90" s="162" t="s">
        <v>59</v>
      </c>
      <c r="N90" s="162" t="s">
        <v>59</v>
      </c>
      <c r="O90" s="162" t="s">
        <v>72</v>
      </c>
      <c r="P90" s="166" t="s">
        <v>1709</v>
      </c>
      <c r="Q90" s="162"/>
      <c r="R90" s="162"/>
      <c r="S90" s="169"/>
      <c r="T90" s="168" t="s">
        <v>1723</v>
      </c>
      <c r="U90" s="166" t="s">
        <v>832</v>
      </c>
      <c r="V90" s="162">
        <v>15</v>
      </c>
      <c r="W90" s="162">
        <v>15</v>
      </c>
      <c r="X90" s="162">
        <v>15</v>
      </c>
      <c r="Y90" s="162">
        <v>15</v>
      </c>
      <c r="Z90" s="162">
        <v>15</v>
      </c>
      <c r="AA90" s="162">
        <v>15</v>
      </c>
      <c r="AB90" s="162">
        <v>10</v>
      </c>
      <c r="AC90" s="162">
        <f t="shared" si="15"/>
        <v>100</v>
      </c>
      <c r="AD90" s="162" t="s">
        <v>833</v>
      </c>
      <c r="AE90" s="162" t="s">
        <v>833</v>
      </c>
      <c r="AF90" s="162" t="s">
        <v>833</v>
      </c>
      <c r="AG90" s="162">
        <v>100</v>
      </c>
      <c r="AH90" s="162">
        <f t="shared" si="16"/>
        <v>100</v>
      </c>
      <c r="AI90" s="166"/>
      <c r="AJ90" s="162"/>
      <c r="AK90" s="162" t="s">
        <v>834</v>
      </c>
      <c r="AL90" s="162"/>
      <c r="AM90" s="162"/>
      <c r="AN90" s="170"/>
      <c r="AO90" s="166" t="s">
        <v>836</v>
      </c>
      <c r="AP90" s="786" t="s">
        <v>1724</v>
      </c>
      <c r="AQ90" s="191">
        <v>0.5</v>
      </c>
      <c r="AR90" s="168" t="s">
        <v>1725</v>
      </c>
      <c r="AS90" s="166" t="s">
        <v>1713</v>
      </c>
      <c r="AT90" s="173">
        <v>44197</v>
      </c>
      <c r="AU90" s="173">
        <v>44530</v>
      </c>
      <c r="AV90" s="211">
        <v>2</v>
      </c>
      <c r="AW90" s="193" t="s">
        <v>1726</v>
      </c>
      <c r="AX90" s="193" t="s">
        <v>1715</v>
      </c>
      <c r="AY90" s="292" t="s">
        <v>1727</v>
      </c>
      <c r="AZ90" s="304" t="s">
        <v>1728</v>
      </c>
      <c r="BA90" s="292" t="s">
        <v>1729</v>
      </c>
      <c r="BB90" s="176">
        <v>44289</v>
      </c>
      <c r="BC90" s="177" t="s">
        <v>842</v>
      </c>
      <c r="BD90" s="277" t="s">
        <v>1730</v>
      </c>
      <c r="BE90" s="179" t="s">
        <v>1731</v>
      </c>
      <c r="BF90" s="293" t="s">
        <v>1732</v>
      </c>
      <c r="BG90" s="180">
        <v>44442</v>
      </c>
      <c r="BH90" s="186" t="s">
        <v>842</v>
      </c>
      <c r="BI90" s="182"/>
      <c r="BJ90" s="183"/>
      <c r="BK90" s="184"/>
      <c r="BL90" s="182"/>
      <c r="BM90" s="183"/>
      <c r="BN90" s="131"/>
      <c r="BO90" s="131"/>
      <c r="BP90" s="131"/>
      <c r="BQ90" s="131"/>
      <c r="BR90" s="131"/>
      <c r="BS90" s="131"/>
      <c r="BT90" s="131"/>
      <c r="BU90" s="131"/>
      <c r="BV90" s="131"/>
    </row>
    <row r="91" spans="2:74" ht="49.5" customHeight="1">
      <c r="B91" s="165">
        <v>42</v>
      </c>
      <c r="C91" s="166" t="s">
        <v>117</v>
      </c>
      <c r="D91" s="167" t="s">
        <v>34</v>
      </c>
      <c r="E91" s="162" t="s">
        <v>823</v>
      </c>
      <c r="F91" s="168" t="s">
        <v>1733</v>
      </c>
      <c r="G91" s="162" t="s">
        <v>1455</v>
      </c>
      <c r="H91" s="162" t="s">
        <v>59</v>
      </c>
      <c r="I91" s="168" t="s">
        <v>1734</v>
      </c>
      <c r="J91" s="162" t="s">
        <v>59</v>
      </c>
      <c r="K91" s="193" t="s">
        <v>1735</v>
      </c>
      <c r="L91" s="193" t="s">
        <v>1736</v>
      </c>
      <c r="M91" s="162" t="s">
        <v>59</v>
      </c>
      <c r="N91" s="162" t="s">
        <v>59</v>
      </c>
      <c r="O91" s="162" t="s">
        <v>72</v>
      </c>
      <c r="P91" s="166" t="s">
        <v>1709</v>
      </c>
      <c r="Q91" s="162">
        <v>3</v>
      </c>
      <c r="R91" s="162">
        <v>5</v>
      </c>
      <c r="S91" s="169" t="s">
        <v>830</v>
      </c>
      <c r="T91" s="168" t="s">
        <v>1737</v>
      </c>
      <c r="U91" s="166" t="s">
        <v>832</v>
      </c>
      <c r="V91" s="162">
        <v>15</v>
      </c>
      <c r="W91" s="162">
        <v>15</v>
      </c>
      <c r="X91" s="162">
        <v>15</v>
      </c>
      <c r="Y91" s="162">
        <v>15</v>
      </c>
      <c r="Z91" s="162">
        <v>15</v>
      </c>
      <c r="AA91" s="162">
        <v>15</v>
      </c>
      <c r="AB91" s="162">
        <v>10</v>
      </c>
      <c r="AC91" s="162">
        <f t="shared" si="15"/>
        <v>100</v>
      </c>
      <c r="AD91" s="162" t="s">
        <v>833</v>
      </c>
      <c r="AE91" s="162" t="s">
        <v>833</v>
      </c>
      <c r="AF91" s="162" t="s">
        <v>833</v>
      </c>
      <c r="AG91" s="162">
        <v>100</v>
      </c>
      <c r="AH91" s="162">
        <f t="shared" si="16"/>
        <v>100</v>
      </c>
      <c r="AI91" s="166">
        <f>AVERAGE(AH91)</f>
        <v>100</v>
      </c>
      <c r="AJ91" s="162" t="s">
        <v>833</v>
      </c>
      <c r="AK91" s="162" t="s">
        <v>834</v>
      </c>
      <c r="AL91" s="162">
        <v>1</v>
      </c>
      <c r="AM91" s="162">
        <v>5</v>
      </c>
      <c r="AN91" s="170" t="s">
        <v>830</v>
      </c>
      <c r="AO91" s="166" t="s">
        <v>836</v>
      </c>
      <c r="AP91" s="825" t="s">
        <v>1738</v>
      </c>
      <c r="AQ91" s="191">
        <v>1</v>
      </c>
      <c r="AR91" s="166" t="s">
        <v>1739</v>
      </c>
      <c r="AS91" s="166" t="s">
        <v>1713</v>
      </c>
      <c r="AT91" s="173">
        <v>44197</v>
      </c>
      <c r="AU91" s="173">
        <v>44530</v>
      </c>
      <c r="AV91" s="211">
        <v>3</v>
      </c>
      <c r="AW91" s="166" t="s">
        <v>1740</v>
      </c>
      <c r="AX91" s="166" t="s">
        <v>1715</v>
      </c>
      <c r="AY91" s="204">
        <v>44300</v>
      </c>
      <c r="AZ91" s="179" t="s">
        <v>1741</v>
      </c>
      <c r="BA91" s="306" t="s">
        <v>1742</v>
      </c>
      <c r="BB91" s="176">
        <v>44289</v>
      </c>
      <c r="BC91" s="299" t="s">
        <v>842</v>
      </c>
      <c r="BD91" s="297">
        <v>44421</v>
      </c>
      <c r="BE91" s="179" t="s">
        <v>1743</v>
      </c>
      <c r="BF91" s="276">
        <v>0.66659999999999997</v>
      </c>
      <c r="BG91" s="180">
        <v>44442</v>
      </c>
      <c r="BH91" s="307" t="s">
        <v>842</v>
      </c>
      <c r="BI91" s="182"/>
      <c r="BJ91" s="183"/>
      <c r="BK91" s="184"/>
      <c r="BL91" s="182"/>
      <c r="BM91" s="183"/>
      <c r="BN91" s="131"/>
      <c r="BO91" s="131"/>
      <c r="BP91" s="131"/>
      <c r="BQ91" s="131"/>
      <c r="BR91" s="131"/>
      <c r="BS91" s="131"/>
      <c r="BT91" s="131"/>
      <c r="BU91" s="131"/>
      <c r="BV91" s="131"/>
    </row>
    <row r="92" spans="2:74" ht="49.5" customHeight="1">
      <c r="B92" s="165">
        <v>43</v>
      </c>
      <c r="C92" s="166" t="s">
        <v>56</v>
      </c>
      <c r="D92" s="167" t="s">
        <v>1453</v>
      </c>
      <c r="E92" s="162" t="s">
        <v>823</v>
      </c>
      <c r="F92" s="168" t="s">
        <v>1744</v>
      </c>
      <c r="G92" s="162" t="s">
        <v>1455</v>
      </c>
      <c r="H92" s="162" t="s">
        <v>59</v>
      </c>
      <c r="I92" s="167" t="s">
        <v>1745</v>
      </c>
      <c r="J92" s="162" t="s">
        <v>59</v>
      </c>
      <c r="K92" s="167" t="s">
        <v>1746</v>
      </c>
      <c r="L92" s="167" t="s">
        <v>1747</v>
      </c>
      <c r="M92" s="162" t="s">
        <v>59</v>
      </c>
      <c r="N92" s="162" t="s">
        <v>59</v>
      </c>
      <c r="O92" s="162" t="s">
        <v>72</v>
      </c>
      <c r="P92" s="166" t="s">
        <v>1709</v>
      </c>
      <c r="Q92" s="162">
        <v>3</v>
      </c>
      <c r="R92" s="162">
        <v>5</v>
      </c>
      <c r="S92" s="169" t="s">
        <v>830</v>
      </c>
      <c r="T92" s="168" t="s">
        <v>1748</v>
      </c>
      <c r="U92" s="166" t="s">
        <v>832</v>
      </c>
      <c r="V92" s="162">
        <v>15</v>
      </c>
      <c r="W92" s="162">
        <v>15</v>
      </c>
      <c r="X92" s="162">
        <v>15</v>
      </c>
      <c r="Y92" s="162">
        <v>15</v>
      </c>
      <c r="Z92" s="162">
        <v>15</v>
      </c>
      <c r="AA92" s="162">
        <v>15</v>
      </c>
      <c r="AB92" s="162">
        <v>10</v>
      </c>
      <c r="AC92" s="162">
        <f t="shared" si="15"/>
        <v>100</v>
      </c>
      <c r="AD92" s="162" t="s">
        <v>833</v>
      </c>
      <c r="AE92" s="162" t="s">
        <v>833</v>
      </c>
      <c r="AF92" s="162" t="s">
        <v>833</v>
      </c>
      <c r="AG92" s="162">
        <v>100</v>
      </c>
      <c r="AH92" s="162">
        <f t="shared" si="16"/>
        <v>100</v>
      </c>
      <c r="AI92" s="166">
        <f>AVERAGE(AH92:AH94)</f>
        <v>100</v>
      </c>
      <c r="AJ92" s="162" t="s">
        <v>833</v>
      </c>
      <c r="AK92" s="162" t="s">
        <v>834</v>
      </c>
      <c r="AL92" s="162">
        <v>1</v>
      </c>
      <c r="AM92" s="162">
        <v>5</v>
      </c>
      <c r="AN92" s="170" t="s">
        <v>830</v>
      </c>
      <c r="AO92" s="166" t="s">
        <v>836</v>
      </c>
      <c r="AP92" s="786" t="s">
        <v>1749</v>
      </c>
      <c r="AQ92" s="172">
        <v>0.5</v>
      </c>
      <c r="AR92" s="168" t="s">
        <v>1750</v>
      </c>
      <c r="AS92" s="162" t="s">
        <v>1713</v>
      </c>
      <c r="AT92" s="213">
        <v>44197</v>
      </c>
      <c r="AU92" s="213">
        <v>44530</v>
      </c>
      <c r="AV92" s="211">
        <v>1</v>
      </c>
      <c r="AW92" s="166" t="s">
        <v>1751</v>
      </c>
      <c r="AX92" s="166" t="s">
        <v>1752</v>
      </c>
      <c r="AY92" s="283" t="s">
        <v>1753</v>
      </c>
      <c r="AZ92" s="167" t="s">
        <v>1754</v>
      </c>
      <c r="BA92" s="283" t="s">
        <v>1755</v>
      </c>
      <c r="BB92" s="176">
        <v>44289</v>
      </c>
      <c r="BC92" s="177" t="s">
        <v>842</v>
      </c>
      <c r="BD92" s="277" t="s">
        <v>1756</v>
      </c>
      <c r="BE92" s="179" t="s">
        <v>1757</v>
      </c>
      <c r="BF92" s="293" t="s">
        <v>1758</v>
      </c>
      <c r="BG92" s="180">
        <v>44442</v>
      </c>
      <c r="BH92" s="186" t="s">
        <v>842</v>
      </c>
      <c r="BI92" s="182"/>
      <c r="BJ92" s="183"/>
      <c r="BK92" s="184"/>
      <c r="BL92" s="182"/>
      <c r="BM92" s="183"/>
      <c r="BN92" s="131"/>
      <c r="BO92" s="131"/>
      <c r="BP92" s="131"/>
      <c r="BQ92" s="131"/>
      <c r="BR92" s="131"/>
      <c r="BS92" s="131"/>
      <c r="BT92" s="131"/>
      <c r="BU92" s="131"/>
      <c r="BV92" s="131"/>
    </row>
    <row r="93" spans="2:74" ht="49.5" customHeight="1">
      <c r="B93" s="165">
        <v>43</v>
      </c>
      <c r="C93" s="166" t="s">
        <v>56</v>
      </c>
      <c r="D93" s="167" t="s">
        <v>1453</v>
      </c>
      <c r="E93" s="162" t="s">
        <v>823</v>
      </c>
      <c r="F93" s="168" t="s">
        <v>1744</v>
      </c>
      <c r="G93" s="162" t="s">
        <v>1455</v>
      </c>
      <c r="H93" s="162" t="s">
        <v>59</v>
      </c>
      <c r="I93" s="167" t="s">
        <v>1745</v>
      </c>
      <c r="J93" s="162" t="s">
        <v>59</v>
      </c>
      <c r="K93" s="167" t="s">
        <v>1759</v>
      </c>
      <c r="L93" s="167" t="s">
        <v>1747</v>
      </c>
      <c r="M93" s="162" t="s">
        <v>59</v>
      </c>
      <c r="N93" s="162" t="s">
        <v>59</v>
      </c>
      <c r="O93" s="162" t="s">
        <v>72</v>
      </c>
      <c r="P93" s="166" t="s">
        <v>1709</v>
      </c>
      <c r="Q93" s="162"/>
      <c r="R93" s="162"/>
      <c r="S93" s="169"/>
      <c r="T93" s="168" t="s">
        <v>1760</v>
      </c>
      <c r="U93" s="166" t="s">
        <v>832</v>
      </c>
      <c r="V93" s="162">
        <v>15</v>
      </c>
      <c r="W93" s="162">
        <v>15</v>
      </c>
      <c r="X93" s="162">
        <v>15</v>
      </c>
      <c r="Y93" s="162">
        <v>15</v>
      </c>
      <c r="Z93" s="162">
        <v>15</v>
      </c>
      <c r="AA93" s="162">
        <v>15</v>
      </c>
      <c r="AB93" s="162">
        <v>10</v>
      </c>
      <c r="AC93" s="162">
        <f t="shared" si="15"/>
        <v>100</v>
      </c>
      <c r="AD93" s="162" t="s">
        <v>833</v>
      </c>
      <c r="AE93" s="162" t="s">
        <v>833</v>
      </c>
      <c r="AF93" s="162" t="s">
        <v>833</v>
      </c>
      <c r="AG93" s="162">
        <v>100</v>
      </c>
      <c r="AH93" s="162">
        <f t="shared" si="16"/>
        <v>100</v>
      </c>
      <c r="AI93" s="166"/>
      <c r="AJ93" s="162"/>
      <c r="AK93" s="162" t="s">
        <v>834</v>
      </c>
      <c r="AL93" s="162"/>
      <c r="AM93" s="162"/>
      <c r="AN93" s="170"/>
      <c r="AO93" s="166" t="s">
        <v>836</v>
      </c>
      <c r="AP93" s="786" t="s">
        <v>1761</v>
      </c>
      <c r="AQ93" s="172">
        <v>0.5</v>
      </c>
      <c r="AR93" s="168" t="s">
        <v>1762</v>
      </c>
      <c r="AS93" s="162" t="s">
        <v>1713</v>
      </c>
      <c r="AT93" s="213">
        <v>44197</v>
      </c>
      <c r="AU93" s="213">
        <v>44530</v>
      </c>
      <c r="AV93" s="211">
        <v>2</v>
      </c>
      <c r="AW93" s="166" t="s">
        <v>1763</v>
      </c>
      <c r="AX93" s="166" t="s">
        <v>1752</v>
      </c>
      <c r="AY93" s="283" t="s">
        <v>1764</v>
      </c>
      <c r="AZ93" s="168" t="s">
        <v>1765</v>
      </c>
      <c r="BA93" s="283" t="s">
        <v>1766</v>
      </c>
      <c r="BB93" s="176">
        <v>44289</v>
      </c>
      <c r="BC93" s="210" t="s">
        <v>917</v>
      </c>
      <c r="BD93" s="277" t="s">
        <v>1767</v>
      </c>
      <c r="BE93" s="179" t="s">
        <v>1768</v>
      </c>
      <c r="BF93" s="293" t="s">
        <v>1769</v>
      </c>
      <c r="BG93" s="180">
        <v>44442</v>
      </c>
      <c r="BH93" s="294" t="s">
        <v>917</v>
      </c>
      <c r="BI93" s="182"/>
      <c r="BJ93" s="183"/>
      <c r="BK93" s="184"/>
      <c r="BL93" s="182"/>
      <c r="BM93" s="183"/>
      <c r="BN93" s="131"/>
      <c r="BO93" s="131"/>
      <c r="BP93" s="131"/>
      <c r="BQ93" s="131"/>
      <c r="BR93" s="131"/>
      <c r="BS93" s="131"/>
      <c r="BT93" s="131"/>
      <c r="BU93" s="131"/>
      <c r="BV93" s="131"/>
    </row>
    <row r="94" spans="2:74" ht="49.5" customHeight="1">
      <c r="B94" s="165">
        <v>43</v>
      </c>
      <c r="C94" s="166" t="s">
        <v>56</v>
      </c>
      <c r="D94" s="167" t="s">
        <v>1453</v>
      </c>
      <c r="E94" s="162" t="s">
        <v>823</v>
      </c>
      <c r="F94" s="168" t="s">
        <v>1744</v>
      </c>
      <c r="G94" s="162" t="s">
        <v>1455</v>
      </c>
      <c r="H94" s="162" t="s">
        <v>59</v>
      </c>
      <c r="I94" s="167" t="s">
        <v>1745</v>
      </c>
      <c r="J94" s="162" t="s">
        <v>59</v>
      </c>
      <c r="K94" s="167" t="s">
        <v>1770</v>
      </c>
      <c r="L94" s="167" t="s">
        <v>1747</v>
      </c>
      <c r="M94" s="162" t="s">
        <v>59</v>
      </c>
      <c r="N94" s="162" t="s">
        <v>59</v>
      </c>
      <c r="O94" s="162" t="s">
        <v>72</v>
      </c>
      <c r="P94" s="166" t="s">
        <v>1709</v>
      </c>
      <c r="Q94" s="162"/>
      <c r="R94" s="162"/>
      <c r="S94" s="169"/>
      <c r="T94" s="168" t="s">
        <v>1760</v>
      </c>
      <c r="U94" s="166" t="s">
        <v>832</v>
      </c>
      <c r="V94" s="162">
        <v>15</v>
      </c>
      <c r="W94" s="162">
        <v>15</v>
      </c>
      <c r="X94" s="162">
        <v>15</v>
      </c>
      <c r="Y94" s="162">
        <v>15</v>
      </c>
      <c r="Z94" s="162">
        <v>15</v>
      </c>
      <c r="AA94" s="162">
        <v>15</v>
      </c>
      <c r="AB94" s="162">
        <v>10</v>
      </c>
      <c r="AC94" s="162">
        <f t="shared" si="15"/>
        <v>100</v>
      </c>
      <c r="AD94" s="162" t="s">
        <v>833</v>
      </c>
      <c r="AE94" s="162" t="s">
        <v>833</v>
      </c>
      <c r="AF94" s="162" t="s">
        <v>833</v>
      </c>
      <c r="AG94" s="162">
        <v>100</v>
      </c>
      <c r="AH94" s="162">
        <f t="shared" si="16"/>
        <v>100</v>
      </c>
      <c r="AI94" s="166"/>
      <c r="AJ94" s="162"/>
      <c r="AK94" s="162" t="s">
        <v>834</v>
      </c>
      <c r="AL94" s="162"/>
      <c r="AM94" s="162"/>
      <c r="AN94" s="170"/>
      <c r="AO94" s="166" t="s">
        <v>836</v>
      </c>
      <c r="AP94" s="166" t="s">
        <v>191</v>
      </c>
      <c r="AQ94" s="166" t="s">
        <v>191</v>
      </c>
      <c r="AR94" s="166" t="s">
        <v>191</v>
      </c>
      <c r="AS94" s="166" t="s">
        <v>191</v>
      </c>
      <c r="AT94" s="166" t="s">
        <v>191</v>
      </c>
      <c r="AU94" s="166" t="s">
        <v>191</v>
      </c>
      <c r="AV94" s="166" t="s">
        <v>191</v>
      </c>
      <c r="AW94" s="166" t="s">
        <v>191</v>
      </c>
      <c r="AX94" s="166" t="s">
        <v>191</v>
      </c>
      <c r="AY94" s="166" t="s">
        <v>191</v>
      </c>
      <c r="AZ94" s="166" t="s">
        <v>191</v>
      </c>
      <c r="BA94" s="166" t="s">
        <v>191</v>
      </c>
      <c r="BB94" s="182"/>
      <c r="BC94" s="279"/>
      <c r="BD94" s="166" t="s">
        <v>191</v>
      </c>
      <c r="BE94" s="166" t="s">
        <v>191</v>
      </c>
      <c r="BF94" s="166" t="s">
        <v>191</v>
      </c>
      <c r="BG94" s="182"/>
      <c r="BH94" s="280"/>
      <c r="BI94" s="182"/>
      <c r="BJ94" s="183"/>
      <c r="BK94" s="184"/>
      <c r="BL94" s="182"/>
      <c r="BM94" s="183"/>
      <c r="BN94" s="131"/>
      <c r="BO94" s="131"/>
      <c r="BP94" s="131"/>
      <c r="BQ94" s="131"/>
      <c r="BR94" s="131"/>
      <c r="BS94" s="131"/>
      <c r="BT94" s="131"/>
      <c r="BU94" s="131"/>
      <c r="BV94" s="131"/>
    </row>
    <row r="95" spans="2:74" ht="49.5" customHeight="1">
      <c r="B95" s="165">
        <v>44</v>
      </c>
      <c r="C95" s="166" t="s">
        <v>56</v>
      </c>
      <c r="D95" s="167" t="s">
        <v>1453</v>
      </c>
      <c r="E95" s="162" t="s">
        <v>823</v>
      </c>
      <c r="F95" s="168" t="s">
        <v>1454</v>
      </c>
      <c r="G95" s="162" t="s">
        <v>1455</v>
      </c>
      <c r="H95" s="162" t="s">
        <v>59</v>
      </c>
      <c r="I95" s="168" t="s">
        <v>1771</v>
      </c>
      <c r="J95" s="162" t="s">
        <v>59</v>
      </c>
      <c r="K95" s="167" t="s">
        <v>1772</v>
      </c>
      <c r="L95" s="193" t="s">
        <v>1773</v>
      </c>
      <c r="M95" s="162" t="s">
        <v>59</v>
      </c>
      <c r="N95" s="162" t="s">
        <v>59</v>
      </c>
      <c r="O95" s="162" t="s">
        <v>72</v>
      </c>
      <c r="P95" s="166" t="s">
        <v>1774</v>
      </c>
      <c r="Q95" s="162">
        <v>3</v>
      </c>
      <c r="R95" s="162">
        <v>5</v>
      </c>
      <c r="S95" s="169" t="s">
        <v>830</v>
      </c>
      <c r="T95" s="168" t="s">
        <v>1775</v>
      </c>
      <c r="U95" s="166" t="s">
        <v>832</v>
      </c>
      <c r="V95" s="162">
        <v>15</v>
      </c>
      <c r="W95" s="162">
        <v>15</v>
      </c>
      <c r="X95" s="162">
        <v>15</v>
      </c>
      <c r="Y95" s="162">
        <v>15</v>
      </c>
      <c r="Z95" s="162">
        <v>15</v>
      </c>
      <c r="AA95" s="162">
        <v>15</v>
      </c>
      <c r="AB95" s="162">
        <v>10</v>
      </c>
      <c r="AC95" s="162">
        <f t="shared" si="15"/>
        <v>100</v>
      </c>
      <c r="AD95" s="162" t="s">
        <v>833</v>
      </c>
      <c r="AE95" s="162" t="s">
        <v>833</v>
      </c>
      <c r="AF95" s="162" t="s">
        <v>833</v>
      </c>
      <c r="AG95" s="162">
        <v>100</v>
      </c>
      <c r="AH95" s="162">
        <f t="shared" si="16"/>
        <v>100</v>
      </c>
      <c r="AI95" s="166">
        <f t="shared" ref="AI95:AI96" si="17">AVERAGE(AH95)</f>
        <v>100</v>
      </c>
      <c r="AJ95" s="162" t="s">
        <v>833</v>
      </c>
      <c r="AK95" s="162" t="s">
        <v>834</v>
      </c>
      <c r="AL95" s="162">
        <v>1</v>
      </c>
      <c r="AM95" s="162">
        <v>5</v>
      </c>
      <c r="AN95" s="170" t="s">
        <v>830</v>
      </c>
      <c r="AO95" s="166" t="s">
        <v>836</v>
      </c>
      <c r="AP95" s="786" t="s">
        <v>1776</v>
      </c>
      <c r="AQ95" s="191">
        <v>1</v>
      </c>
      <c r="AR95" s="166" t="s">
        <v>1777</v>
      </c>
      <c r="AS95" s="166" t="s">
        <v>1778</v>
      </c>
      <c r="AT95" s="173">
        <v>44197</v>
      </c>
      <c r="AU95" s="173">
        <v>44530</v>
      </c>
      <c r="AV95" s="166">
        <v>3</v>
      </c>
      <c r="AW95" s="193" t="s">
        <v>1714</v>
      </c>
      <c r="AX95" s="166" t="s">
        <v>1779</v>
      </c>
      <c r="AY95" s="223" t="s">
        <v>1780</v>
      </c>
      <c r="AZ95" s="242" t="s">
        <v>1781</v>
      </c>
      <c r="BA95" s="292" t="s">
        <v>1782</v>
      </c>
      <c r="BB95" s="176">
        <v>44289</v>
      </c>
      <c r="BC95" s="299" t="s">
        <v>842</v>
      </c>
      <c r="BD95" s="277" t="s">
        <v>1783</v>
      </c>
      <c r="BE95" s="179" t="s">
        <v>1784</v>
      </c>
      <c r="BF95" s="293" t="s">
        <v>1785</v>
      </c>
      <c r="BG95" s="180">
        <v>44442</v>
      </c>
      <c r="BH95" s="186" t="s">
        <v>842</v>
      </c>
      <c r="BI95" s="182"/>
      <c r="BJ95" s="183"/>
      <c r="BK95" s="184"/>
      <c r="BL95" s="182"/>
      <c r="BM95" s="183"/>
      <c r="BN95" s="131"/>
      <c r="BO95" s="131"/>
      <c r="BP95" s="131"/>
      <c r="BQ95" s="131"/>
      <c r="BR95" s="131"/>
      <c r="BS95" s="131"/>
      <c r="BT95" s="131"/>
      <c r="BU95" s="131"/>
      <c r="BV95" s="131"/>
    </row>
    <row r="96" spans="2:74" ht="49.5" customHeight="1">
      <c r="B96" s="165">
        <v>45</v>
      </c>
      <c r="C96" s="166" t="s">
        <v>117</v>
      </c>
      <c r="D96" s="167" t="s">
        <v>34</v>
      </c>
      <c r="E96" s="162" t="s">
        <v>823</v>
      </c>
      <c r="F96" s="168" t="s">
        <v>1733</v>
      </c>
      <c r="G96" s="162" t="s">
        <v>1455</v>
      </c>
      <c r="H96" s="162" t="s">
        <v>59</v>
      </c>
      <c r="I96" s="167" t="s">
        <v>1786</v>
      </c>
      <c r="J96" s="162" t="s">
        <v>59</v>
      </c>
      <c r="K96" s="193" t="s">
        <v>1787</v>
      </c>
      <c r="L96" s="193" t="s">
        <v>1788</v>
      </c>
      <c r="M96" s="162" t="s">
        <v>59</v>
      </c>
      <c r="N96" s="162" t="s">
        <v>59</v>
      </c>
      <c r="O96" s="162" t="s">
        <v>72</v>
      </c>
      <c r="P96" s="166" t="s">
        <v>1774</v>
      </c>
      <c r="Q96" s="162">
        <v>3</v>
      </c>
      <c r="R96" s="162">
        <v>5</v>
      </c>
      <c r="S96" s="169" t="s">
        <v>830</v>
      </c>
      <c r="T96" s="168" t="s">
        <v>1789</v>
      </c>
      <c r="U96" s="166" t="s">
        <v>832</v>
      </c>
      <c r="V96" s="162">
        <v>15</v>
      </c>
      <c r="W96" s="162">
        <v>15</v>
      </c>
      <c r="X96" s="162">
        <v>15</v>
      </c>
      <c r="Y96" s="162">
        <v>15</v>
      </c>
      <c r="Z96" s="162">
        <v>15</v>
      </c>
      <c r="AA96" s="162">
        <v>15</v>
      </c>
      <c r="AB96" s="162">
        <v>10</v>
      </c>
      <c r="AC96" s="162">
        <f t="shared" si="15"/>
        <v>100</v>
      </c>
      <c r="AD96" s="162" t="s">
        <v>833</v>
      </c>
      <c r="AE96" s="162" t="s">
        <v>833</v>
      </c>
      <c r="AF96" s="162" t="s">
        <v>833</v>
      </c>
      <c r="AG96" s="162">
        <v>100</v>
      </c>
      <c r="AH96" s="162">
        <f t="shared" si="16"/>
        <v>100</v>
      </c>
      <c r="AI96" s="166">
        <f t="shared" si="17"/>
        <v>100</v>
      </c>
      <c r="AJ96" s="162" t="s">
        <v>833</v>
      </c>
      <c r="AK96" s="162" t="s">
        <v>834</v>
      </c>
      <c r="AL96" s="162">
        <v>1</v>
      </c>
      <c r="AM96" s="162">
        <v>5</v>
      </c>
      <c r="AN96" s="170" t="s">
        <v>830</v>
      </c>
      <c r="AO96" s="166" t="s">
        <v>836</v>
      </c>
      <c r="AP96" s="791" t="s">
        <v>1790</v>
      </c>
      <c r="AQ96" s="191">
        <v>1</v>
      </c>
      <c r="AR96" s="166" t="s">
        <v>1791</v>
      </c>
      <c r="AS96" s="166" t="s">
        <v>1778</v>
      </c>
      <c r="AT96" s="173">
        <v>44197</v>
      </c>
      <c r="AU96" s="173">
        <v>44530</v>
      </c>
      <c r="AV96" s="166">
        <v>2</v>
      </c>
      <c r="AW96" s="166" t="s">
        <v>1792</v>
      </c>
      <c r="AX96" s="166" t="s">
        <v>1715</v>
      </c>
      <c r="AY96" s="194">
        <v>44298</v>
      </c>
      <c r="AZ96" s="195" t="s">
        <v>1793</v>
      </c>
      <c r="BA96" s="205" t="s">
        <v>1794</v>
      </c>
      <c r="BB96" s="176">
        <v>44289</v>
      </c>
      <c r="BC96" s="177" t="s">
        <v>842</v>
      </c>
      <c r="BD96" s="297">
        <v>44421</v>
      </c>
      <c r="BE96" s="298" t="s">
        <v>1795</v>
      </c>
      <c r="BF96" s="276">
        <v>0.66659999999999997</v>
      </c>
      <c r="BG96" s="180">
        <v>44442</v>
      </c>
      <c r="BH96" s="307" t="s">
        <v>842</v>
      </c>
      <c r="BI96" s="182"/>
      <c r="BJ96" s="183"/>
      <c r="BK96" s="184"/>
      <c r="BL96" s="182"/>
      <c r="BM96" s="183"/>
      <c r="BN96" s="131"/>
      <c r="BO96" s="131"/>
      <c r="BP96" s="131"/>
      <c r="BQ96" s="131"/>
      <c r="BR96" s="131"/>
      <c r="BS96" s="131"/>
      <c r="BT96" s="131"/>
      <c r="BU96" s="131"/>
      <c r="BV96" s="131"/>
    </row>
    <row r="97" spans="2:74" ht="49.5" customHeight="1">
      <c r="B97" s="165">
        <v>46</v>
      </c>
      <c r="C97" s="166" t="s">
        <v>56</v>
      </c>
      <c r="D97" s="167" t="s">
        <v>1453</v>
      </c>
      <c r="E97" s="162" t="s">
        <v>823</v>
      </c>
      <c r="F97" s="168" t="s">
        <v>1651</v>
      </c>
      <c r="G97" s="162" t="s">
        <v>1455</v>
      </c>
      <c r="H97" s="162" t="s">
        <v>59</v>
      </c>
      <c r="I97" s="167" t="s">
        <v>1652</v>
      </c>
      <c r="J97" s="162" t="s">
        <v>59</v>
      </c>
      <c r="K97" s="167" t="s">
        <v>1796</v>
      </c>
      <c r="L97" s="193" t="s">
        <v>1797</v>
      </c>
      <c r="M97" s="162" t="s">
        <v>59</v>
      </c>
      <c r="N97" s="162" t="s">
        <v>59</v>
      </c>
      <c r="O97" s="162" t="s">
        <v>72</v>
      </c>
      <c r="P97" s="166" t="s">
        <v>1774</v>
      </c>
      <c r="Q97" s="162">
        <v>3</v>
      </c>
      <c r="R97" s="162">
        <v>5</v>
      </c>
      <c r="S97" s="169" t="s">
        <v>830</v>
      </c>
      <c r="T97" s="168" t="s">
        <v>1655</v>
      </c>
      <c r="U97" s="166" t="s">
        <v>832</v>
      </c>
      <c r="V97" s="162">
        <v>15</v>
      </c>
      <c r="W97" s="162">
        <v>15</v>
      </c>
      <c r="X97" s="162">
        <v>15</v>
      </c>
      <c r="Y97" s="162">
        <v>15</v>
      </c>
      <c r="Z97" s="162">
        <v>15</v>
      </c>
      <c r="AA97" s="162">
        <v>15</v>
      </c>
      <c r="AB97" s="162">
        <v>10</v>
      </c>
      <c r="AC97" s="162">
        <f t="shared" si="15"/>
        <v>100</v>
      </c>
      <c r="AD97" s="162" t="s">
        <v>833</v>
      </c>
      <c r="AE97" s="162" t="s">
        <v>833</v>
      </c>
      <c r="AF97" s="162" t="s">
        <v>833</v>
      </c>
      <c r="AG97" s="162">
        <v>100</v>
      </c>
      <c r="AH97" s="162">
        <f t="shared" si="16"/>
        <v>100</v>
      </c>
      <c r="AI97" s="166">
        <f>AVERAGE(AH97:AH98)</f>
        <v>100</v>
      </c>
      <c r="AJ97" s="162" t="s">
        <v>833</v>
      </c>
      <c r="AK97" s="162" t="s">
        <v>834</v>
      </c>
      <c r="AL97" s="162">
        <v>1</v>
      </c>
      <c r="AM97" s="162">
        <v>5</v>
      </c>
      <c r="AN97" s="170" t="s">
        <v>830</v>
      </c>
      <c r="AO97" s="166" t="s">
        <v>836</v>
      </c>
      <c r="AP97" s="786" t="s">
        <v>1656</v>
      </c>
      <c r="AQ97" s="172">
        <v>0.5</v>
      </c>
      <c r="AR97" s="168" t="s">
        <v>1798</v>
      </c>
      <c r="AS97" s="162" t="s">
        <v>1778</v>
      </c>
      <c r="AT97" s="213">
        <v>43831</v>
      </c>
      <c r="AU97" s="213">
        <v>44195</v>
      </c>
      <c r="AV97" s="162">
        <v>1</v>
      </c>
      <c r="AW97" s="166" t="s">
        <v>1799</v>
      </c>
      <c r="AX97" s="166" t="s">
        <v>1658</v>
      </c>
      <c r="AY97" s="223" t="s">
        <v>1800</v>
      </c>
      <c r="AZ97" s="167" t="s">
        <v>1801</v>
      </c>
      <c r="BA97" s="283" t="s">
        <v>1802</v>
      </c>
      <c r="BB97" s="176">
        <v>44289</v>
      </c>
      <c r="BC97" s="264" t="s">
        <v>1082</v>
      </c>
      <c r="BD97" s="277" t="s">
        <v>1803</v>
      </c>
      <c r="BE97" s="179" t="s">
        <v>1804</v>
      </c>
      <c r="BF97" s="293" t="s">
        <v>1805</v>
      </c>
      <c r="BG97" s="180">
        <v>44442</v>
      </c>
      <c r="BH97" s="186" t="s">
        <v>842</v>
      </c>
      <c r="BI97" s="182"/>
      <c r="BJ97" s="183"/>
      <c r="BK97" s="184"/>
      <c r="BL97" s="182"/>
      <c r="BM97" s="183"/>
      <c r="BN97" s="131"/>
      <c r="BO97" s="131"/>
      <c r="BP97" s="131"/>
      <c r="BQ97" s="131"/>
      <c r="BR97" s="131"/>
      <c r="BS97" s="131"/>
      <c r="BT97" s="131"/>
      <c r="BU97" s="131"/>
      <c r="BV97" s="131"/>
    </row>
    <row r="98" spans="2:74" ht="49.5" customHeight="1">
      <c r="B98" s="165">
        <v>46</v>
      </c>
      <c r="C98" s="166" t="s">
        <v>56</v>
      </c>
      <c r="D98" s="167" t="s">
        <v>1453</v>
      </c>
      <c r="E98" s="162" t="s">
        <v>823</v>
      </c>
      <c r="F98" s="168" t="s">
        <v>1651</v>
      </c>
      <c r="G98" s="162" t="s">
        <v>1455</v>
      </c>
      <c r="H98" s="162" t="s">
        <v>59</v>
      </c>
      <c r="I98" s="167" t="s">
        <v>1652</v>
      </c>
      <c r="J98" s="162" t="s">
        <v>59</v>
      </c>
      <c r="K98" s="167" t="s">
        <v>1806</v>
      </c>
      <c r="L98" s="193" t="s">
        <v>1797</v>
      </c>
      <c r="M98" s="162" t="s">
        <v>59</v>
      </c>
      <c r="N98" s="162" t="s">
        <v>59</v>
      </c>
      <c r="O98" s="162" t="s">
        <v>72</v>
      </c>
      <c r="P98" s="166" t="s">
        <v>1774</v>
      </c>
      <c r="Q98" s="162"/>
      <c r="R98" s="162"/>
      <c r="S98" s="169"/>
      <c r="T98" s="168" t="s">
        <v>1807</v>
      </c>
      <c r="U98" s="166" t="s">
        <v>832</v>
      </c>
      <c r="V98" s="162">
        <v>15</v>
      </c>
      <c r="W98" s="162">
        <v>15</v>
      </c>
      <c r="X98" s="162">
        <v>15</v>
      </c>
      <c r="Y98" s="162">
        <v>15</v>
      </c>
      <c r="Z98" s="162">
        <v>15</v>
      </c>
      <c r="AA98" s="162">
        <v>15</v>
      </c>
      <c r="AB98" s="162">
        <v>10</v>
      </c>
      <c r="AC98" s="162">
        <f t="shared" si="15"/>
        <v>100</v>
      </c>
      <c r="AD98" s="162" t="s">
        <v>833</v>
      </c>
      <c r="AE98" s="162" t="s">
        <v>833</v>
      </c>
      <c r="AF98" s="162" t="s">
        <v>833</v>
      </c>
      <c r="AG98" s="162">
        <v>100</v>
      </c>
      <c r="AH98" s="162">
        <f t="shared" si="16"/>
        <v>100</v>
      </c>
      <c r="AI98" s="166"/>
      <c r="AJ98" s="162"/>
      <c r="AK98" s="162" t="s">
        <v>834</v>
      </c>
      <c r="AL98" s="162"/>
      <c r="AM98" s="162"/>
      <c r="AN98" s="170"/>
      <c r="AO98" s="166" t="s">
        <v>836</v>
      </c>
      <c r="AP98" s="786" t="s">
        <v>1808</v>
      </c>
      <c r="AQ98" s="172">
        <v>0.5</v>
      </c>
      <c r="AR98" s="168" t="s">
        <v>1809</v>
      </c>
      <c r="AS98" s="162" t="s">
        <v>1778</v>
      </c>
      <c r="AT98" s="213">
        <v>43831</v>
      </c>
      <c r="AU98" s="213">
        <v>44195</v>
      </c>
      <c r="AV98" s="162">
        <v>2</v>
      </c>
      <c r="AW98" s="167" t="s">
        <v>1810</v>
      </c>
      <c r="AX98" s="193" t="s">
        <v>1658</v>
      </c>
      <c r="AY98" s="223" t="s">
        <v>1811</v>
      </c>
      <c r="AZ98" s="167" t="s">
        <v>1812</v>
      </c>
      <c r="BA98" s="283" t="s">
        <v>1813</v>
      </c>
      <c r="BB98" s="176">
        <v>44289</v>
      </c>
      <c r="BC98" s="210" t="s">
        <v>917</v>
      </c>
      <c r="BD98" s="277" t="s">
        <v>1814</v>
      </c>
      <c r="BE98" s="179" t="s">
        <v>1815</v>
      </c>
      <c r="BF98" s="293" t="s">
        <v>1816</v>
      </c>
      <c r="BG98" s="180">
        <v>44442</v>
      </c>
      <c r="BH98" s="294" t="s">
        <v>917</v>
      </c>
      <c r="BI98" s="182"/>
      <c r="BJ98" s="183"/>
      <c r="BK98" s="184"/>
      <c r="BL98" s="182"/>
      <c r="BM98" s="183"/>
      <c r="BN98" s="131"/>
      <c r="BO98" s="131"/>
      <c r="BP98" s="131"/>
      <c r="BQ98" s="131"/>
      <c r="BR98" s="131"/>
      <c r="BS98" s="131"/>
      <c r="BT98" s="131"/>
      <c r="BU98" s="131"/>
      <c r="BV98" s="131"/>
    </row>
    <row r="99" spans="2:74" ht="49.5" customHeight="1">
      <c r="B99" s="165">
        <v>47</v>
      </c>
      <c r="C99" s="166" t="s">
        <v>56</v>
      </c>
      <c r="D99" s="167" t="s">
        <v>1453</v>
      </c>
      <c r="E99" s="162" t="s">
        <v>823</v>
      </c>
      <c r="F99" s="168" t="s">
        <v>1744</v>
      </c>
      <c r="G99" s="162" t="s">
        <v>1455</v>
      </c>
      <c r="H99" s="162" t="s">
        <v>59</v>
      </c>
      <c r="I99" s="167" t="s">
        <v>1745</v>
      </c>
      <c r="J99" s="162" t="s">
        <v>59</v>
      </c>
      <c r="K99" s="193" t="s">
        <v>1746</v>
      </c>
      <c r="L99" s="193" t="s">
        <v>1817</v>
      </c>
      <c r="M99" s="162" t="s">
        <v>59</v>
      </c>
      <c r="N99" s="162" t="s">
        <v>59</v>
      </c>
      <c r="O99" s="162" t="s">
        <v>72</v>
      </c>
      <c r="P99" s="166" t="s">
        <v>1774</v>
      </c>
      <c r="Q99" s="162">
        <v>3</v>
      </c>
      <c r="R99" s="162">
        <v>5</v>
      </c>
      <c r="S99" s="169" t="s">
        <v>830</v>
      </c>
      <c r="T99" s="168" t="s">
        <v>1818</v>
      </c>
      <c r="U99" s="166" t="s">
        <v>832</v>
      </c>
      <c r="V99" s="162">
        <v>15</v>
      </c>
      <c r="W99" s="162">
        <v>15</v>
      </c>
      <c r="X99" s="162">
        <v>15</v>
      </c>
      <c r="Y99" s="162">
        <v>15</v>
      </c>
      <c r="Z99" s="162">
        <v>15</v>
      </c>
      <c r="AA99" s="162">
        <v>15</v>
      </c>
      <c r="AB99" s="162">
        <v>10</v>
      </c>
      <c r="AC99" s="162">
        <f t="shared" si="15"/>
        <v>100</v>
      </c>
      <c r="AD99" s="162" t="s">
        <v>833</v>
      </c>
      <c r="AE99" s="162" t="s">
        <v>935</v>
      </c>
      <c r="AF99" s="162" t="s">
        <v>833</v>
      </c>
      <c r="AG99" s="162">
        <v>100</v>
      </c>
      <c r="AH99" s="162">
        <f t="shared" si="16"/>
        <v>100</v>
      </c>
      <c r="AI99" s="166">
        <f>AVERAGE(AH99:AH101)</f>
        <v>100</v>
      </c>
      <c r="AJ99" s="162" t="s">
        <v>833</v>
      </c>
      <c r="AK99" s="162" t="s">
        <v>834</v>
      </c>
      <c r="AL99" s="162">
        <v>1</v>
      </c>
      <c r="AM99" s="162">
        <v>5</v>
      </c>
      <c r="AN99" s="170" t="s">
        <v>830</v>
      </c>
      <c r="AO99" s="166" t="s">
        <v>836</v>
      </c>
      <c r="AP99" s="786" t="s">
        <v>1819</v>
      </c>
      <c r="AQ99" s="172">
        <v>0.5</v>
      </c>
      <c r="AR99" s="168" t="s">
        <v>1820</v>
      </c>
      <c r="AS99" s="162" t="s">
        <v>1778</v>
      </c>
      <c r="AT99" s="213">
        <v>43831</v>
      </c>
      <c r="AU99" s="213">
        <v>44195</v>
      </c>
      <c r="AV99" s="162">
        <v>1</v>
      </c>
      <c r="AW99" s="166" t="s">
        <v>1751</v>
      </c>
      <c r="AX99" s="166" t="s">
        <v>1752</v>
      </c>
      <c r="AY99" s="223" t="s">
        <v>1821</v>
      </c>
      <c r="AZ99" s="167" t="s">
        <v>1822</v>
      </c>
      <c r="BA99" s="283" t="s">
        <v>1823</v>
      </c>
      <c r="BB99" s="176">
        <v>44289</v>
      </c>
      <c r="BC99" s="264" t="s">
        <v>1082</v>
      </c>
      <c r="BD99" s="277" t="s">
        <v>1824</v>
      </c>
      <c r="BE99" s="179" t="s">
        <v>1825</v>
      </c>
      <c r="BF99" s="293" t="s">
        <v>1826</v>
      </c>
      <c r="BG99" s="180">
        <v>44442</v>
      </c>
      <c r="BH99" s="186" t="s">
        <v>842</v>
      </c>
      <c r="BI99" s="182"/>
      <c r="BJ99" s="183"/>
      <c r="BK99" s="184"/>
      <c r="BL99" s="182"/>
      <c r="BM99" s="183"/>
      <c r="BN99" s="131"/>
      <c r="BO99" s="131"/>
      <c r="BP99" s="131"/>
      <c r="BQ99" s="131"/>
      <c r="BR99" s="131"/>
      <c r="BS99" s="131"/>
      <c r="BT99" s="131"/>
      <c r="BU99" s="131"/>
      <c r="BV99" s="131"/>
    </row>
    <row r="100" spans="2:74" ht="49.5" customHeight="1">
      <c r="B100" s="165">
        <v>47</v>
      </c>
      <c r="C100" s="166" t="s">
        <v>56</v>
      </c>
      <c r="D100" s="167" t="s">
        <v>1453</v>
      </c>
      <c r="E100" s="162" t="s">
        <v>823</v>
      </c>
      <c r="F100" s="168" t="s">
        <v>1744</v>
      </c>
      <c r="G100" s="162" t="s">
        <v>1455</v>
      </c>
      <c r="H100" s="162" t="s">
        <v>59</v>
      </c>
      <c r="I100" s="167" t="s">
        <v>1745</v>
      </c>
      <c r="J100" s="162" t="s">
        <v>59</v>
      </c>
      <c r="K100" s="193" t="s">
        <v>1759</v>
      </c>
      <c r="L100" s="193" t="s">
        <v>1817</v>
      </c>
      <c r="M100" s="162" t="s">
        <v>59</v>
      </c>
      <c r="N100" s="162" t="s">
        <v>59</v>
      </c>
      <c r="O100" s="162" t="s">
        <v>72</v>
      </c>
      <c r="P100" s="166" t="s">
        <v>1774</v>
      </c>
      <c r="Q100" s="162"/>
      <c r="R100" s="162"/>
      <c r="S100" s="169"/>
      <c r="T100" s="168" t="s">
        <v>1818</v>
      </c>
      <c r="U100" s="166" t="s">
        <v>832</v>
      </c>
      <c r="V100" s="162">
        <v>15</v>
      </c>
      <c r="W100" s="162">
        <v>15</v>
      </c>
      <c r="X100" s="162">
        <v>15</v>
      </c>
      <c r="Y100" s="162">
        <v>15</v>
      </c>
      <c r="Z100" s="162">
        <v>15</v>
      </c>
      <c r="AA100" s="162">
        <v>15</v>
      </c>
      <c r="AB100" s="162">
        <v>10</v>
      </c>
      <c r="AC100" s="162">
        <f t="shared" si="15"/>
        <v>100</v>
      </c>
      <c r="AD100" s="162" t="s">
        <v>833</v>
      </c>
      <c r="AE100" s="162" t="s">
        <v>833</v>
      </c>
      <c r="AF100" s="162" t="s">
        <v>833</v>
      </c>
      <c r="AG100" s="162">
        <v>100</v>
      </c>
      <c r="AH100" s="162">
        <f t="shared" si="16"/>
        <v>100</v>
      </c>
      <c r="AI100" s="166"/>
      <c r="AJ100" s="162"/>
      <c r="AK100" s="162" t="s">
        <v>834</v>
      </c>
      <c r="AL100" s="162"/>
      <c r="AM100" s="162"/>
      <c r="AN100" s="170"/>
      <c r="AO100" s="166" t="s">
        <v>836</v>
      </c>
      <c r="AP100" s="786" t="s">
        <v>1827</v>
      </c>
      <c r="AQ100" s="172">
        <v>0.5</v>
      </c>
      <c r="AR100" s="168" t="s">
        <v>1828</v>
      </c>
      <c r="AS100" s="162" t="s">
        <v>1778</v>
      </c>
      <c r="AT100" s="213">
        <v>43831</v>
      </c>
      <c r="AU100" s="213">
        <v>44195</v>
      </c>
      <c r="AV100" s="162">
        <v>2</v>
      </c>
      <c r="AW100" s="168" t="s">
        <v>1829</v>
      </c>
      <c r="AX100" s="166" t="s">
        <v>1752</v>
      </c>
      <c r="AY100" s="223" t="s">
        <v>1830</v>
      </c>
      <c r="AZ100" s="167" t="s">
        <v>1831</v>
      </c>
      <c r="BA100" s="283" t="s">
        <v>1832</v>
      </c>
      <c r="BB100" s="176">
        <v>44289</v>
      </c>
      <c r="BC100" s="210" t="s">
        <v>917</v>
      </c>
      <c r="BD100" s="277" t="s">
        <v>1833</v>
      </c>
      <c r="BE100" s="179" t="s">
        <v>1834</v>
      </c>
      <c r="BF100" s="293" t="s">
        <v>1835</v>
      </c>
      <c r="BG100" s="180">
        <v>44442</v>
      </c>
      <c r="BH100" s="294" t="s">
        <v>917</v>
      </c>
      <c r="BI100" s="182"/>
      <c r="BJ100" s="183"/>
      <c r="BK100" s="184"/>
      <c r="BL100" s="182"/>
      <c r="BM100" s="183"/>
      <c r="BN100" s="131"/>
      <c r="BO100" s="131"/>
      <c r="BP100" s="131"/>
      <c r="BQ100" s="131"/>
      <c r="BR100" s="131"/>
      <c r="BS100" s="131"/>
      <c r="BT100" s="131"/>
      <c r="BU100" s="131"/>
      <c r="BV100" s="131"/>
    </row>
    <row r="101" spans="2:74" ht="49.5" customHeight="1">
      <c r="B101" s="165">
        <v>47</v>
      </c>
      <c r="C101" s="166" t="s">
        <v>56</v>
      </c>
      <c r="D101" s="167" t="s">
        <v>1453</v>
      </c>
      <c r="E101" s="162" t="s">
        <v>823</v>
      </c>
      <c r="F101" s="168" t="s">
        <v>1744</v>
      </c>
      <c r="G101" s="162" t="s">
        <v>1455</v>
      </c>
      <c r="H101" s="162" t="s">
        <v>59</v>
      </c>
      <c r="I101" s="167" t="s">
        <v>1745</v>
      </c>
      <c r="J101" s="162" t="s">
        <v>59</v>
      </c>
      <c r="K101" s="193" t="s">
        <v>1770</v>
      </c>
      <c r="L101" s="193" t="s">
        <v>1817</v>
      </c>
      <c r="M101" s="162" t="s">
        <v>59</v>
      </c>
      <c r="N101" s="162" t="s">
        <v>59</v>
      </c>
      <c r="O101" s="162" t="s">
        <v>72</v>
      </c>
      <c r="P101" s="166" t="s">
        <v>1774</v>
      </c>
      <c r="Q101" s="162"/>
      <c r="R101" s="162"/>
      <c r="S101" s="169"/>
      <c r="T101" s="168" t="s">
        <v>1818</v>
      </c>
      <c r="U101" s="166" t="s">
        <v>832</v>
      </c>
      <c r="V101" s="162">
        <v>15</v>
      </c>
      <c r="W101" s="162">
        <v>15</v>
      </c>
      <c r="X101" s="162">
        <v>15</v>
      </c>
      <c r="Y101" s="162">
        <v>15</v>
      </c>
      <c r="Z101" s="162">
        <v>15</v>
      </c>
      <c r="AA101" s="162">
        <v>15</v>
      </c>
      <c r="AB101" s="162">
        <v>10</v>
      </c>
      <c r="AC101" s="162">
        <f t="shared" si="15"/>
        <v>100</v>
      </c>
      <c r="AD101" s="162" t="s">
        <v>833</v>
      </c>
      <c r="AE101" s="162" t="s">
        <v>833</v>
      </c>
      <c r="AF101" s="162" t="s">
        <v>833</v>
      </c>
      <c r="AG101" s="162">
        <v>100</v>
      </c>
      <c r="AH101" s="162">
        <f t="shared" si="16"/>
        <v>100</v>
      </c>
      <c r="AI101" s="166"/>
      <c r="AJ101" s="162"/>
      <c r="AK101" s="162" t="s">
        <v>834</v>
      </c>
      <c r="AL101" s="162"/>
      <c r="AM101" s="162"/>
      <c r="AN101" s="170"/>
      <c r="AO101" s="166" t="s">
        <v>836</v>
      </c>
      <c r="AP101" s="166" t="s">
        <v>191</v>
      </c>
      <c r="AQ101" s="166" t="s">
        <v>191</v>
      </c>
      <c r="AR101" s="166" t="s">
        <v>191</v>
      </c>
      <c r="AS101" s="166" t="s">
        <v>191</v>
      </c>
      <c r="AT101" s="166" t="s">
        <v>191</v>
      </c>
      <c r="AU101" s="166" t="s">
        <v>191</v>
      </c>
      <c r="AV101" s="166" t="s">
        <v>191</v>
      </c>
      <c r="AW101" s="166" t="s">
        <v>191</v>
      </c>
      <c r="AX101" s="166" t="s">
        <v>191</v>
      </c>
      <c r="AY101" s="166" t="s">
        <v>191</v>
      </c>
      <c r="AZ101" s="193" t="s">
        <v>191</v>
      </c>
      <c r="BA101" s="166" t="s">
        <v>191</v>
      </c>
      <c r="BB101" s="182"/>
      <c r="BC101" s="279"/>
      <c r="BD101" s="166" t="s">
        <v>191</v>
      </c>
      <c r="BE101" s="166" t="s">
        <v>191</v>
      </c>
      <c r="BF101" s="166" t="s">
        <v>191</v>
      </c>
      <c r="BG101" s="182"/>
      <c r="BH101" s="280"/>
      <c r="BI101" s="182"/>
      <c r="BJ101" s="183"/>
      <c r="BK101" s="184"/>
      <c r="BL101" s="182"/>
      <c r="BM101" s="183"/>
      <c r="BN101" s="131"/>
      <c r="BO101" s="131"/>
      <c r="BP101" s="131"/>
      <c r="BQ101" s="131"/>
      <c r="BR101" s="131"/>
      <c r="BS101" s="131"/>
      <c r="BT101" s="131"/>
      <c r="BU101" s="131"/>
      <c r="BV101" s="131"/>
    </row>
    <row r="102" spans="2:74" ht="49.5" customHeight="1">
      <c r="B102" s="165">
        <v>48</v>
      </c>
      <c r="C102" s="166" t="s">
        <v>56</v>
      </c>
      <c r="D102" s="167" t="s">
        <v>1453</v>
      </c>
      <c r="E102" s="162" t="s">
        <v>823</v>
      </c>
      <c r="F102" s="168" t="s">
        <v>1836</v>
      </c>
      <c r="G102" s="162" t="s">
        <v>1455</v>
      </c>
      <c r="H102" s="162" t="s">
        <v>59</v>
      </c>
      <c r="I102" s="167" t="s">
        <v>1837</v>
      </c>
      <c r="J102" s="162" t="s">
        <v>59</v>
      </c>
      <c r="K102" s="193" t="s">
        <v>1838</v>
      </c>
      <c r="L102" s="193" t="s">
        <v>1839</v>
      </c>
      <c r="M102" s="162" t="s">
        <v>59</v>
      </c>
      <c r="N102" s="162" t="s">
        <v>59</v>
      </c>
      <c r="O102" s="162" t="s">
        <v>72</v>
      </c>
      <c r="P102" s="166" t="s">
        <v>1840</v>
      </c>
      <c r="Q102" s="162">
        <v>3</v>
      </c>
      <c r="R102" s="162">
        <v>5</v>
      </c>
      <c r="S102" s="169" t="s">
        <v>830</v>
      </c>
      <c r="T102" s="168" t="s">
        <v>1841</v>
      </c>
      <c r="U102" s="166" t="s">
        <v>832</v>
      </c>
      <c r="V102" s="162">
        <v>15</v>
      </c>
      <c r="W102" s="162">
        <v>15</v>
      </c>
      <c r="X102" s="162">
        <v>15</v>
      </c>
      <c r="Y102" s="162">
        <v>15</v>
      </c>
      <c r="Z102" s="162">
        <v>15</v>
      </c>
      <c r="AA102" s="162">
        <v>15</v>
      </c>
      <c r="AB102" s="162">
        <v>10</v>
      </c>
      <c r="AC102" s="162">
        <f t="shared" si="15"/>
        <v>100</v>
      </c>
      <c r="AD102" s="162" t="s">
        <v>833</v>
      </c>
      <c r="AE102" s="162" t="s">
        <v>833</v>
      </c>
      <c r="AF102" s="162" t="s">
        <v>833</v>
      </c>
      <c r="AG102" s="162">
        <v>100</v>
      </c>
      <c r="AH102" s="162">
        <f t="shared" si="16"/>
        <v>100</v>
      </c>
      <c r="AI102" s="166">
        <f t="shared" ref="AI102" si="18">AVERAGE(AH102)</f>
        <v>100</v>
      </c>
      <c r="AJ102" s="162" t="s">
        <v>833</v>
      </c>
      <c r="AK102" s="162" t="s">
        <v>834</v>
      </c>
      <c r="AL102" s="162">
        <v>1</v>
      </c>
      <c r="AM102" s="162">
        <v>5</v>
      </c>
      <c r="AN102" s="170" t="s">
        <v>830</v>
      </c>
      <c r="AO102" s="166" t="s">
        <v>836</v>
      </c>
      <c r="AP102" s="786" t="s">
        <v>1842</v>
      </c>
      <c r="AQ102" s="191">
        <v>1</v>
      </c>
      <c r="AR102" s="308" t="s">
        <v>1843</v>
      </c>
      <c r="AS102" s="166" t="s">
        <v>1844</v>
      </c>
      <c r="AT102" s="173">
        <v>44197</v>
      </c>
      <c r="AU102" s="173">
        <v>44530</v>
      </c>
      <c r="AV102" s="162">
        <v>4</v>
      </c>
      <c r="AW102" s="166" t="s">
        <v>1845</v>
      </c>
      <c r="AX102" s="166" t="s">
        <v>1846</v>
      </c>
      <c r="AY102" s="166" t="s">
        <v>1847</v>
      </c>
      <c r="AZ102" s="304" t="s">
        <v>1848</v>
      </c>
      <c r="BA102" s="166" t="s">
        <v>1849</v>
      </c>
      <c r="BB102" s="176">
        <v>44292</v>
      </c>
      <c r="BC102" s="177" t="s">
        <v>842</v>
      </c>
      <c r="BD102" s="277" t="s">
        <v>1850</v>
      </c>
      <c r="BE102" s="179" t="s">
        <v>1851</v>
      </c>
      <c r="BF102" s="205" t="s">
        <v>1852</v>
      </c>
      <c r="BG102" s="180">
        <v>44442</v>
      </c>
      <c r="BH102" s="186" t="s">
        <v>842</v>
      </c>
      <c r="BI102" s="182"/>
      <c r="BJ102" s="183"/>
      <c r="BK102" s="184"/>
      <c r="BL102" s="182"/>
      <c r="BM102" s="183"/>
      <c r="BN102" s="131"/>
      <c r="BO102" s="131"/>
      <c r="BP102" s="131"/>
      <c r="BQ102" s="131"/>
      <c r="BR102" s="131"/>
      <c r="BS102" s="131"/>
      <c r="BT102" s="131"/>
      <c r="BU102" s="131"/>
      <c r="BV102" s="131"/>
    </row>
    <row r="103" spans="2:74" ht="49.5" customHeight="1">
      <c r="B103" s="165">
        <v>50</v>
      </c>
      <c r="C103" s="166" t="s">
        <v>56</v>
      </c>
      <c r="D103" s="167" t="s">
        <v>1453</v>
      </c>
      <c r="E103" s="162" t="s">
        <v>823</v>
      </c>
      <c r="F103" s="168" t="s">
        <v>1744</v>
      </c>
      <c r="G103" s="162" t="s">
        <v>1455</v>
      </c>
      <c r="H103" s="162" t="s">
        <v>59</v>
      </c>
      <c r="I103" s="167" t="s">
        <v>1745</v>
      </c>
      <c r="J103" s="162" t="s">
        <v>59</v>
      </c>
      <c r="K103" s="167" t="s">
        <v>1854</v>
      </c>
      <c r="L103" s="193" t="s">
        <v>1855</v>
      </c>
      <c r="M103" s="162" t="s">
        <v>59</v>
      </c>
      <c r="N103" s="162" t="s">
        <v>59</v>
      </c>
      <c r="O103" s="162" t="s">
        <v>72</v>
      </c>
      <c r="P103" s="166" t="s">
        <v>1840</v>
      </c>
      <c r="Q103" s="162">
        <v>3</v>
      </c>
      <c r="R103" s="162">
        <v>5</v>
      </c>
      <c r="S103" s="169" t="s">
        <v>830</v>
      </c>
      <c r="T103" s="168" t="s">
        <v>1748</v>
      </c>
      <c r="U103" s="166" t="s">
        <v>832</v>
      </c>
      <c r="V103" s="162">
        <v>15</v>
      </c>
      <c r="W103" s="162">
        <v>15</v>
      </c>
      <c r="X103" s="162">
        <v>15</v>
      </c>
      <c r="Y103" s="162">
        <v>15</v>
      </c>
      <c r="Z103" s="162">
        <v>15</v>
      </c>
      <c r="AA103" s="162">
        <v>15</v>
      </c>
      <c r="AB103" s="162">
        <v>10</v>
      </c>
      <c r="AC103" s="162">
        <f t="shared" si="15"/>
        <v>100</v>
      </c>
      <c r="AD103" s="162" t="s">
        <v>833</v>
      </c>
      <c r="AE103" s="162" t="s">
        <v>833</v>
      </c>
      <c r="AF103" s="162" t="s">
        <v>833</v>
      </c>
      <c r="AG103" s="162">
        <v>100</v>
      </c>
      <c r="AH103" s="162">
        <f t="shared" si="16"/>
        <v>100</v>
      </c>
      <c r="AI103" s="166">
        <f>AVERAGE(AH103:AH105)</f>
        <v>100</v>
      </c>
      <c r="AJ103" s="162" t="s">
        <v>833</v>
      </c>
      <c r="AK103" s="162" t="s">
        <v>834</v>
      </c>
      <c r="AL103" s="162">
        <v>1</v>
      </c>
      <c r="AM103" s="162">
        <v>5</v>
      </c>
      <c r="AN103" s="170" t="s">
        <v>830</v>
      </c>
      <c r="AO103" s="166" t="s">
        <v>836</v>
      </c>
      <c r="AP103" s="778" t="s">
        <v>1856</v>
      </c>
      <c r="AQ103" s="172">
        <v>0.5</v>
      </c>
      <c r="AR103" s="778" t="s">
        <v>1857</v>
      </c>
      <c r="AS103" s="166" t="s">
        <v>1844</v>
      </c>
      <c r="AT103" s="213">
        <v>43831</v>
      </c>
      <c r="AU103" s="213">
        <v>44195</v>
      </c>
      <c r="AV103" s="792">
        <v>1</v>
      </c>
      <c r="AW103" s="778" t="s">
        <v>1858</v>
      </c>
      <c r="AX103" s="166" t="s">
        <v>1752</v>
      </c>
      <c r="AY103" s="166" t="s">
        <v>1859</v>
      </c>
      <c r="AZ103" s="168" t="s">
        <v>1860</v>
      </c>
      <c r="BA103" s="166" t="s">
        <v>1861</v>
      </c>
      <c r="BB103" s="176">
        <v>44292</v>
      </c>
      <c r="BC103" s="309" t="s">
        <v>844</v>
      </c>
      <c r="BD103" s="277" t="s">
        <v>1862</v>
      </c>
      <c r="BE103" s="179" t="s">
        <v>1863</v>
      </c>
      <c r="BF103" s="205" t="s">
        <v>1864</v>
      </c>
      <c r="BG103" s="180">
        <v>44442</v>
      </c>
      <c r="BH103" s="181" t="s">
        <v>844</v>
      </c>
      <c r="BI103" s="182"/>
      <c r="BJ103" s="183"/>
      <c r="BK103" s="184"/>
      <c r="BL103" s="182"/>
      <c r="BM103" s="183"/>
      <c r="BN103" s="131"/>
      <c r="BO103" s="131"/>
      <c r="BP103" s="131"/>
      <c r="BQ103" s="131"/>
      <c r="BR103" s="131"/>
      <c r="BS103" s="131"/>
      <c r="BT103" s="131"/>
      <c r="BU103" s="131"/>
      <c r="BV103" s="131"/>
    </row>
    <row r="104" spans="2:74" ht="49.5" customHeight="1">
      <c r="B104" s="165">
        <v>50</v>
      </c>
      <c r="C104" s="166" t="s">
        <v>56</v>
      </c>
      <c r="D104" s="167" t="s">
        <v>1453</v>
      </c>
      <c r="E104" s="162" t="s">
        <v>823</v>
      </c>
      <c r="F104" s="168" t="s">
        <v>1744</v>
      </c>
      <c r="G104" s="162" t="s">
        <v>1455</v>
      </c>
      <c r="H104" s="162" t="s">
        <v>59</v>
      </c>
      <c r="I104" s="167" t="s">
        <v>1745</v>
      </c>
      <c r="J104" s="162" t="s">
        <v>59</v>
      </c>
      <c r="K104" s="167" t="s">
        <v>1759</v>
      </c>
      <c r="L104" s="193" t="s">
        <v>1817</v>
      </c>
      <c r="M104" s="162" t="s">
        <v>59</v>
      </c>
      <c r="N104" s="162" t="s">
        <v>59</v>
      </c>
      <c r="O104" s="162" t="s">
        <v>72</v>
      </c>
      <c r="P104" s="166" t="s">
        <v>1840</v>
      </c>
      <c r="Q104" s="162"/>
      <c r="R104" s="162"/>
      <c r="S104" s="169"/>
      <c r="T104" s="168" t="s">
        <v>1760</v>
      </c>
      <c r="U104" s="166" t="s">
        <v>832</v>
      </c>
      <c r="V104" s="162">
        <v>15</v>
      </c>
      <c r="W104" s="162">
        <v>15</v>
      </c>
      <c r="X104" s="162">
        <v>15</v>
      </c>
      <c r="Y104" s="162">
        <v>15</v>
      </c>
      <c r="Z104" s="162">
        <v>15</v>
      </c>
      <c r="AA104" s="162">
        <v>15</v>
      </c>
      <c r="AB104" s="162">
        <v>10</v>
      </c>
      <c r="AC104" s="162">
        <f t="shared" si="15"/>
        <v>100</v>
      </c>
      <c r="AD104" s="162" t="s">
        <v>833</v>
      </c>
      <c r="AE104" s="162" t="s">
        <v>833</v>
      </c>
      <c r="AF104" s="162" t="s">
        <v>833</v>
      </c>
      <c r="AG104" s="162">
        <v>100</v>
      </c>
      <c r="AH104" s="162">
        <f t="shared" si="16"/>
        <v>100</v>
      </c>
      <c r="AI104" s="166"/>
      <c r="AJ104" s="162"/>
      <c r="AK104" s="162" t="s">
        <v>834</v>
      </c>
      <c r="AL104" s="162"/>
      <c r="AM104" s="162"/>
      <c r="AN104" s="170"/>
      <c r="AO104" s="166" t="s">
        <v>836</v>
      </c>
      <c r="AP104" s="256" t="s">
        <v>1761</v>
      </c>
      <c r="AQ104" s="172">
        <v>0.5</v>
      </c>
      <c r="AR104" s="168" t="s">
        <v>1865</v>
      </c>
      <c r="AS104" s="166" t="s">
        <v>1844</v>
      </c>
      <c r="AT104" s="213">
        <v>43831</v>
      </c>
      <c r="AU104" s="213">
        <v>44195</v>
      </c>
      <c r="AV104" s="162">
        <v>2</v>
      </c>
      <c r="AW104" s="166" t="s">
        <v>1866</v>
      </c>
      <c r="AX104" s="166" t="s">
        <v>1752</v>
      </c>
      <c r="AY104" s="166" t="s">
        <v>1867</v>
      </c>
      <c r="AZ104" s="168" t="s">
        <v>1868</v>
      </c>
      <c r="BA104" s="166" t="s">
        <v>1869</v>
      </c>
      <c r="BB104" s="176">
        <v>44292</v>
      </c>
      <c r="BC104" s="309" t="s">
        <v>844</v>
      </c>
      <c r="BD104" s="277" t="s">
        <v>1870</v>
      </c>
      <c r="BE104" s="179" t="s">
        <v>1871</v>
      </c>
      <c r="BF104" s="205" t="s">
        <v>1872</v>
      </c>
      <c r="BG104" s="180">
        <v>44442</v>
      </c>
      <c r="BH104" s="181" t="s">
        <v>844</v>
      </c>
      <c r="BI104" s="182"/>
      <c r="BJ104" s="183"/>
      <c r="BK104" s="184"/>
      <c r="BL104" s="182"/>
      <c r="BM104" s="183"/>
      <c r="BN104" s="131"/>
      <c r="BO104" s="131"/>
      <c r="BP104" s="131"/>
      <c r="BQ104" s="131"/>
      <c r="BR104" s="131"/>
      <c r="BS104" s="131"/>
      <c r="BT104" s="131"/>
      <c r="BU104" s="131"/>
      <c r="BV104" s="131"/>
    </row>
    <row r="105" spans="2:74" ht="49.5" customHeight="1">
      <c r="B105" s="165">
        <v>50</v>
      </c>
      <c r="C105" s="166" t="s">
        <v>56</v>
      </c>
      <c r="D105" s="167" t="s">
        <v>1453</v>
      </c>
      <c r="E105" s="162" t="s">
        <v>823</v>
      </c>
      <c r="F105" s="168" t="s">
        <v>1744</v>
      </c>
      <c r="G105" s="162" t="s">
        <v>1455</v>
      </c>
      <c r="H105" s="162" t="s">
        <v>59</v>
      </c>
      <c r="I105" s="167" t="s">
        <v>1745</v>
      </c>
      <c r="J105" s="162" t="s">
        <v>59</v>
      </c>
      <c r="K105" s="167" t="s">
        <v>1770</v>
      </c>
      <c r="L105" s="193" t="s">
        <v>1817</v>
      </c>
      <c r="M105" s="162" t="s">
        <v>59</v>
      </c>
      <c r="N105" s="162" t="s">
        <v>59</v>
      </c>
      <c r="O105" s="162" t="s">
        <v>72</v>
      </c>
      <c r="P105" s="166" t="s">
        <v>1840</v>
      </c>
      <c r="Q105" s="162"/>
      <c r="R105" s="162"/>
      <c r="S105" s="169"/>
      <c r="T105" s="168" t="s">
        <v>1760</v>
      </c>
      <c r="U105" s="166" t="s">
        <v>832</v>
      </c>
      <c r="V105" s="162">
        <v>15</v>
      </c>
      <c r="W105" s="162">
        <v>15</v>
      </c>
      <c r="X105" s="162">
        <v>15</v>
      </c>
      <c r="Y105" s="162">
        <v>15</v>
      </c>
      <c r="Z105" s="162">
        <v>15</v>
      </c>
      <c r="AA105" s="162">
        <v>15</v>
      </c>
      <c r="AB105" s="162">
        <v>10</v>
      </c>
      <c r="AC105" s="162">
        <f t="shared" si="15"/>
        <v>100</v>
      </c>
      <c r="AD105" s="162" t="s">
        <v>833</v>
      </c>
      <c r="AE105" s="162" t="s">
        <v>833</v>
      </c>
      <c r="AF105" s="162" t="s">
        <v>833</v>
      </c>
      <c r="AG105" s="162">
        <v>100</v>
      </c>
      <c r="AH105" s="162">
        <f t="shared" si="16"/>
        <v>100</v>
      </c>
      <c r="AI105" s="166"/>
      <c r="AJ105" s="162"/>
      <c r="AK105" s="162" t="s">
        <v>834</v>
      </c>
      <c r="AL105" s="162"/>
      <c r="AM105" s="162"/>
      <c r="AN105" s="170"/>
      <c r="AO105" s="166" t="s">
        <v>836</v>
      </c>
      <c r="AP105" s="166" t="s">
        <v>191</v>
      </c>
      <c r="AQ105" s="166" t="s">
        <v>191</v>
      </c>
      <c r="AR105" s="166" t="s">
        <v>191</v>
      </c>
      <c r="AS105" s="166" t="s">
        <v>191</v>
      </c>
      <c r="AT105" s="166" t="s">
        <v>191</v>
      </c>
      <c r="AU105" s="166" t="s">
        <v>191</v>
      </c>
      <c r="AV105" s="166" t="s">
        <v>191</v>
      </c>
      <c r="AW105" s="166" t="s">
        <v>191</v>
      </c>
      <c r="AX105" s="166" t="s">
        <v>191</v>
      </c>
      <c r="AY105" s="166" t="s">
        <v>191</v>
      </c>
      <c r="AZ105" s="166" t="s">
        <v>191</v>
      </c>
      <c r="BA105" s="166" t="s">
        <v>191</v>
      </c>
      <c r="BB105" s="182"/>
      <c r="BC105" s="279"/>
      <c r="BD105" s="166" t="s">
        <v>191</v>
      </c>
      <c r="BE105" s="166" t="s">
        <v>191</v>
      </c>
      <c r="BF105" s="166" t="s">
        <v>191</v>
      </c>
      <c r="BG105" s="182"/>
      <c r="BH105" s="280"/>
      <c r="BI105" s="182"/>
      <c r="BJ105" s="183"/>
      <c r="BK105" s="184"/>
      <c r="BL105" s="182"/>
      <c r="BM105" s="183"/>
      <c r="BN105" s="131"/>
      <c r="BO105" s="131"/>
      <c r="BP105" s="131"/>
      <c r="BQ105" s="131"/>
      <c r="BR105" s="131"/>
      <c r="BS105" s="131"/>
      <c r="BT105" s="131"/>
      <c r="BU105" s="131"/>
      <c r="BV105" s="131"/>
    </row>
    <row r="106" spans="2:74" ht="49.5" customHeight="1">
      <c r="B106" s="165">
        <v>51</v>
      </c>
      <c r="C106" s="166" t="s">
        <v>56</v>
      </c>
      <c r="D106" s="167" t="s">
        <v>1453</v>
      </c>
      <c r="E106" s="162" t="s">
        <v>823</v>
      </c>
      <c r="F106" s="168" t="s">
        <v>1454</v>
      </c>
      <c r="G106" s="162" t="s">
        <v>1455</v>
      </c>
      <c r="H106" s="162" t="s">
        <v>59</v>
      </c>
      <c r="I106" s="168" t="s">
        <v>1873</v>
      </c>
      <c r="J106" s="162" t="s">
        <v>59</v>
      </c>
      <c r="K106" s="193" t="s">
        <v>1874</v>
      </c>
      <c r="L106" s="193" t="s">
        <v>1875</v>
      </c>
      <c r="M106" s="162" t="s">
        <v>59</v>
      </c>
      <c r="N106" s="162" t="s">
        <v>59</v>
      </c>
      <c r="O106" s="162" t="s">
        <v>72</v>
      </c>
      <c r="P106" s="166" t="s">
        <v>1876</v>
      </c>
      <c r="Q106" s="162">
        <v>3</v>
      </c>
      <c r="R106" s="162">
        <v>5</v>
      </c>
      <c r="S106" s="169" t="s">
        <v>830</v>
      </c>
      <c r="T106" s="168" t="s">
        <v>1877</v>
      </c>
      <c r="U106" s="166" t="s">
        <v>832</v>
      </c>
      <c r="V106" s="162">
        <v>15</v>
      </c>
      <c r="W106" s="162">
        <v>15</v>
      </c>
      <c r="X106" s="162">
        <v>15</v>
      </c>
      <c r="Y106" s="162">
        <v>15</v>
      </c>
      <c r="Z106" s="162">
        <v>15</v>
      </c>
      <c r="AA106" s="162">
        <v>15</v>
      </c>
      <c r="AB106" s="162">
        <v>10</v>
      </c>
      <c r="AC106" s="162">
        <f t="shared" si="15"/>
        <v>100</v>
      </c>
      <c r="AD106" s="162" t="s">
        <v>833</v>
      </c>
      <c r="AE106" s="162" t="s">
        <v>833</v>
      </c>
      <c r="AF106" s="162" t="s">
        <v>833</v>
      </c>
      <c r="AG106" s="162">
        <v>100</v>
      </c>
      <c r="AH106" s="162">
        <f t="shared" si="16"/>
        <v>100</v>
      </c>
      <c r="AI106" s="166">
        <f t="shared" ref="AI106:AI108" si="19">AVERAGE(AH106)</f>
        <v>100</v>
      </c>
      <c r="AJ106" s="162" t="s">
        <v>833</v>
      </c>
      <c r="AK106" s="162" t="s">
        <v>834</v>
      </c>
      <c r="AL106" s="162">
        <v>1</v>
      </c>
      <c r="AM106" s="162">
        <v>5</v>
      </c>
      <c r="AN106" s="170" t="s">
        <v>830</v>
      </c>
      <c r="AO106" s="166" t="s">
        <v>836</v>
      </c>
      <c r="AP106" s="820" t="s">
        <v>1878</v>
      </c>
      <c r="AQ106" s="191">
        <v>1</v>
      </c>
      <c r="AR106" s="166" t="s">
        <v>1879</v>
      </c>
      <c r="AS106" s="166" t="s">
        <v>1880</v>
      </c>
      <c r="AT106" s="173">
        <v>44197</v>
      </c>
      <c r="AU106" s="173">
        <v>44530</v>
      </c>
      <c r="AV106" s="166">
        <v>1</v>
      </c>
      <c r="AW106" s="166" t="s">
        <v>1881</v>
      </c>
      <c r="AX106" s="166" t="s">
        <v>1779</v>
      </c>
      <c r="AY106" s="173">
        <v>44284</v>
      </c>
      <c r="AZ106" s="167" t="s">
        <v>1882</v>
      </c>
      <c r="BA106" s="310" t="s">
        <v>1883</v>
      </c>
      <c r="BB106" s="176">
        <v>44292</v>
      </c>
      <c r="BC106" s="177" t="s">
        <v>842</v>
      </c>
      <c r="BD106" s="277" t="s">
        <v>1884</v>
      </c>
      <c r="BE106" s="179" t="s">
        <v>1885</v>
      </c>
      <c r="BF106" s="205" t="s">
        <v>1886</v>
      </c>
      <c r="BG106" s="180">
        <v>44442</v>
      </c>
      <c r="BH106" s="186" t="s">
        <v>842</v>
      </c>
      <c r="BI106" s="182"/>
      <c r="BJ106" s="183"/>
      <c r="BK106" s="184"/>
      <c r="BL106" s="182"/>
      <c r="BM106" s="183"/>
      <c r="BN106" s="131"/>
      <c r="BO106" s="131"/>
      <c r="BP106" s="131"/>
      <c r="BQ106" s="131"/>
      <c r="BR106" s="131"/>
      <c r="BS106" s="131"/>
      <c r="BT106" s="131"/>
      <c r="BU106" s="131"/>
      <c r="BV106" s="131"/>
    </row>
    <row r="107" spans="2:74" ht="49.5" customHeight="1">
      <c r="B107" s="165">
        <v>52</v>
      </c>
      <c r="C107" s="166" t="s">
        <v>117</v>
      </c>
      <c r="D107" s="167" t="s">
        <v>34</v>
      </c>
      <c r="E107" s="162" t="s">
        <v>823</v>
      </c>
      <c r="F107" s="168" t="s">
        <v>1733</v>
      </c>
      <c r="G107" s="162" t="s">
        <v>1455</v>
      </c>
      <c r="H107" s="162" t="s">
        <v>59</v>
      </c>
      <c r="I107" s="167" t="s">
        <v>1887</v>
      </c>
      <c r="J107" s="162" t="s">
        <v>59</v>
      </c>
      <c r="K107" s="193" t="s">
        <v>1888</v>
      </c>
      <c r="L107" s="167" t="s">
        <v>1889</v>
      </c>
      <c r="M107" s="162" t="s">
        <v>59</v>
      </c>
      <c r="N107" s="162" t="s">
        <v>59</v>
      </c>
      <c r="O107" s="162" t="s">
        <v>72</v>
      </c>
      <c r="P107" s="166" t="s">
        <v>1876</v>
      </c>
      <c r="Q107" s="162">
        <v>3</v>
      </c>
      <c r="R107" s="162">
        <v>5</v>
      </c>
      <c r="S107" s="169" t="s">
        <v>830</v>
      </c>
      <c r="T107" s="168" t="s">
        <v>1890</v>
      </c>
      <c r="U107" s="166" t="s">
        <v>832</v>
      </c>
      <c r="V107" s="162">
        <v>15</v>
      </c>
      <c r="W107" s="162">
        <v>15</v>
      </c>
      <c r="X107" s="162">
        <v>15</v>
      </c>
      <c r="Y107" s="162">
        <v>15</v>
      </c>
      <c r="Z107" s="162">
        <v>15</v>
      </c>
      <c r="AA107" s="162">
        <v>15</v>
      </c>
      <c r="AB107" s="162">
        <v>10</v>
      </c>
      <c r="AC107" s="162">
        <f t="shared" si="15"/>
        <v>100</v>
      </c>
      <c r="AD107" s="162" t="s">
        <v>833</v>
      </c>
      <c r="AE107" s="162" t="s">
        <v>833</v>
      </c>
      <c r="AF107" s="162" t="s">
        <v>833</v>
      </c>
      <c r="AG107" s="162">
        <v>100</v>
      </c>
      <c r="AH107" s="162">
        <f t="shared" si="16"/>
        <v>100</v>
      </c>
      <c r="AI107" s="166">
        <f t="shared" si="19"/>
        <v>100</v>
      </c>
      <c r="AJ107" s="162" t="s">
        <v>833</v>
      </c>
      <c r="AK107" s="162" t="s">
        <v>834</v>
      </c>
      <c r="AL107" s="162">
        <v>1</v>
      </c>
      <c r="AM107" s="162">
        <v>5</v>
      </c>
      <c r="AN107" s="170" t="s">
        <v>830</v>
      </c>
      <c r="AO107" s="166" t="s">
        <v>836</v>
      </c>
      <c r="AP107" s="791" t="s">
        <v>1891</v>
      </c>
      <c r="AQ107" s="191">
        <v>1</v>
      </c>
      <c r="AR107" s="166" t="s">
        <v>1892</v>
      </c>
      <c r="AS107" s="166" t="s">
        <v>1880</v>
      </c>
      <c r="AT107" s="173">
        <v>44197</v>
      </c>
      <c r="AU107" s="173">
        <v>44530</v>
      </c>
      <c r="AV107" s="166">
        <v>1</v>
      </c>
      <c r="AW107" s="193" t="s">
        <v>1893</v>
      </c>
      <c r="AX107" s="193" t="s">
        <v>1894</v>
      </c>
      <c r="AY107" s="204">
        <v>44284</v>
      </c>
      <c r="AZ107" s="195" t="s">
        <v>1895</v>
      </c>
      <c r="BA107" s="306" t="s">
        <v>1896</v>
      </c>
      <c r="BB107" s="176">
        <v>44289</v>
      </c>
      <c r="BC107" s="177" t="s">
        <v>842</v>
      </c>
      <c r="BD107" s="297">
        <v>44419</v>
      </c>
      <c r="BE107" s="179" t="s">
        <v>1897</v>
      </c>
      <c r="BF107" s="276">
        <v>0.66659999999999997</v>
      </c>
      <c r="BG107" s="180">
        <v>44442</v>
      </c>
      <c r="BH107" s="307" t="s">
        <v>842</v>
      </c>
      <c r="BI107" s="182"/>
      <c r="BJ107" s="183"/>
      <c r="BK107" s="184"/>
      <c r="BL107" s="182"/>
      <c r="BM107" s="183"/>
      <c r="BN107" s="131"/>
      <c r="BO107" s="131"/>
      <c r="BP107" s="131"/>
      <c r="BQ107" s="131"/>
      <c r="BR107" s="131"/>
      <c r="BS107" s="131"/>
      <c r="BT107" s="131"/>
      <c r="BU107" s="131"/>
      <c r="BV107" s="131"/>
    </row>
    <row r="108" spans="2:74" ht="49.5" customHeight="1">
      <c r="B108" s="165">
        <v>53</v>
      </c>
      <c r="C108" s="166" t="s">
        <v>117</v>
      </c>
      <c r="D108" s="167" t="s">
        <v>34</v>
      </c>
      <c r="E108" s="162" t="s">
        <v>823</v>
      </c>
      <c r="F108" s="168" t="s">
        <v>1898</v>
      </c>
      <c r="G108" s="162" t="s">
        <v>1455</v>
      </c>
      <c r="H108" s="162" t="s">
        <v>59</v>
      </c>
      <c r="I108" s="167" t="s">
        <v>1899</v>
      </c>
      <c r="J108" s="162" t="s">
        <v>59</v>
      </c>
      <c r="K108" s="193" t="s">
        <v>1900</v>
      </c>
      <c r="L108" s="193" t="s">
        <v>1901</v>
      </c>
      <c r="M108" s="162" t="s">
        <v>59</v>
      </c>
      <c r="N108" s="162" t="s">
        <v>59</v>
      </c>
      <c r="O108" s="162" t="s">
        <v>72</v>
      </c>
      <c r="P108" s="166" t="s">
        <v>1876</v>
      </c>
      <c r="Q108" s="162">
        <v>3</v>
      </c>
      <c r="R108" s="162">
        <v>5</v>
      </c>
      <c r="S108" s="169" t="s">
        <v>830</v>
      </c>
      <c r="T108" s="168" t="s">
        <v>1902</v>
      </c>
      <c r="U108" s="166" t="s">
        <v>832</v>
      </c>
      <c r="V108" s="162">
        <v>15</v>
      </c>
      <c r="W108" s="162">
        <v>15</v>
      </c>
      <c r="X108" s="162">
        <v>15</v>
      </c>
      <c r="Y108" s="162">
        <v>15</v>
      </c>
      <c r="Z108" s="162">
        <v>15</v>
      </c>
      <c r="AA108" s="162">
        <v>15</v>
      </c>
      <c r="AB108" s="162">
        <v>10</v>
      </c>
      <c r="AC108" s="162">
        <f t="shared" si="15"/>
        <v>100</v>
      </c>
      <c r="AD108" s="162" t="s">
        <v>833</v>
      </c>
      <c r="AE108" s="162" t="s">
        <v>833</v>
      </c>
      <c r="AF108" s="162" t="s">
        <v>833</v>
      </c>
      <c r="AG108" s="162">
        <v>100</v>
      </c>
      <c r="AH108" s="162">
        <f t="shared" si="16"/>
        <v>100</v>
      </c>
      <c r="AI108" s="166">
        <f t="shared" si="19"/>
        <v>100</v>
      </c>
      <c r="AJ108" s="162" t="s">
        <v>833</v>
      </c>
      <c r="AK108" s="162" t="s">
        <v>834</v>
      </c>
      <c r="AL108" s="162">
        <v>1</v>
      </c>
      <c r="AM108" s="162">
        <v>5</v>
      </c>
      <c r="AN108" s="170" t="s">
        <v>830</v>
      </c>
      <c r="AO108" s="166" t="s">
        <v>836</v>
      </c>
      <c r="AP108" s="825" t="s">
        <v>1903</v>
      </c>
      <c r="AQ108" s="191">
        <v>1</v>
      </c>
      <c r="AR108" s="166" t="s">
        <v>1904</v>
      </c>
      <c r="AS108" s="166" t="s">
        <v>1880</v>
      </c>
      <c r="AT108" s="173">
        <v>44197</v>
      </c>
      <c r="AU108" s="173">
        <v>44530</v>
      </c>
      <c r="AV108" s="166">
        <v>3</v>
      </c>
      <c r="AW108" s="193" t="s">
        <v>1905</v>
      </c>
      <c r="AX108" s="193" t="s">
        <v>1906</v>
      </c>
      <c r="AY108" s="311">
        <v>44284</v>
      </c>
      <c r="AZ108" s="195" t="s">
        <v>1907</v>
      </c>
      <c r="BA108" s="306" t="s">
        <v>1908</v>
      </c>
      <c r="BB108" s="176">
        <v>44289</v>
      </c>
      <c r="BC108" s="177" t="s">
        <v>842</v>
      </c>
      <c r="BD108" s="297">
        <v>44419</v>
      </c>
      <c r="BE108" s="179" t="s">
        <v>1909</v>
      </c>
      <c r="BF108" s="276">
        <v>0.66659999999999997</v>
      </c>
      <c r="BG108" s="180">
        <v>44442</v>
      </c>
      <c r="BH108" s="307" t="s">
        <v>842</v>
      </c>
      <c r="BI108" s="182"/>
      <c r="BJ108" s="183"/>
      <c r="BK108" s="184"/>
      <c r="BL108" s="182"/>
      <c r="BM108" s="183"/>
      <c r="BN108" s="131"/>
      <c r="BO108" s="131"/>
      <c r="BP108" s="131"/>
      <c r="BQ108" s="131"/>
      <c r="BR108" s="131"/>
      <c r="BS108" s="131"/>
      <c r="BT108" s="131"/>
      <c r="BU108" s="131"/>
      <c r="BV108" s="131"/>
    </row>
    <row r="109" spans="2:74" ht="49.5" customHeight="1">
      <c r="B109" s="165">
        <v>54</v>
      </c>
      <c r="C109" s="166" t="s">
        <v>117</v>
      </c>
      <c r="D109" s="167" t="s">
        <v>34</v>
      </c>
      <c r="E109" s="162" t="s">
        <v>823</v>
      </c>
      <c r="F109" s="168" t="s">
        <v>1910</v>
      </c>
      <c r="G109" s="162" t="s">
        <v>1455</v>
      </c>
      <c r="H109" s="162" t="s">
        <v>59</v>
      </c>
      <c r="I109" s="168" t="s">
        <v>1911</v>
      </c>
      <c r="J109" s="162" t="s">
        <v>59</v>
      </c>
      <c r="K109" s="193" t="s">
        <v>1912</v>
      </c>
      <c r="L109" s="167" t="s">
        <v>1913</v>
      </c>
      <c r="M109" s="162" t="s">
        <v>59</v>
      </c>
      <c r="N109" s="162" t="s">
        <v>59</v>
      </c>
      <c r="O109" s="162" t="s">
        <v>72</v>
      </c>
      <c r="P109" s="166" t="s">
        <v>1876</v>
      </c>
      <c r="Q109" s="162">
        <v>3</v>
      </c>
      <c r="R109" s="162">
        <v>5</v>
      </c>
      <c r="S109" s="169" t="s">
        <v>830</v>
      </c>
      <c r="T109" s="168" t="s">
        <v>1914</v>
      </c>
      <c r="U109" s="166" t="s">
        <v>832</v>
      </c>
      <c r="V109" s="162">
        <v>15</v>
      </c>
      <c r="W109" s="162">
        <v>15</v>
      </c>
      <c r="X109" s="162">
        <v>15</v>
      </c>
      <c r="Y109" s="162">
        <v>15</v>
      </c>
      <c r="Z109" s="162">
        <v>15</v>
      </c>
      <c r="AA109" s="162">
        <v>15</v>
      </c>
      <c r="AB109" s="162">
        <v>10</v>
      </c>
      <c r="AC109" s="162">
        <f t="shared" si="15"/>
        <v>100</v>
      </c>
      <c r="AD109" s="162" t="s">
        <v>833</v>
      </c>
      <c r="AE109" s="162" t="s">
        <v>833</v>
      </c>
      <c r="AF109" s="162" t="s">
        <v>833</v>
      </c>
      <c r="AG109" s="162">
        <v>100</v>
      </c>
      <c r="AH109" s="162">
        <f t="shared" si="16"/>
        <v>100</v>
      </c>
      <c r="AI109" s="166">
        <f>AVERAGE(AH109:AH110)</f>
        <v>100</v>
      </c>
      <c r="AJ109" s="162" t="s">
        <v>833</v>
      </c>
      <c r="AK109" s="162" t="s">
        <v>834</v>
      </c>
      <c r="AL109" s="162">
        <v>1</v>
      </c>
      <c r="AM109" s="162">
        <v>5</v>
      </c>
      <c r="AN109" s="170" t="s">
        <v>830</v>
      </c>
      <c r="AO109" s="166" t="s">
        <v>836</v>
      </c>
      <c r="AP109" s="791" t="s">
        <v>1915</v>
      </c>
      <c r="AQ109" s="191">
        <v>0.5</v>
      </c>
      <c r="AR109" s="166" t="s">
        <v>1916</v>
      </c>
      <c r="AS109" s="166" t="s">
        <v>1880</v>
      </c>
      <c r="AT109" s="173">
        <v>44197</v>
      </c>
      <c r="AU109" s="173">
        <v>44530</v>
      </c>
      <c r="AV109" s="166">
        <v>1</v>
      </c>
      <c r="AW109" s="193" t="s">
        <v>1917</v>
      </c>
      <c r="AX109" s="193" t="s">
        <v>1918</v>
      </c>
      <c r="AY109" s="204">
        <v>44284</v>
      </c>
      <c r="AZ109" s="195" t="s">
        <v>1919</v>
      </c>
      <c r="BA109" s="306" t="s">
        <v>1920</v>
      </c>
      <c r="BB109" s="176">
        <v>44289</v>
      </c>
      <c r="BC109" s="177" t="s">
        <v>842</v>
      </c>
      <c r="BD109" s="297">
        <v>44419</v>
      </c>
      <c r="BE109" s="179" t="s">
        <v>1921</v>
      </c>
      <c r="BF109" s="276">
        <v>0.33400000000000002</v>
      </c>
      <c r="BG109" s="180">
        <v>44442</v>
      </c>
      <c r="BH109" s="307" t="s">
        <v>842</v>
      </c>
      <c r="BI109" s="182"/>
      <c r="BJ109" s="183"/>
      <c r="BK109" s="184"/>
      <c r="BL109" s="182"/>
      <c r="BM109" s="183"/>
      <c r="BN109" s="131"/>
      <c r="BO109" s="131"/>
      <c r="BP109" s="131"/>
      <c r="BQ109" s="131"/>
      <c r="BR109" s="131"/>
      <c r="BS109" s="131"/>
      <c r="BT109" s="131"/>
      <c r="BU109" s="131"/>
      <c r="BV109" s="131"/>
    </row>
    <row r="110" spans="2:74" ht="49.5" customHeight="1">
      <c r="B110" s="165">
        <v>54</v>
      </c>
      <c r="C110" s="166" t="s">
        <v>117</v>
      </c>
      <c r="D110" s="167" t="s">
        <v>34</v>
      </c>
      <c r="E110" s="162" t="s">
        <v>823</v>
      </c>
      <c r="F110" s="168" t="s">
        <v>1910</v>
      </c>
      <c r="G110" s="162" t="s">
        <v>1455</v>
      </c>
      <c r="H110" s="162" t="s">
        <v>59</v>
      </c>
      <c r="I110" s="167" t="s">
        <v>1911</v>
      </c>
      <c r="J110" s="162" t="s">
        <v>59</v>
      </c>
      <c r="K110" s="193" t="s">
        <v>1922</v>
      </c>
      <c r="L110" s="167" t="s">
        <v>1923</v>
      </c>
      <c r="M110" s="162" t="s">
        <v>59</v>
      </c>
      <c r="N110" s="162" t="s">
        <v>59</v>
      </c>
      <c r="O110" s="162" t="s">
        <v>72</v>
      </c>
      <c r="P110" s="166" t="s">
        <v>1876</v>
      </c>
      <c r="Q110" s="162"/>
      <c r="R110" s="162"/>
      <c r="S110" s="169"/>
      <c r="T110" s="168" t="s">
        <v>1924</v>
      </c>
      <c r="U110" s="166" t="s">
        <v>832</v>
      </c>
      <c r="V110" s="162">
        <v>15</v>
      </c>
      <c r="W110" s="162">
        <v>15</v>
      </c>
      <c r="X110" s="162">
        <v>15</v>
      </c>
      <c r="Y110" s="162">
        <v>15</v>
      </c>
      <c r="Z110" s="162">
        <v>15</v>
      </c>
      <c r="AA110" s="162">
        <v>15</v>
      </c>
      <c r="AB110" s="162">
        <v>10</v>
      </c>
      <c r="AC110" s="162">
        <f t="shared" si="15"/>
        <v>100</v>
      </c>
      <c r="AD110" s="162" t="s">
        <v>833</v>
      </c>
      <c r="AE110" s="162" t="s">
        <v>833</v>
      </c>
      <c r="AF110" s="162" t="s">
        <v>833</v>
      </c>
      <c r="AG110" s="162">
        <v>100</v>
      </c>
      <c r="AH110" s="162">
        <f t="shared" si="16"/>
        <v>100</v>
      </c>
      <c r="AI110" s="166"/>
      <c r="AJ110" s="162"/>
      <c r="AK110" s="162" t="s">
        <v>834</v>
      </c>
      <c r="AL110" s="162"/>
      <c r="AM110" s="162"/>
      <c r="AN110" s="170"/>
      <c r="AO110" s="166" t="s">
        <v>836</v>
      </c>
      <c r="AP110" s="791" t="s">
        <v>1925</v>
      </c>
      <c r="AQ110" s="191">
        <v>0.5</v>
      </c>
      <c r="AR110" s="193" t="s">
        <v>1926</v>
      </c>
      <c r="AS110" s="166" t="s">
        <v>1880</v>
      </c>
      <c r="AT110" s="173">
        <v>44197</v>
      </c>
      <c r="AU110" s="173">
        <v>44530</v>
      </c>
      <c r="AV110" s="166">
        <v>1</v>
      </c>
      <c r="AW110" s="193" t="s">
        <v>1917</v>
      </c>
      <c r="AX110" s="193" t="s">
        <v>1918</v>
      </c>
      <c r="AY110" s="204">
        <v>44284</v>
      </c>
      <c r="AZ110" s="195" t="s">
        <v>1927</v>
      </c>
      <c r="BA110" s="306" t="s">
        <v>1928</v>
      </c>
      <c r="BB110" s="176">
        <v>44289</v>
      </c>
      <c r="BC110" s="177" t="s">
        <v>842</v>
      </c>
      <c r="BD110" s="297">
        <v>44419</v>
      </c>
      <c r="BE110" s="179" t="s">
        <v>1929</v>
      </c>
      <c r="BF110" s="276">
        <v>0.33400000000000002</v>
      </c>
      <c r="BG110" s="180">
        <v>44442</v>
      </c>
      <c r="BH110" s="307" t="s">
        <v>842</v>
      </c>
      <c r="BI110" s="182"/>
      <c r="BJ110" s="183"/>
      <c r="BK110" s="184"/>
      <c r="BL110" s="182"/>
      <c r="BM110" s="183"/>
      <c r="BN110" s="131"/>
      <c r="BO110" s="131"/>
      <c r="BP110" s="131"/>
      <c r="BQ110" s="131"/>
      <c r="BR110" s="131"/>
      <c r="BS110" s="131"/>
      <c r="BT110" s="131"/>
      <c r="BU110" s="131"/>
      <c r="BV110" s="131"/>
    </row>
    <row r="111" spans="2:74" ht="49.5" customHeight="1">
      <c r="B111" s="165">
        <v>55</v>
      </c>
      <c r="C111" s="166" t="s">
        <v>117</v>
      </c>
      <c r="D111" s="167" t="s">
        <v>34</v>
      </c>
      <c r="E111" s="162" t="s">
        <v>823</v>
      </c>
      <c r="F111" s="168" t="s">
        <v>1733</v>
      </c>
      <c r="G111" s="162" t="s">
        <v>1455</v>
      </c>
      <c r="H111" s="162" t="s">
        <v>59</v>
      </c>
      <c r="I111" s="167" t="s">
        <v>1930</v>
      </c>
      <c r="J111" s="162" t="s">
        <v>59</v>
      </c>
      <c r="K111" s="193" t="s">
        <v>1931</v>
      </c>
      <c r="L111" s="167" t="s">
        <v>1932</v>
      </c>
      <c r="M111" s="162" t="s">
        <v>59</v>
      </c>
      <c r="N111" s="162" t="s">
        <v>59</v>
      </c>
      <c r="O111" s="162" t="s">
        <v>72</v>
      </c>
      <c r="P111" s="166" t="s">
        <v>1933</v>
      </c>
      <c r="Q111" s="162">
        <v>3</v>
      </c>
      <c r="R111" s="162">
        <v>5</v>
      </c>
      <c r="S111" s="169" t="s">
        <v>830</v>
      </c>
      <c r="T111" s="168" t="s">
        <v>1934</v>
      </c>
      <c r="U111" s="166" t="s">
        <v>832</v>
      </c>
      <c r="V111" s="162">
        <v>15</v>
      </c>
      <c r="W111" s="162">
        <v>15</v>
      </c>
      <c r="X111" s="162">
        <v>15</v>
      </c>
      <c r="Y111" s="162">
        <v>15</v>
      </c>
      <c r="Z111" s="162">
        <v>15</v>
      </c>
      <c r="AA111" s="162">
        <v>15</v>
      </c>
      <c r="AB111" s="162">
        <v>10</v>
      </c>
      <c r="AC111" s="162">
        <f t="shared" si="15"/>
        <v>100</v>
      </c>
      <c r="AD111" s="162" t="s">
        <v>833</v>
      </c>
      <c r="AE111" s="162" t="s">
        <v>833</v>
      </c>
      <c r="AF111" s="162" t="s">
        <v>833</v>
      </c>
      <c r="AG111" s="162">
        <v>100</v>
      </c>
      <c r="AH111" s="162">
        <f t="shared" si="16"/>
        <v>100</v>
      </c>
      <c r="AI111" s="166">
        <f>AVERAGE(AH111)</f>
        <v>100</v>
      </c>
      <c r="AJ111" s="162" t="s">
        <v>833</v>
      </c>
      <c r="AK111" s="162" t="s">
        <v>834</v>
      </c>
      <c r="AL111" s="162">
        <v>1</v>
      </c>
      <c r="AM111" s="162">
        <v>5</v>
      </c>
      <c r="AN111" s="170" t="s">
        <v>830</v>
      </c>
      <c r="AO111" s="166" t="s">
        <v>836</v>
      </c>
      <c r="AP111" s="791" t="s">
        <v>1935</v>
      </c>
      <c r="AQ111" s="191">
        <v>1</v>
      </c>
      <c r="AR111" s="167" t="s">
        <v>1936</v>
      </c>
      <c r="AS111" s="166" t="s">
        <v>1937</v>
      </c>
      <c r="AT111" s="173">
        <v>44197</v>
      </c>
      <c r="AU111" s="173">
        <v>44530</v>
      </c>
      <c r="AV111" s="166">
        <v>2</v>
      </c>
      <c r="AW111" s="166" t="s">
        <v>1938</v>
      </c>
      <c r="AX111" s="166" t="s">
        <v>1715</v>
      </c>
      <c r="AY111" s="204">
        <v>44300</v>
      </c>
      <c r="AZ111" s="195" t="s">
        <v>1939</v>
      </c>
      <c r="BA111" s="296" t="s">
        <v>1940</v>
      </c>
      <c r="BB111" s="176">
        <v>44289</v>
      </c>
      <c r="BC111" s="177" t="s">
        <v>842</v>
      </c>
      <c r="BD111" s="297">
        <v>44426</v>
      </c>
      <c r="BE111" s="179" t="s">
        <v>1941</v>
      </c>
      <c r="BF111" s="276">
        <v>0.66659999999999997</v>
      </c>
      <c r="BG111" s="180">
        <v>44442</v>
      </c>
      <c r="BH111" s="307" t="s">
        <v>842</v>
      </c>
      <c r="BI111" s="182"/>
      <c r="BJ111" s="183"/>
      <c r="BK111" s="184"/>
      <c r="BL111" s="182"/>
      <c r="BM111" s="183"/>
      <c r="BN111" s="131"/>
      <c r="BO111" s="131"/>
      <c r="BP111" s="131"/>
      <c r="BQ111" s="131"/>
      <c r="BR111" s="131"/>
      <c r="BS111" s="131"/>
      <c r="BT111" s="131"/>
      <c r="BU111" s="131"/>
      <c r="BV111" s="131"/>
    </row>
    <row r="112" spans="2:74" ht="49.5" customHeight="1">
      <c r="B112" s="165">
        <v>56</v>
      </c>
      <c r="C112" s="166" t="s">
        <v>117</v>
      </c>
      <c r="D112" s="167" t="s">
        <v>34</v>
      </c>
      <c r="E112" s="162" t="s">
        <v>823</v>
      </c>
      <c r="F112" s="168" t="s">
        <v>1910</v>
      </c>
      <c r="G112" s="162" t="s">
        <v>1455</v>
      </c>
      <c r="H112" s="162" t="s">
        <v>59</v>
      </c>
      <c r="I112" s="167" t="s">
        <v>1942</v>
      </c>
      <c r="J112" s="162" t="s">
        <v>59</v>
      </c>
      <c r="K112" s="193" t="s">
        <v>1943</v>
      </c>
      <c r="L112" s="193" t="s">
        <v>1944</v>
      </c>
      <c r="M112" s="162" t="s">
        <v>59</v>
      </c>
      <c r="N112" s="162" t="s">
        <v>59</v>
      </c>
      <c r="O112" s="162" t="s">
        <v>72</v>
      </c>
      <c r="P112" s="166" t="s">
        <v>1933</v>
      </c>
      <c r="Q112" s="162">
        <v>3</v>
      </c>
      <c r="R112" s="162">
        <v>5</v>
      </c>
      <c r="S112" s="169" t="s">
        <v>830</v>
      </c>
      <c r="T112" s="168" t="s">
        <v>1945</v>
      </c>
      <c r="U112" s="166" t="s">
        <v>832</v>
      </c>
      <c r="V112" s="162">
        <v>15</v>
      </c>
      <c r="W112" s="162">
        <v>15</v>
      </c>
      <c r="X112" s="162">
        <v>15</v>
      </c>
      <c r="Y112" s="162">
        <v>15</v>
      </c>
      <c r="Z112" s="162">
        <v>15</v>
      </c>
      <c r="AA112" s="162">
        <v>15</v>
      </c>
      <c r="AB112" s="162">
        <v>10</v>
      </c>
      <c r="AC112" s="162">
        <f t="shared" si="15"/>
        <v>100</v>
      </c>
      <c r="AD112" s="162" t="s">
        <v>833</v>
      </c>
      <c r="AE112" s="162" t="s">
        <v>833</v>
      </c>
      <c r="AF112" s="162" t="s">
        <v>833</v>
      </c>
      <c r="AG112" s="162">
        <v>100</v>
      </c>
      <c r="AH112" s="162">
        <f t="shared" si="16"/>
        <v>100</v>
      </c>
      <c r="AI112" s="166">
        <f>AVERAGE(AH112:AH113)</f>
        <v>100</v>
      </c>
      <c r="AJ112" s="162" t="s">
        <v>833</v>
      </c>
      <c r="AK112" s="162" t="s">
        <v>834</v>
      </c>
      <c r="AL112" s="162">
        <v>1</v>
      </c>
      <c r="AM112" s="162">
        <v>5</v>
      </c>
      <c r="AN112" s="170" t="s">
        <v>830</v>
      </c>
      <c r="AO112" s="166" t="s">
        <v>836</v>
      </c>
      <c r="AP112" s="796" t="s">
        <v>4540</v>
      </c>
      <c r="AQ112" s="795" t="s">
        <v>4539</v>
      </c>
      <c r="AR112" s="794" t="s">
        <v>4538</v>
      </c>
      <c r="AS112" s="166" t="s">
        <v>1937</v>
      </c>
      <c r="AT112" s="173">
        <v>44197</v>
      </c>
      <c r="AU112" s="173">
        <v>44530</v>
      </c>
      <c r="AV112" s="166">
        <v>2</v>
      </c>
      <c r="AW112" s="761" t="s">
        <v>4537</v>
      </c>
      <c r="AX112" s="193" t="s">
        <v>1619</v>
      </c>
      <c r="AY112" s="204">
        <v>44300</v>
      </c>
      <c r="AZ112" s="195" t="s">
        <v>1946</v>
      </c>
      <c r="BA112" s="296" t="s">
        <v>1947</v>
      </c>
      <c r="BB112" s="176">
        <v>44289</v>
      </c>
      <c r="BC112" s="177" t="s">
        <v>842</v>
      </c>
      <c r="BD112" s="297">
        <v>44422</v>
      </c>
      <c r="BE112" s="179" t="s">
        <v>1948</v>
      </c>
      <c r="BF112" s="276">
        <v>0.33400000000000002</v>
      </c>
      <c r="BG112" s="180">
        <v>44442</v>
      </c>
      <c r="BH112" s="312" t="s">
        <v>1082</v>
      </c>
      <c r="BI112" s="182"/>
      <c r="BJ112" s="183"/>
      <c r="BK112" s="184"/>
      <c r="BL112" s="182"/>
      <c r="BM112" s="183"/>
      <c r="BN112" s="131"/>
      <c r="BO112" s="131"/>
      <c r="BP112" s="131"/>
      <c r="BQ112" s="131"/>
      <c r="BR112" s="131"/>
      <c r="BS112" s="131"/>
      <c r="BT112" s="131"/>
      <c r="BU112" s="131"/>
      <c r="BV112" s="131"/>
    </row>
    <row r="113" spans="2:74" ht="49.5" customHeight="1">
      <c r="B113" s="165">
        <v>56</v>
      </c>
      <c r="C113" s="166" t="s">
        <v>117</v>
      </c>
      <c r="D113" s="167" t="s">
        <v>34</v>
      </c>
      <c r="E113" s="162" t="s">
        <v>823</v>
      </c>
      <c r="F113" s="168" t="s">
        <v>1910</v>
      </c>
      <c r="G113" s="162" t="s">
        <v>1455</v>
      </c>
      <c r="H113" s="162" t="s">
        <v>59</v>
      </c>
      <c r="I113" s="167" t="s">
        <v>1942</v>
      </c>
      <c r="J113" s="162" t="s">
        <v>59</v>
      </c>
      <c r="K113" s="193" t="s">
        <v>1949</v>
      </c>
      <c r="L113" s="193" t="s">
        <v>1944</v>
      </c>
      <c r="M113" s="162" t="s">
        <v>59</v>
      </c>
      <c r="N113" s="162" t="s">
        <v>59</v>
      </c>
      <c r="O113" s="162" t="s">
        <v>72</v>
      </c>
      <c r="P113" s="166" t="s">
        <v>1933</v>
      </c>
      <c r="Q113" s="162"/>
      <c r="R113" s="162"/>
      <c r="S113" s="169"/>
      <c r="T113" s="168" t="s">
        <v>1945</v>
      </c>
      <c r="U113" s="166" t="s">
        <v>832</v>
      </c>
      <c r="V113" s="162">
        <v>15</v>
      </c>
      <c r="W113" s="162">
        <v>15</v>
      </c>
      <c r="X113" s="162">
        <v>15</v>
      </c>
      <c r="Y113" s="162">
        <v>15</v>
      </c>
      <c r="Z113" s="162">
        <v>15</v>
      </c>
      <c r="AA113" s="162">
        <v>15</v>
      </c>
      <c r="AB113" s="162">
        <v>10</v>
      </c>
      <c r="AC113" s="162">
        <f t="shared" si="15"/>
        <v>100</v>
      </c>
      <c r="AD113" s="162" t="s">
        <v>833</v>
      </c>
      <c r="AE113" s="162" t="s">
        <v>833</v>
      </c>
      <c r="AF113" s="162" t="s">
        <v>833</v>
      </c>
      <c r="AG113" s="162">
        <v>100</v>
      </c>
      <c r="AH113" s="162">
        <f t="shared" si="16"/>
        <v>100</v>
      </c>
      <c r="AI113" s="166"/>
      <c r="AJ113" s="162"/>
      <c r="AK113" s="162" t="s">
        <v>834</v>
      </c>
      <c r="AL113" s="162"/>
      <c r="AM113" s="162"/>
      <c r="AN113" s="170"/>
      <c r="AO113" s="166"/>
      <c r="AP113" s="811" t="s">
        <v>1034</v>
      </c>
      <c r="AQ113" s="797"/>
      <c r="AR113" s="798"/>
      <c r="AS113" s="799"/>
      <c r="AT113" s="800"/>
      <c r="AU113" s="800"/>
      <c r="AV113" s="799"/>
      <c r="AW113" s="801"/>
      <c r="AX113" s="801"/>
      <c r="AY113" s="802"/>
      <c r="AZ113" s="803"/>
      <c r="BA113" s="804"/>
      <c r="BB113" s="805"/>
      <c r="BC113" s="806"/>
      <c r="BD113" s="807"/>
      <c r="BE113" s="808"/>
      <c r="BF113" s="809"/>
      <c r="BG113" s="805"/>
      <c r="BH113" s="810"/>
      <c r="BI113" s="182"/>
      <c r="BJ113" s="183"/>
      <c r="BK113" s="184"/>
      <c r="BL113" s="182"/>
      <c r="BM113" s="183"/>
      <c r="BN113" s="131"/>
      <c r="BO113" s="131"/>
      <c r="BP113" s="131"/>
      <c r="BQ113" s="131"/>
      <c r="BR113" s="131"/>
      <c r="BS113" s="131"/>
      <c r="BT113" s="131"/>
      <c r="BU113" s="131"/>
      <c r="BV113" s="131"/>
    </row>
    <row r="114" spans="2:74" ht="49.5" customHeight="1">
      <c r="B114" s="165">
        <v>57</v>
      </c>
      <c r="C114" s="166" t="s">
        <v>56</v>
      </c>
      <c r="D114" s="167" t="s">
        <v>1453</v>
      </c>
      <c r="E114" s="162" t="s">
        <v>823</v>
      </c>
      <c r="F114" s="168" t="s">
        <v>1744</v>
      </c>
      <c r="G114" s="162" t="s">
        <v>1455</v>
      </c>
      <c r="H114" s="162" t="s">
        <v>59</v>
      </c>
      <c r="I114" s="167" t="s">
        <v>1745</v>
      </c>
      <c r="J114" s="162" t="s">
        <v>59</v>
      </c>
      <c r="K114" s="167" t="s">
        <v>1854</v>
      </c>
      <c r="L114" s="167" t="s">
        <v>1817</v>
      </c>
      <c r="M114" s="162" t="s">
        <v>59</v>
      </c>
      <c r="N114" s="162" t="s">
        <v>59</v>
      </c>
      <c r="O114" s="162" t="s">
        <v>72</v>
      </c>
      <c r="P114" s="166" t="s">
        <v>1933</v>
      </c>
      <c r="Q114" s="162">
        <v>3</v>
      </c>
      <c r="R114" s="162">
        <v>5</v>
      </c>
      <c r="S114" s="169" t="s">
        <v>830</v>
      </c>
      <c r="T114" s="168" t="s">
        <v>1748</v>
      </c>
      <c r="U114" s="166" t="s">
        <v>832</v>
      </c>
      <c r="V114" s="162">
        <v>15</v>
      </c>
      <c r="W114" s="162">
        <v>15</v>
      </c>
      <c r="X114" s="162">
        <v>15</v>
      </c>
      <c r="Y114" s="162">
        <v>15</v>
      </c>
      <c r="Z114" s="162">
        <v>15</v>
      </c>
      <c r="AA114" s="162">
        <v>15</v>
      </c>
      <c r="AB114" s="162">
        <v>10</v>
      </c>
      <c r="AC114" s="162">
        <f t="shared" si="15"/>
        <v>100</v>
      </c>
      <c r="AD114" s="162" t="s">
        <v>833</v>
      </c>
      <c r="AE114" s="162" t="s">
        <v>833</v>
      </c>
      <c r="AF114" s="162" t="s">
        <v>833</v>
      </c>
      <c r="AG114" s="162">
        <v>100</v>
      </c>
      <c r="AH114" s="162">
        <f t="shared" si="16"/>
        <v>100</v>
      </c>
      <c r="AI114" s="166">
        <f>AVERAGE(AH114:AH116)</f>
        <v>100</v>
      </c>
      <c r="AJ114" s="162" t="s">
        <v>833</v>
      </c>
      <c r="AK114" s="162" t="s">
        <v>834</v>
      </c>
      <c r="AL114" s="162">
        <v>1</v>
      </c>
      <c r="AM114" s="162">
        <v>5</v>
      </c>
      <c r="AN114" s="170" t="s">
        <v>830</v>
      </c>
      <c r="AO114" s="166" t="s">
        <v>836</v>
      </c>
      <c r="AP114" s="778" t="s">
        <v>1950</v>
      </c>
      <c r="AQ114" s="812">
        <v>1</v>
      </c>
      <c r="AR114" s="778" t="s">
        <v>1857</v>
      </c>
      <c r="AS114" s="162" t="s">
        <v>1937</v>
      </c>
      <c r="AT114" s="787">
        <v>44197</v>
      </c>
      <c r="AU114" s="787">
        <v>44560</v>
      </c>
      <c r="AV114" s="792">
        <v>1</v>
      </c>
      <c r="AW114" s="778" t="s">
        <v>1951</v>
      </c>
      <c r="AX114" s="166" t="s">
        <v>1752</v>
      </c>
      <c r="AY114" s="220">
        <v>44300</v>
      </c>
      <c r="AZ114" s="313" t="s">
        <v>1952</v>
      </c>
      <c r="BA114" s="314" t="s">
        <v>1953</v>
      </c>
      <c r="BB114" s="176">
        <v>44292</v>
      </c>
      <c r="BC114" s="309" t="s">
        <v>844</v>
      </c>
      <c r="BD114" s="277" t="s">
        <v>1954</v>
      </c>
      <c r="BE114" s="179" t="s">
        <v>1955</v>
      </c>
      <c r="BF114" s="205" t="s">
        <v>1956</v>
      </c>
      <c r="BG114" s="180">
        <v>44442</v>
      </c>
      <c r="BH114" s="181" t="s">
        <v>844</v>
      </c>
      <c r="BI114" s="182"/>
      <c r="BJ114" s="183"/>
      <c r="BK114" s="184"/>
      <c r="BL114" s="182"/>
      <c r="BM114" s="183"/>
      <c r="BN114" s="131"/>
      <c r="BO114" s="131"/>
      <c r="BP114" s="131"/>
      <c r="BQ114" s="131"/>
      <c r="BR114" s="131"/>
      <c r="BS114" s="131"/>
      <c r="BT114" s="131"/>
      <c r="BU114" s="131"/>
      <c r="BV114" s="131"/>
    </row>
    <row r="115" spans="2:74" ht="49.5" customHeight="1">
      <c r="B115" s="165">
        <v>57</v>
      </c>
      <c r="C115" s="166" t="s">
        <v>56</v>
      </c>
      <c r="D115" s="167" t="s">
        <v>1453</v>
      </c>
      <c r="E115" s="162" t="s">
        <v>823</v>
      </c>
      <c r="F115" s="168" t="s">
        <v>1744</v>
      </c>
      <c r="G115" s="162" t="s">
        <v>1455</v>
      </c>
      <c r="H115" s="162" t="s">
        <v>59</v>
      </c>
      <c r="I115" s="167" t="s">
        <v>1745</v>
      </c>
      <c r="J115" s="162" t="s">
        <v>59</v>
      </c>
      <c r="K115" s="167" t="s">
        <v>1759</v>
      </c>
      <c r="L115" s="167" t="s">
        <v>1817</v>
      </c>
      <c r="M115" s="162" t="s">
        <v>59</v>
      </c>
      <c r="N115" s="162" t="s">
        <v>59</v>
      </c>
      <c r="O115" s="162" t="s">
        <v>72</v>
      </c>
      <c r="P115" s="166" t="s">
        <v>1933</v>
      </c>
      <c r="Q115" s="162"/>
      <c r="R115" s="162"/>
      <c r="S115" s="169"/>
      <c r="T115" s="168" t="s">
        <v>1760</v>
      </c>
      <c r="U115" s="166" t="s">
        <v>832</v>
      </c>
      <c r="V115" s="162">
        <v>15</v>
      </c>
      <c r="W115" s="162">
        <v>15</v>
      </c>
      <c r="X115" s="162">
        <v>15</v>
      </c>
      <c r="Y115" s="162">
        <v>15</v>
      </c>
      <c r="Z115" s="162">
        <v>15</v>
      </c>
      <c r="AA115" s="162">
        <v>15</v>
      </c>
      <c r="AB115" s="162">
        <v>10</v>
      </c>
      <c r="AC115" s="162">
        <f t="shared" si="15"/>
        <v>100</v>
      </c>
      <c r="AD115" s="162" t="s">
        <v>833</v>
      </c>
      <c r="AE115" s="162" t="s">
        <v>833</v>
      </c>
      <c r="AF115" s="162" t="s">
        <v>833</v>
      </c>
      <c r="AG115" s="162">
        <v>100</v>
      </c>
      <c r="AH115" s="162">
        <f t="shared" si="16"/>
        <v>100</v>
      </c>
      <c r="AI115" s="166"/>
      <c r="AJ115" s="162"/>
      <c r="AK115" s="162" t="s">
        <v>834</v>
      </c>
      <c r="AL115" s="162"/>
      <c r="AM115" s="162"/>
      <c r="AN115" s="170"/>
      <c r="AO115" s="166" t="s">
        <v>836</v>
      </c>
      <c r="AP115" s="786" t="s">
        <v>1761</v>
      </c>
      <c r="AQ115" s="172">
        <v>0.5</v>
      </c>
      <c r="AR115" s="168" t="s">
        <v>1957</v>
      </c>
      <c r="AS115" s="162" t="s">
        <v>1937</v>
      </c>
      <c r="AT115" s="213">
        <v>44197</v>
      </c>
      <c r="AU115" s="213">
        <v>44530</v>
      </c>
      <c r="AV115" s="162">
        <v>2</v>
      </c>
      <c r="AW115" s="168" t="s">
        <v>1958</v>
      </c>
      <c r="AX115" s="166" t="s">
        <v>1752</v>
      </c>
      <c r="AY115" s="220">
        <v>44300</v>
      </c>
      <c r="AZ115" s="313" t="s">
        <v>1959</v>
      </c>
      <c r="BA115" s="314" t="s">
        <v>1960</v>
      </c>
      <c r="BB115" s="176">
        <v>44292</v>
      </c>
      <c r="BC115" s="309" t="s">
        <v>844</v>
      </c>
      <c r="BD115" s="277" t="s">
        <v>1961</v>
      </c>
      <c r="BE115" s="179" t="s">
        <v>1962</v>
      </c>
      <c r="BF115" s="205" t="s">
        <v>1963</v>
      </c>
      <c r="BG115" s="180">
        <v>44442</v>
      </c>
      <c r="BH115" s="181" t="s">
        <v>844</v>
      </c>
      <c r="BI115" s="182"/>
      <c r="BJ115" s="183"/>
      <c r="BK115" s="184"/>
      <c r="BL115" s="182"/>
      <c r="BM115" s="183"/>
      <c r="BN115" s="131"/>
      <c r="BO115" s="131"/>
      <c r="BP115" s="131"/>
      <c r="BQ115" s="131"/>
      <c r="BR115" s="131"/>
      <c r="BS115" s="131"/>
      <c r="BT115" s="131"/>
      <c r="BU115" s="131"/>
      <c r="BV115" s="131"/>
    </row>
    <row r="116" spans="2:74" ht="49.5" customHeight="1">
      <c r="B116" s="165">
        <v>57</v>
      </c>
      <c r="C116" s="166" t="s">
        <v>56</v>
      </c>
      <c r="D116" s="167" t="s">
        <v>1453</v>
      </c>
      <c r="E116" s="162" t="s">
        <v>823</v>
      </c>
      <c r="F116" s="168" t="s">
        <v>1744</v>
      </c>
      <c r="G116" s="162" t="s">
        <v>1455</v>
      </c>
      <c r="H116" s="162" t="s">
        <v>59</v>
      </c>
      <c r="I116" s="167" t="s">
        <v>1745</v>
      </c>
      <c r="J116" s="162" t="s">
        <v>59</v>
      </c>
      <c r="K116" s="167" t="s">
        <v>1770</v>
      </c>
      <c r="L116" s="167" t="s">
        <v>1817</v>
      </c>
      <c r="M116" s="162" t="s">
        <v>59</v>
      </c>
      <c r="N116" s="162" t="s">
        <v>59</v>
      </c>
      <c r="O116" s="162" t="s">
        <v>72</v>
      </c>
      <c r="P116" s="166" t="s">
        <v>1933</v>
      </c>
      <c r="Q116" s="162"/>
      <c r="R116" s="162"/>
      <c r="S116" s="169"/>
      <c r="T116" s="168" t="s">
        <v>1760</v>
      </c>
      <c r="U116" s="166" t="s">
        <v>832</v>
      </c>
      <c r="V116" s="162">
        <v>15</v>
      </c>
      <c r="W116" s="162">
        <v>15</v>
      </c>
      <c r="X116" s="162">
        <v>15</v>
      </c>
      <c r="Y116" s="162">
        <v>15</v>
      </c>
      <c r="Z116" s="162">
        <v>15</v>
      </c>
      <c r="AA116" s="162">
        <v>15</v>
      </c>
      <c r="AB116" s="162">
        <v>10</v>
      </c>
      <c r="AC116" s="162">
        <f t="shared" si="15"/>
        <v>100</v>
      </c>
      <c r="AD116" s="162" t="s">
        <v>833</v>
      </c>
      <c r="AE116" s="162" t="s">
        <v>833</v>
      </c>
      <c r="AF116" s="162" t="s">
        <v>833</v>
      </c>
      <c r="AG116" s="162">
        <v>100</v>
      </c>
      <c r="AH116" s="162">
        <f t="shared" si="16"/>
        <v>100</v>
      </c>
      <c r="AI116" s="166"/>
      <c r="AJ116" s="162"/>
      <c r="AK116" s="162" t="s">
        <v>834</v>
      </c>
      <c r="AL116" s="162"/>
      <c r="AM116" s="162"/>
      <c r="AN116" s="170"/>
      <c r="AO116" s="166" t="s">
        <v>836</v>
      </c>
      <c r="AP116" s="166" t="s">
        <v>191</v>
      </c>
      <c r="AQ116" s="166" t="s">
        <v>191</v>
      </c>
      <c r="AR116" s="166" t="s">
        <v>191</v>
      </c>
      <c r="AS116" s="166" t="s">
        <v>191</v>
      </c>
      <c r="AT116" s="166" t="s">
        <v>191</v>
      </c>
      <c r="AU116" s="166" t="s">
        <v>191</v>
      </c>
      <c r="AV116" s="166" t="s">
        <v>191</v>
      </c>
      <c r="AW116" s="166" t="s">
        <v>191</v>
      </c>
      <c r="AX116" s="166" t="s">
        <v>191</v>
      </c>
      <c r="AY116" s="315" t="s">
        <v>191</v>
      </c>
      <c r="AZ116" s="315" t="s">
        <v>191</v>
      </c>
      <c r="BA116" s="166" t="s">
        <v>191</v>
      </c>
      <c r="BB116" s="182"/>
      <c r="BC116" s="279"/>
      <c r="BD116" s="166" t="s">
        <v>191</v>
      </c>
      <c r="BE116" s="166" t="s">
        <v>191</v>
      </c>
      <c r="BF116" s="166" t="s">
        <v>191</v>
      </c>
      <c r="BG116" s="182"/>
      <c r="BH116" s="280"/>
      <c r="BI116" s="182"/>
      <c r="BJ116" s="183"/>
      <c r="BK116" s="184"/>
      <c r="BL116" s="182"/>
      <c r="BM116" s="183"/>
      <c r="BN116" s="131"/>
      <c r="BO116" s="131"/>
      <c r="BP116" s="131"/>
      <c r="BQ116" s="131"/>
      <c r="BR116" s="131"/>
      <c r="BS116" s="131"/>
      <c r="BT116" s="131"/>
      <c r="BU116" s="131"/>
      <c r="BV116" s="131"/>
    </row>
    <row r="117" spans="2:74" ht="49.5" customHeight="1">
      <c r="B117" s="165">
        <v>58</v>
      </c>
      <c r="C117" s="166" t="s">
        <v>56</v>
      </c>
      <c r="D117" s="167" t="s">
        <v>1453</v>
      </c>
      <c r="E117" s="162" t="s">
        <v>823</v>
      </c>
      <c r="F117" s="168" t="s">
        <v>1454</v>
      </c>
      <c r="G117" s="162" t="s">
        <v>1455</v>
      </c>
      <c r="H117" s="162" t="s">
        <v>59</v>
      </c>
      <c r="I117" s="167" t="s">
        <v>1964</v>
      </c>
      <c r="J117" s="162" t="s">
        <v>59</v>
      </c>
      <c r="K117" s="193" t="s">
        <v>1965</v>
      </c>
      <c r="L117" s="193" t="s">
        <v>1773</v>
      </c>
      <c r="M117" s="162" t="s">
        <v>59</v>
      </c>
      <c r="N117" s="162" t="s">
        <v>59</v>
      </c>
      <c r="O117" s="162" t="s">
        <v>72</v>
      </c>
      <c r="P117" s="166" t="s">
        <v>1966</v>
      </c>
      <c r="Q117" s="162">
        <v>3</v>
      </c>
      <c r="R117" s="162">
        <v>5</v>
      </c>
      <c r="S117" s="169" t="s">
        <v>830</v>
      </c>
      <c r="T117" s="168" t="s">
        <v>1967</v>
      </c>
      <c r="U117" s="166" t="s">
        <v>832</v>
      </c>
      <c r="V117" s="162">
        <v>15</v>
      </c>
      <c r="W117" s="162">
        <v>15</v>
      </c>
      <c r="X117" s="162">
        <v>15</v>
      </c>
      <c r="Y117" s="162">
        <v>15</v>
      </c>
      <c r="Z117" s="162">
        <v>15</v>
      </c>
      <c r="AA117" s="162">
        <v>15</v>
      </c>
      <c r="AB117" s="162">
        <v>10</v>
      </c>
      <c r="AC117" s="162">
        <f t="shared" si="15"/>
        <v>100</v>
      </c>
      <c r="AD117" s="162" t="s">
        <v>833</v>
      </c>
      <c r="AE117" s="162" t="s">
        <v>833</v>
      </c>
      <c r="AF117" s="162" t="s">
        <v>833</v>
      </c>
      <c r="AG117" s="162">
        <v>100</v>
      </c>
      <c r="AH117" s="162">
        <f t="shared" si="16"/>
        <v>100</v>
      </c>
      <c r="AI117" s="166">
        <f>AVERAGE(AH117:AH119)</f>
        <v>100</v>
      </c>
      <c r="AJ117" s="162" t="s">
        <v>833</v>
      </c>
      <c r="AK117" s="162" t="s">
        <v>834</v>
      </c>
      <c r="AL117" s="162">
        <v>1</v>
      </c>
      <c r="AM117" s="162">
        <v>5</v>
      </c>
      <c r="AN117" s="170" t="s">
        <v>830</v>
      </c>
      <c r="AO117" s="166" t="s">
        <v>836</v>
      </c>
      <c r="AP117" s="786" t="s">
        <v>1968</v>
      </c>
      <c r="AQ117" s="191">
        <v>0.4</v>
      </c>
      <c r="AR117" s="166" t="s">
        <v>1969</v>
      </c>
      <c r="AS117" s="166" t="s">
        <v>1970</v>
      </c>
      <c r="AT117" s="173">
        <v>44197</v>
      </c>
      <c r="AU117" s="173">
        <v>44530</v>
      </c>
      <c r="AV117" s="166">
        <v>1</v>
      </c>
      <c r="AW117" s="166" t="s">
        <v>1751</v>
      </c>
      <c r="AX117" s="316" t="s">
        <v>1971</v>
      </c>
      <c r="AY117" s="317">
        <v>44295</v>
      </c>
      <c r="AZ117" s="195" t="s">
        <v>1972</v>
      </c>
      <c r="BA117" s="314" t="s">
        <v>1973</v>
      </c>
      <c r="BB117" s="176">
        <v>44292</v>
      </c>
      <c r="BC117" s="318" t="s">
        <v>1082</v>
      </c>
      <c r="BD117" s="317" t="s">
        <v>1974</v>
      </c>
      <c r="BE117" s="179" t="s">
        <v>1975</v>
      </c>
      <c r="BF117" s="205" t="s">
        <v>1976</v>
      </c>
      <c r="BG117" s="180">
        <v>44442</v>
      </c>
      <c r="BH117" s="186" t="s">
        <v>842</v>
      </c>
      <c r="BI117" s="182"/>
      <c r="BJ117" s="183"/>
      <c r="BK117" s="184"/>
      <c r="BL117" s="182"/>
      <c r="BM117" s="183"/>
      <c r="BN117" s="131"/>
      <c r="BO117" s="131"/>
      <c r="BP117" s="131"/>
      <c r="BQ117" s="131"/>
      <c r="BR117" s="131"/>
      <c r="BS117" s="131"/>
      <c r="BT117" s="131"/>
      <c r="BU117" s="131"/>
      <c r="BV117" s="131"/>
    </row>
    <row r="118" spans="2:74" ht="49.5" customHeight="1">
      <c r="B118" s="165">
        <v>58</v>
      </c>
      <c r="C118" s="166" t="s">
        <v>56</v>
      </c>
      <c r="D118" s="167" t="s">
        <v>1453</v>
      </c>
      <c r="E118" s="162" t="s">
        <v>823</v>
      </c>
      <c r="F118" s="168" t="s">
        <v>1454</v>
      </c>
      <c r="G118" s="162" t="s">
        <v>1455</v>
      </c>
      <c r="H118" s="162" t="s">
        <v>59</v>
      </c>
      <c r="I118" s="167" t="s">
        <v>1964</v>
      </c>
      <c r="J118" s="162" t="s">
        <v>59</v>
      </c>
      <c r="K118" s="193" t="s">
        <v>1977</v>
      </c>
      <c r="L118" s="193" t="s">
        <v>1773</v>
      </c>
      <c r="M118" s="162" t="s">
        <v>59</v>
      </c>
      <c r="N118" s="162" t="s">
        <v>59</v>
      </c>
      <c r="O118" s="162" t="s">
        <v>72</v>
      </c>
      <c r="P118" s="166" t="s">
        <v>1966</v>
      </c>
      <c r="Q118" s="162"/>
      <c r="R118" s="162"/>
      <c r="S118" s="169"/>
      <c r="T118" s="168" t="s">
        <v>1978</v>
      </c>
      <c r="U118" s="166" t="s">
        <v>832</v>
      </c>
      <c r="V118" s="162">
        <v>15</v>
      </c>
      <c r="W118" s="162">
        <v>15</v>
      </c>
      <c r="X118" s="162">
        <v>15</v>
      </c>
      <c r="Y118" s="162">
        <v>15</v>
      </c>
      <c r="Z118" s="162">
        <v>15</v>
      </c>
      <c r="AA118" s="162">
        <v>15</v>
      </c>
      <c r="AB118" s="162">
        <v>10</v>
      </c>
      <c r="AC118" s="162">
        <f t="shared" si="15"/>
        <v>100</v>
      </c>
      <c r="AD118" s="162" t="s">
        <v>833</v>
      </c>
      <c r="AE118" s="162" t="s">
        <v>833</v>
      </c>
      <c r="AF118" s="162" t="s">
        <v>833</v>
      </c>
      <c r="AG118" s="162">
        <v>100</v>
      </c>
      <c r="AH118" s="162">
        <f t="shared" si="16"/>
        <v>100</v>
      </c>
      <c r="AI118" s="166"/>
      <c r="AJ118" s="162"/>
      <c r="AK118" s="162" t="s">
        <v>834</v>
      </c>
      <c r="AL118" s="162"/>
      <c r="AM118" s="162"/>
      <c r="AN118" s="170"/>
      <c r="AO118" s="166" t="s">
        <v>836</v>
      </c>
      <c r="AP118" s="786" t="s">
        <v>1979</v>
      </c>
      <c r="AQ118" s="191">
        <v>0.3</v>
      </c>
      <c r="AR118" s="166" t="s">
        <v>1980</v>
      </c>
      <c r="AS118" s="166" t="s">
        <v>1970</v>
      </c>
      <c r="AT118" s="173">
        <v>44197</v>
      </c>
      <c r="AU118" s="173">
        <v>44530</v>
      </c>
      <c r="AV118" s="166">
        <v>3</v>
      </c>
      <c r="AW118" s="166" t="s">
        <v>1981</v>
      </c>
      <c r="AX118" s="166" t="s">
        <v>1971</v>
      </c>
      <c r="AY118" s="319">
        <v>44295</v>
      </c>
      <c r="AZ118" s="313" t="s">
        <v>1982</v>
      </c>
      <c r="BA118" s="314" t="s">
        <v>1983</v>
      </c>
      <c r="BB118" s="176">
        <v>44292</v>
      </c>
      <c r="BC118" s="177" t="s">
        <v>842</v>
      </c>
      <c r="BD118" s="317" t="s">
        <v>1984</v>
      </c>
      <c r="BE118" s="179" t="s">
        <v>1985</v>
      </c>
      <c r="BF118" s="320" t="s">
        <v>1986</v>
      </c>
      <c r="BG118" s="180">
        <v>44442</v>
      </c>
      <c r="BH118" s="186" t="s">
        <v>842</v>
      </c>
      <c r="BI118" s="182"/>
      <c r="BJ118" s="183"/>
      <c r="BK118" s="184"/>
      <c r="BL118" s="182"/>
      <c r="BM118" s="183"/>
      <c r="BN118" s="131"/>
      <c r="BO118" s="131"/>
      <c r="BP118" s="131"/>
      <c r="BQ118" s="131"/>
      <c r="BR118" s="131"/>
      <c r="BS118" s="131"/>
      <c r="BT118" s="131"/>
      <c r="BU118" s="131"/>
      <c r="BV118" s="131"/>
    </row>
    <row r="119" spans="2:74" ht="49.5" customHeight="1">
      <c r="B119" s="165">
        <v>58</v>
      </c>
      <c r="C119" s="166" t="s">
        <v>56</v>
      </c>
      <c r="D119" s="167" t="s">
        <v>1453</v>
      </c>
      <c r="E119" s="162" t="s">
        <v>823</v>
      </c>
      <c r="F119" s="168" t="s">
        <v>1454</v>
      </c>
      <c r="G119" s="162" t="s">
        <v>1455</v>
      </c>
      <c r="H119" s="162" t="s">
        <v>59</v>
      </c>
      <c r="I119" s="167" t="s">
        <v>1964</v>
      </c>
      <c r="J119" s="162" t="s">
        <v>59</v>
      </c>
      <c r="K119" s="193" t="s">
        <v>1987</v>
      </c>
      <c r="L119" s="193" t="s">
        <v>1773</v>
      </c>
      <c r="M119" s="162" t="s">
        <v>59</v>
      </c>
      <c r="N119" s="162" t="s">
        <v>59</v>
      </c>
      <c r="O119" s="162" t="s">
        <v>77</v>
      </c>
      <c r="P119" s="166" t="s">
        <v>1966</v>
      </c>
      <c r="Q119" s="162"/>
      <c r="R119" s="162"/>
      <c r="S119" s="169"/>
      <c r="T119" s="168" t="s">
        <v>1988</v>
      </c>
      <c r="U119" s="166" t="s">
        <v>832</v>
      </c>
      <c r="V119" s="162">
        <v>15</v>
      </c>
      <c r="W119" s="162">
        <v>15</v>
      </c>
      <c r="X119" s="162">
        <v>15</v>
      </c>
      <c r="Y119" s="162">
        <v>15</v>
      </c>
      <c r="Z119" s="162">
        <v>15</v>
      </c>
      <c r="AA119" s="162">
        <v>15</v>
      </c>
      <c r="AB119" s="162">
        <v>10</v>
      </c>
      <c r="AC119" s="162">
        <f t="shared" si="15"/>
        <v>100</v>
      </c>
      <c r="AD119" s="162" t="s">
        <v>833</v>
      </c>
      <c r="AE119" s="162" t="s">
        <v>833</v>
      </c>
      <c r="AF119" s="162" t="s">
        <v>833</v>
      </c>
      <c r="AG119" s="162">
        <v>100</v>
      </c>
      <c r="AH119" s="162">
        <f t="shared" si="16"/>
        <v>100</v>
      </c>
      <c r="AI119" s="166"/>
      <c r="AJ119" s="162"/>
      <c r="AK119" s="162" t="s">
        <v>834</v>
      </c>
      <c r="AL119" s="162"/>
      <c r="AM119" s="162"/>
      <c r="AN119" s="170"/>
      <c r="AO119" s="166" t="s">
        <v>836</v>
      </c>
      <c r="AP119" s="786" t="s">
        <v>1989</v>
      </c>
      <c r="AQ119" s="191">
        <v>0.3</v>
      </c>
      <c r="AR119" s="168" t="s">
        <v>1990</v>
      </c>
      <c r="AS119" s="166" t="s">
        <v>1970</v>
      </c>
      <c r="AT119" s="173">
        <v>44197</v>
      </c>
      <c r="AU119" s="173">
        <v>44530</v>
      </c>
      <c r="AV119" s="166">
        <v>3</v>
      </c>
      <c r="AW119" s="166" t="s">
        <v>1751</v>
      </c>
      <c r="AX119" s="166" t="s">
        <v>1971</v>
      </c>
      <c r="AY119" s="319">
        <v>44295</v>
      </c>
      <c r="AZ119" s="313" t="s">
        <v>1991</v>
      </c>
      <c r="BA119" s="314" t="s">
        <v>1992</v>
      </c>
      <c r="BB119" s="176">
        <v>44292</v>
      </c>
      <c r="BC119" s="177" t="s">
        <v>842</v>
      </c>
      <c r="BD119" s="317" t="s">
        <v>1993</v>
      </c>
      <c r="BE119" s="195" t="s">
        <v>1994</v>
      </c>
      <c r="BF119" s="205" t="s">
        <v>1995</v>
      </c>
      <c r="BG119" s="180">
        <v>44442</v>
      </c>
      <c r="BH119" s="186" t="s">
        <v>842</v>
      </c>
      <c r="BI119" s="182"/>
      <c r="BJ119" s="183"/>
      <c r="BK119" s="184"/>
      <c r="BL119" s="182"/>
      <c r="BM119" s="183"/>
      <c r="BN119" s="131"/>
      <c r="BO119" s="131"/>
      <c r="BP119" s="131"/>
      <c r="BQ119" s="131"/>
      <c r="BR119" s="131"/>
      <c r="BS119" s="131"/>
      <c r="BT119" s="131"/>
      <c r="BU119" s="131"/>
      <c r="BV119" s="131"/>
    </row>
    <row r="120" spans="2:74" ht="49.5" customHeight="1">
      <c r="B120" s="165">
        <v>59</v>
      </c>
      <c r="C120" s="166" t="s">
        <v>117</v>
      </c>
      <c r="D120" s="167" t="s">
        <v>34</v>
      </c>
      <c r="E120" s="162" t="s">
        <v>823</v>
      </c>
      <c r="F120" s="168" t="s">
        <v>1733</v>
      </c>
      <c r="G120" s="162" t="s">
        <v>1455</v>
      </c>
      <c r="H120" s="162" t="s">
        <v>59</v>
      </c>
      <c r="I120" s="167" t="s">
        <v>1786</v>
      </c>
      <c r="J120" s="162" t="s">
        <v>59</v>
      </c>
      <c r="K120" s="193" t="s">
        <v>1996</v>
      </c>
      <c r="L120" s="167" t="s">
        <v>1997</v>
      </c>
      <c r="M120" s="162" t="s">
        <v>59</v>
      </c>
      <c r="N120" s="162" t="s">
        <v>59</v>
      </c>
      <c r="O120" s="162" t="s">
        <v>72</v>
      </c>
      <c r="P120" s="166" t="s">
        <v>1966</v>
      </c>
      <c r="Q120" s="162">
        <v>3</v>
      </c>
      <c r="R120" s="162">
        <v>5</v>
      </c>
      <c r="S120" s="169" t="s">
        <v>830</v>
      </c>
      <c r="T120" s="168" t="s">
        <v>1998</v>
      </c>
      <c r="U120" s="166" t="s">
        <v>832</v>
      </c>
      <c r="V120" s="162">
        <v>15</v>
      </c>
      <c r="W120" s="162">
        <v>15</v>
      </c>
      <c r="X120" s="162">
        <v>15</v>
      </c>
      <c r="Y120" s="162">
        <v>15</v>
      </c>
      <c r="Z120" s="162">
        <v>15</v>
      </c>
      <c r="AA120" s="162">
        <v>15</v>
      </c>
      <c r="AB120" s="162">
        <v>10</v>
      </c>
      <c r="AC120" s="162">
        <f t="shared" si="15"/>
        <v>100</v>
      </c>
      <c r="AD120" s="162" t="s">
        <v>833</v>
      </c>
      <c r="AE120" s="162" t="s">
        <v>833</v>
      </c>
      <c r="AF120" s="162" t="s">
        <v>833</v>
      </c>
      <c r="AG120" s="162">
        <v>100</v>
      </c>
      <c r="AH120" s="162">
        <f t="shared" ref="AH120:AH122" si="20">AVERAGE(AC120,AG122)</f>
        <v>100</v>
      </c>
      <c r="AI120" s="162">
        <f t="shared" ref="AI120:AI121" si="21">AVERAGE(AD120:AH120)</f>
        <v>100</v>
      </c>
      <c r="AJ120" s="162" t="s">
        <v>833</v>
      </c>
      <c r="AK120" s="162" t="s">
        <v>834</v>
      </c>
      <c r="AL120" s="162">
        <v>1</v>
      </c>
      <c r="AM120" s="162">
        <v>5</v>
      </c>
      <c r="AN120" s="170" t="s">
        <v>830</v>
      </c>
      <c r="AO120" s="166" t="s">
        <v>836</v>
      </c>
      <c r="AP120" s="791" t="s">
        <v>1999</v>
      </c>
      <c r="AQ120" s="191">
        <v>1</v>
      </c>
      <c r="AR120" s="193" t="s">
        <v>2000</v>
      </c>
      <c r="AS120" s="166" t="s">
        <v>1970</v>
      </c>
      <c r="AT120" s="173">
        <v>44197</v>
      </c>
      <c r="AU120" s="173">
        <v>44530</v>
      </c>
      <c r="AV120" s="166">
        <v>3</v>
      </c>
      <c r="AW120" s="193" t="s">
        <v>2001</v>
      </c>
      <c r="AX120" s="166" t="s">
        <v>2002</v>
      </c>
      <c r="AY120" s="204">
        <v>44295</v>
      </c>
      <c r="AZ120" s="195" t="s">
        <v>2003</v>
      </c>
      <c r="BA120" s="306" t="s">
        <v>2004</v>
      </c>
      <c r="BB120" s="176">
        <v>44289</v>
      </c>
      <c r="BC120" s="177" t="s">
        <v>842</v>
      </c>
      <c r="BD120" s="297">
        <v>44417</v>
      </c>
      <c r="BE120" s="179" t="s">
        <v>2005</v>
      </c>
      <c r="BF120" s="276">
        <v>0.66659999999999997</v>
      </c>
      <c r="BG120" s="180">
        <v>44442</v>
      </c>
      <c r="BH120" s="307" t="s">
        <v>842</v>
      </c>
      <c r="BI120" s="182"/>
      <c r="BJ120" s="183"/>
      <c r="BK120" s="184"/>
      <c r="BL120" s="182"/>
      <c r="BM120" s="183"/>
      <c r="BN120" s="131"/>
      <c r="BO120" s="131"/>
      <c r="BP120" s="131"/>
      <c r="BQ120" s="131"/>
      <c r="BR120" s="131"/>
      <c r="BS120" s="131"/>
      <c r="BT120" s="131"/>
      <c r="BU120" s="131"/>
      <c r="BV120" s="131"/>
    </row>
    <row r="121" spans="2:74" ht="49.5" customHeight="1">
      <c r="B121" s="165">
        <v>60</v>
      </c>
      <c r="C121" s="166" t="s">
        <v>56</v>
      </c>
      <c r="D121" s="167" t="s">
        <v>1453</v>
      </c>
      <c r="E121" s="162" t="s">
        <v>823</v>
      </c>
      <c r="F121" s="168" t="s">
        <v>1651</v>
      </c>
      <c r="G121" s="162" t="s">
        <v>1455</v>
      </c>
      <c r="H121" s="162" t="s">
        <v>59</v>
      </c>
      <c r="I121" s="167" t="s">
        <v>1652</v>
      </c>
      <c r="J121" s="162" t="s">
        <v>59</v>
      </c>
      <c r="K121" s="193" t="s">
        <v>2006</v>
      </c>
      <c r="L121" s="167" t="s">
        <v>2007</v>
      </c>
      <c r="M121" s="162" t="s">
        <v>59</v>
      </c>
      <c r="N121" s="162" t="s">
        <v>59</v>
      </c>
      <c r="O121" s="162" t="s">
        <v>72</v>
      </c>
      <c r="P121" s="166" t="s">
        <v>1966</v>
      </c>
      <c r="Q121" s="162">
        <v>3</v>
      </c>
      <c r="R121" s="162">
        <v>5</v>
      </c>
      <c r="S121" s="169" t="s">
        <v>830</v>
      </c>
      <c r="T121" s="168" t="s">
        <v>1655</v>
      </c>
      <c r="U121" s="166" t="s">
        <v>832</v>
      </c>
      <c r="V121" s="162">
        <v>15</v>
      </c>
      <c r="W121" s="162">
        <v>15</v>
      </c>
      <c r="X121" s="162">
        <v>15</v>
      </c>
      <c r="Y121" s="162">
        <v>15</v>
      </c>
      <c r="Z121" s="162">
        <v>15</v>
      </c>
      <c r="AA121" s="162">
        <v>15</v>
      </c>
      <c r="AB121" s="162">
        <v>10</v>
      </c>
      <c r="AC121" s="162">
        <f t="shared" si="15"/>
        <v>100</v>
      </c>
      <c r="AD121" s="162" t="s">
        <v>833</v>
      </c>
      <c r="AE121" s="162" t="s">
        <v>833</v>
      </c>
      <c r="AF121" s="162" t="s">
        <v>833</v>
      </c>
      <c r="AG121" s="162">
        <v>100</v>
      </c>
      <c r="AH121" s="162">
        <f t="shared" si="20"/>
        <v>100</v>
      </c>
      <c r="AI121" s="162">
        <f t="shared" si="21"/>
        <v>100</v>
      </c>
      <c r="AJ121" s="162" t="s">
        <v>833</v>
      </c>
      <c r="AK121" s="162" t="s">
        <v>834</v>
      </c>
      <c r="AL121" s="162">
        <v>1</v>
      </c>
      <c r="AM121" s="162">
        <v>5</v>
      </c>
      <c r="AN121" s="170" t="s">
        <v>830</v>
      </c>
      <c r="AO121" s="166" t="s">
        <v>836</v>
      </c>
      <c r="AP121" s="786" t="s">
        <v>2008</v>
      </c>
      <c r="AQ121" s="191">
        <v>0.9</v>
      </c>
      <c r="AR121" s="166" t="s">
        <v>2009</v>
      </c>
      <c r="AS121" s="166" t="s">
        <v>1970</v>
      </c>
      <c r="AT121" s="173">
        <v>44197</v>
      </c>
      <c r="AU121" s="173">
        <v>44530</v>
      </c>
      <c r="AV121" s="166">
        <v>1</v>
      </c>
      <c r="AW121" s="166" t="s">
        <v>1799</v>
      </c>
      <c r="AX121" s="166" t="s">
        <v>1658</v>
      </c>
      <c r="AY121" s="319">
        <v>44295</v>
      </c>
      <c r="AZ121" s="313" t="s">
        <v>2010</v>
      </c>
      <c r="BA121" s="321" t="s">
        <v>2011</v>
      </c>
      <c r="BB121" s="176">
        <v>44289</v>
      </c>
      <c r="BC121" s="264" t="s">
        <v>1082</v>
      </c>
      <c r="BD121" s="317" t="s">
        <v>2012</v>
      </c>
      <c r="BE121" s="322" t="s">
        <v>2013</v>
      </c>
      <c r="BF121" s="205" t="s">
        <v>2014</v>
      </c>
      <c r="BG121" s="180">
        <v>44442</v>
      </c>
      <c r="BH121" s="181" t="s">
        <v>844</v>
      </c>
      <c r="BI121" s="182"/>
      <c r="BJ121" s="183"/>
      <c r="BK121" s="184"/>
      <c r="BL121" s="182"/>
      <c r="BM121" s="183"/>
      <c r="BN121" s="131"/>
      <c r="BO121" s="131"/>
      <c r="BP121" s="131"/>
      <c r="BQ121" s="131"/>
      <c r="BR121" s="131"/>
      <c r="BS121" s="131"/>
      <c r="BT121" s="131"/>
      <c r="BU121" s="131"/>
      <c r="BV121" s="131"/>
    </row>
    <row r="122" spans="2:74" ht="49.5" customHeight="1">
      <c r="B122" s="165">
        <v>60</v>
      </c>
      <c r="C122" s="166" t="s">
        <v>56</v>
      </c>
      <c r="D122" s="167" t="s">
        <v>1453</v>
      </c>
      <c r="E122" s="162" t="s">
        <v>823</v>
      </c>
      <c r="F122" s="168" t="s">
        <v>1651</v>
      </c>
      <c r="G122" s="162" t="s">
        <v>1455</v>
      </c>
      <c r="H122" s="162" t="s">
        <v>59</v>
      </c>
      <c r="I122" s="167" t="s">
        <v>1652</v>
      </c>
      <c r="J122" s="162" t="s">
        <v>59</v>
      </c>
      <c r="K122" s="193" t="s">
        <v>1806</v>
      </c>
      <c r="L122" s="167" t="s">
        <v>2007</v>
      </c>
      <c r="M122" s="162" t="s">
        <v>59</v>
      </c>
      <c r="N122" s="162" t="s">
        <v>59</v>
      </c>
      <c r="O122" s="162" t="s">
        <v>72</v>
      </c>
      <c r="P122" s="166" t="s">
        <v>1966</v>
      </c>
      <c r="Q122" s="162"/>
      <c r="R122" s="162"/>
      <c r="S122" s="169"/>
      <c r="T122" s="168" t="s">
        <v>2015</v>
      </c>
      <c r="U122" s="166" t="s">
        <v>832</v>
      </c>
      <c r="V122" s="162">
        <v>15</v>
      </c>
      <c r="W122" s="162">
        <v>15</v>
      </c>
      <c r="X122" s="162">
        <v>15</v>
      </c>
      <c r="Y122" s="162">
        <v>15</v>
      </c>
      <c r="Z122" s="162">
        <v>15</v>
      </c>
      <c r="AA122" s="162">
        <v>15</v>
      </c>
      <c r="AB122" s="162">
        <v>10</v>
      </c>
      <c r="AC122" s="162">
        <f t="shared" si="15"/>
        <v>100</v>
      </c>
      <c r="AD122" s="162" t="s">
        <v>833</v>
      </c>
      <c r="AE122" s="162" t="s">
        <v>833</v>
      </c>
      <c r="AF122" s="162" t="s">
        <v>833</v>
      </c>
      <c r="AG122" s="162">
        <v>100</v>
      </c>
      <c r="AH122" s="162">
        <f t="shared" si="20"/>
        <v>100</v>
      </c>
      <c r="AI122" s="162"/>
      <c r="AJ122" s="162"/>
      <c r="AK122" s="162" t="s">
        <v>834</v>
      </c>
      <c r="AL122" s="162"/>
      <c r="AM122" s="162"/>
      <c r="AN122" s="170"/>
      <c r="AO122" s="166" t="s">
        <v>836</v>
      </c>
      <c r="AP122" s="786" t="s">
        <v>2016</v>
      </c>
      <c r="AQ122" s="191">
        <v>0.1</v>
      </c>
      <c r="AR122" s="193" t="s">
        <v>2017</v>
      </c>
      <c r="AS122" s="166" t="s">
        <v>1970</v>
      </c>
      <c r="AT122" s="173">
        <v>44197</v>
      </c>
      <c r="AU122" s="173">
        <v>44530</v>
      </c>
      <c r="AV122" s="166">
        <v>1</v>
      </c>
      <c r="AW122" s="193" t="s">
        <v>2018</v>
      </c>
      <c r="AX122" s="193" t="s">
        <v>1658</v>
      </c>
      <c r="AY122" s="319">
        <v>44295</v>
      </c>
      <c r="AZ122" s="313" t="s">
        <v>2019</v>
      </c>
      <c r="BA122" s="321" t="s">
        <v>2020</v>
      </c>
      <c r="BB122" s="176">
        <v>44289</v>
      </c>
      <c r="BC122" s="210" t="s">
        <v>917</v>
      </c>
      <c r="BD122" s="317" t="s">
        <v>2021</v>
      </c>
      <c r="BE122" s="250" t="s">
        <v>2022</v>
      </c>
      <c r="BF122" s="205" t="s">
        <v>2023</v>
      </c>
      <c r="BG122" s="180">
        <v>44442</v>
      </c>
      <c r="BH122" s="294" t="s">
        <v>917</v>
      </c>
      <c r="BI122" s="182"/>
      <c r="BJ122" s="183"/>
      <c r="BK122" s="184"/>
      <c r="BL122" s="182"/>
      <c r="BM122" s="183"/>
      <c r="BN122" s="131"/>
      <c r="BO122" s="131"/>
      <c r="BP122" s="131"/>
      <c r="BQ122" s="131"/>
      <c r="BR122" s="131"/>
      <c r="BS122" s="131"/>
      <c r="BT122" s="280"/>
      <c r="BU122" s="323" t="s">
        <v>45</v>
      </c>
      <c r="BV122" s="280"/>
    </row>
    <row r="123" spans="2:74" ht="49.5" customHeight="1">
      <c r="B123" s="165">
        <v>62</v>
      </c>
      <c r="C123" s="166" t="s">
        <v>117</v>
      </c>
      <c r="D123" s="167" t="s">
        <v>34</v>
      </c>
      <c r="E123" s="162" t="s">
        <v>823</v>
      </c>
      <c r="F123" s="168" t="s">
        <v>2024</v>
      </c>
      <c r="G123" s="162" t="s">
        <v>1455</v>
      </c>
      <c r="H123" s="162" t="s">
        <v>59</v>
      </c>
      <c r="I123" s="167" t="s">
        <v>2025</v>
      </c>
      <c r="J123" s="162" t="s">
        <v>59</v>
      </c>
      <c r="K123" s="193" t="s">
        <v>2026</v>
      </c>
      <c r="L123" s="167" t="s">
        <v>2027</v>
      </c>
      <c r="M123" s="162" t="s">
        <v>59</v>
      </c>
      <c r="N123" s="162" t="s">
        <v>59</v>
      </c>
      <c r="O123" s="162" t="s">
        <v>72</v>
      </c>
      <c r="P123" s="166" t="s">
        <v>2028</v>
      </c>
      <c r="Q123" s="162">
        <v>3</v>
      </c>
      <c r="R123" s="162">
        <v>5</v>
      </c>
      <c r="S123" s="169" t="s">
        <v>830</v>
      </c>
      <c r="T123" s="168" t="s">
        <v>2029</v>
      </c>
      <c r="U123" s="166" t="s">
        <v>832</v>
      </c>
      <c r="V123" s="162">
        <v>15</v>
      </c>
      <c r="W123" s="162">
        <v>15</v>
      </c>
      <c r="X123" s="162">
        <v>15</v>
      </c>
      <c r="Y123" s="162">
        <v>15</v>
      </c>
      <c r="Z123" s="162">
        <v>15</v>
      </c>
      <c r="AA123" s="162">
        <v>15</v>
      </c>
      <c r="AB123" s="162">
        <v>10</v>
      </c>
      <c r="AC123" s="162">
        <f t="shared" si="15"/>
        <v>100</v>
      </c>
      <c r="AD123" s="162" t="s">
        <v>833</v>
      </c>
      <c r="AE123" s="162" t="s">
        <v>833</v>
      </c>
      <c r="AF123" s="162" t="s">
        <v>833</v>
      </c>
      <c r="AG123" s="162">
        <v>100</v>
      </c>
      <c r="AH123" s="162">
        <f t="shared" ref="AH123:AH142" si="22">AVERAGE(AC123,AG123)</f>
        <v>100</v>
      </c>
      <c r="AI123" s="162">
        <f>AVERAGE(AD123:AH124)</f>
        <v>100</v>
      </c>
      <c r="AJ123" s="162" t="s">
        <v>833</v>
      </c>
      <c r="AK123" s="162" t="s">
        <v>834</v>
      </c>
      <c r="AL123" s="162">
        <v>1</v>
      </c>
      <c r="AM123" s="162">
        <v>5</v>
      </c>
      <c r="AN123" s="170" t="s">
        <v>830</v>
      </c>
      <c r="AO123" s="166" t="s">
        <v>836</v>
      </c>
      <c r="AP123" s="796" t="s">
        <v>4541</v>
      </c>
      <c r="AQ123" s="191">
        <v>0.5</v>
      </c>
      <c r="AR123" s="760" t="s">
        <v>4542</v>
      </c>
      <c r="AS123" s="166" t="s">
        <v>2030</v>
      </c>
      <c r="AT123" s="173">
        <v>44197</v>
      </c>
      <c r="AU123" s="173">
        <v>44530</v>
      </c>
      <c r="AV123" s="760" t="s">
        <v>4539</v>
      </c>
      <c r="AW123" s="761" t="s">
        <v>4544</v>
      </c>
      <c r="AX123" s="193" t="s">
        <v>2002</v>
      </c>
      <c r="AY123" s="204">
        <v>44296</v>
      </c>
      <c r="AZ123" s="250" t="s">
        <v>2031</v>
      </c>
      <c r="BA123" s="306" t="s">
        <v>2032</v>
      </c>
      <c r="BB123" s="176">
        <v>44289</v>
      </c>
      <c r="BC123" s="177" t="s">
        <v>842</v>
      </c>
      <c r="BD123" s="174">
        <v>44421</v>
      </c>
      <c r="BE123" s="179" t="s">
        <v>2033</v>
      </c>
      <c r="BF123" s="324" t="s">
        <v>2034</v>
      </c>
      <c r="BG123" s="180">
        <v>44442</v>
      </c>
      <c r="BH123" s="307" t="s">
        <v>842</v>
      </c>
      <c r="BI123" s="182"/>
      <c r="BJ123" s="183"/>
      <c r="BK123" s="184"/>
      <c r="BL123" s="182"/>
      <c r="BM123" s="183"/>
      <c r="BN123" s="131"/>
      <c r="BO123" s="131"/>
      <c r="BP123" s="131"/>
      <c r="BQ123" s="131"/>
      <c r="BR123" s="131"/>
      <c r="BS123" s="131"/>
      <c r="BT123" s="325"/>
      <c r="BU123" s="326"/>
      <c r="BV123" s="280"/>
    </row>
    <row r="124" spans="2:74" ht="49.5" customHeight="1">
      <c r="B124" s="165">
        <v>62</v>
      </c>
      <c r="C124" s="166" t="s">
        <v>117</v>
      </c>
      <c r="D124" s="167" t="s">
        <v>34</v>
      </c>
      <c r="E124" s="162" t="s">
        <v>823</v>
      </c>
      <c r="F124" s="168" t="s">
        <v>2024</v>
      </c>
      <c r="G124" s="162" t="s">
        <v>1455</v>
      </c>
      <c r="H124" s="162" t="s">
        <v>59</v>
      </c>
      <c r="I124" s="167" t="s">
        <v>2025</v>
      </c>
      <c r="J124" s="162" t="s">
        <v>59</v>
      </c>
      <c r="K124" s="193" t="s">
        <v>2026</v>
      </c>
      <c r="L124" s="167" t="s">
        <v>2027</v>
      </c>
      <c r="M124" s="162" t="s">
        <v>59</v>
      </c>
      <c r="N124" s="162" t="s">
        <v>59</v>
      </c>
      <c r="O124" s="162" t="s">
        <v>72</v>
      </c>
      <c r="P124" s="166" t="s">
        <v>2028</v>
      </c>
      <c r="Q124" s="162"/>
      <c r="R124" s="162"/>
      <c r="S124" s="169"/>
      <c r="T124" s="168" t="s">
        <v>2035</v>
      </c>
      <c r="U124" s="166" t="s">
        <v>832</v>
      </c>
      <c r="V124" s="162">
        <v>15</v>
      </c>
      <c r="W124" s="162">
        <v>15</v>
      </c>
      <c r="X124" s="162">
        <v>15</v>
      </c>
      <c r="Y124" s="162">
        <v>15</v>
      </c>
      <c r="Z124" s="162">
        <v>15</v>
      </c>
      <c r="AA124" s="162">
        <v>15</v>
      </c>
      <c r="AB124" s="162">
        <v>10</v>
      </c>
      <c r="AC124" s="162">
        <f t="shared" si="15"/>
        <v>100</v>
      </c>
      <c r="AD124" s="162" t="s">
        <v>833</v>
      </c>
      <c r="AE124" s="162" t="s">
        <v>833</v>
      </c>
      <c r="AF124" s="162" t="s">
        <v>833</v>
      </c>
      <c r="AG124" s="162">
        <v>100</v>
      </c>
      <c r="AH124" s="162">
        <f t="shared" si="22"/>
        <v>100</v>
      </c>
      <c r="AI124" s="162"/>
      <c r="AJ124" s="162"/>
      <c r="AK124" s="162" t="s">
        <v>834</v>
      </c>
      <c r="AL124" s="162"/>
      <c r="AM124" s="162"/>
      <c r="AN124" s="170"/>
      <c r="AO124" s="166" t="s">
        <v>836</v>
      </c>
      <c r="AP124" s="813" t="s">
        <v>4547</v>
      </c>
      <c r="AQ124" s="191">
        <v>0.5</v>
      </c>
      <c r="AR124" s="760" t="s">
        <v>4546</v>
      </c>
      <c r="AS124" s="166" t="s">
        <v>2030</v>
      </c>
      <c r="AT124" s="173">
        <v>44197</v>
      </c>
      <c r="AU124" s="173">
        <v>44530</v>
      </c>
      <c r="AV124" s="760" t="s">
        <v>4543</v>
      </c>
      <c r="AW124" s="761" t="s">
        <v>4545</v>
      </c>
      <c r="AX124" s="193" t="s">
        <v>2002</v>
      </c>
      <c r="AY124" s="204">
        <v>44296</v>
      </c>
      <c r="AZ124" s="195" t="s">
        <v>2036</v>
      </c>
      <c r="BA124" s="306" t="s">
        <v>2037</v>
      </c>
      <c r="BB124" s="176">
        <v>44289</v>
      </c>
      <c r="BC124" s="177" t="s">
        <v>842</v>
      </c>
      <c r="BD124" s="174">
        <v>44421</v>
      </c>
      <c r="BE124" s="179" t="s">
        <v>2038</v>
      </c>
      <c r="BF124" s="324" t="s">
        <v>2039</v>
      </c>
      <c r="BG124" s="180">
        <v>44442</v>
      </c>
      <c r="BH124" s="307" t="s">
        <v>842</v>
      </c>
      <c r="BI124" s="182"/>
      <c r="BJ124" s="183"/>
      <c r="BK124" s="184"/>
      <c r="BL124" s="182"/>
      <c r="BM124" s="183"/>
      <c r="BN124" s="131"/>
      <c r="BO124" s="131"/>
      <c r="BP124" s="131"/>
      <c r="BQ124" s="131"/>
      <c r="BR124" s="131"/>
      <c r="BS124" s="131"/>
      <c r="BT124" s="325"/>
      <c r="BU124" s="326"/>
      <c r="BV124" s="280"/>
    </row>
    <row r="125" spans="2:74" ht="49.5" customHeight="1">
      <c r="B125" s="165">
        <v>63</v>
      </c>
      <c r="C125" s="166" t="s">
        <v>56</v>
      </c>
      <c r="D125" s="167" t="s">
        <v>1453</v>
      </c>
      <c r="E125" s="162" t="s">
        <v>823</v>
      </c>
      <c r="F125" s="168" t="s">
        <v>1744</v>
      </c>
      <c r="G125" s="162" t="s">
        <v>1455</v>
      </c>
      <c r="H125" s="162" t="s">
        <v>59</v>
      </c>
      <c r="I125" s="167" t="s">
        <v>1745</v>
      </c>
      <c r="J125" s="162" t="s">
        <v>59</v>
      </c>
      <c r="K125" s="193" t="s">
        <v>2040</v>
      </c>
      <c r="L125" s="167" t="s">
        <v>1817</v>
      </c>
      <c r="M125" s="162" t="s">
        <v>59</v>
      </c>
      <c r="N125" s="162" t="s">
        <v>59</v>
      </c>
      <c r="O125" s="162" t="s">
        <v>72</v>
      </c>
      <c r="P125" s="166" t="s">
        <v>2028</v>
      </c>
      <c r="Q125" s="162">
        <v>3</v>
      </c>
      <c r="R125" s="162">
        <v>5</v>
      </c>
      <c r="S125" s="169" t="s">
        <v>830</v>
      </c>
      <c r="T125" s="168" t="s">
        <v>1748</v>
      </c>
      <c r="U125" s="166" t="s">
        <v>832</v>
      </c>
      <c r="V125" s="162">
        <v>15</v>
      </c>
      <c r="W125" s="162">
        <v>15</v>
      </c>
      <c r="X125" s="162">
        <v>15</v>
      </c>
      <c r="Y125" s="162">
        <v>15</v>
      </c>
      <c r="Z125" s="162">
        <v>15</v>
      </c>
      <c r="AA125" s="162">
        <v>15</v>
      </c>
      <c r="AB125" s="162">
        <v>10</v>
      </c>
      <c r="AC125" s="162">
        <f t="shared" si="15"/>
        <v>100</v>
      </c>
      <c r="AD125" s="162" t="s">
        <v>833</v>
      </c>
      <c r="AE125" s="162" t="s">
        <v>833</v>
      </c>
      <c r="AF125" s="162" t="s">
        <v>833</v>
      </c>
      <c r="AG125" s="162">
        <v>100</v>
      </c>
      <c r="AH125" s="162">
        <f t="shared" si="22"/>
        <v>100</v>
      </c>
      <c r="AI125" s="162">
        <f>AVERAGE(AD125:AH126)</f>
        <v>100</v>
      </c>
      <c r="AJ125" s="162" t="s">
        <v>833</v>
      </c>
      <c r="AK125" s="162" t="s">
        <v>834</v>
      </c>
      <c r="AL125" s="162">
        <v>1</v>
      </c>
      <c r="AM125" s="162">
        <v>5</v>
      </c>
      <c r="AN125" s="170" t="s">
        <v>830</v>
      </c>
      <c r="AO125" s="166" t="s">
        <v>836</v>
      </c>
      <c r="AP125" s="824" t="s">
        <v>1749</v>
      </c>
      <c r="AQ125" s="191">
        <v>0.5</v>
      </c>
      <c r="AR125" s="168" t="s">
        <v>2041</v>
      </c>
      <c r="AS125" s="162" t="s">
        <v>2030</v>
      </c>
      <c r="AT125" s="213">
        <v>44197</v>
      </c>
      <c r="AU125" s="213">
        <v>44530</v>
      </c>
      <c r="AV125" s="162">
        <v>1</v>
      </c>
      <c r="AW125" s="168" t="s">
        <v>1751</v>
      </c>
      <c r="AX125" s="193" t="s">
        <v>1752</v>
      </c>
      <c r="AY125" s="319">
        <v>44295</v>
      </c>
      <c r="AZ125" s="313" t="s">
        <v>2042</v>
      </c>
      <c r="BA125" s="314" t="s">
        <v>2043</v>
      </c>
      <c r="BB125" s="176">
        <v>44289</v>
      </c>
      <c r="BC125" s="264" t="s">
        <v>1082</v>
      </c>
      <c r="BD125" s="317" t="s">
        <v>2044</v>
      </c>
      <c r="BE125" s="179" t="s">
        <v>2045</v>
      </c>
      <c r="BF125" s="314" t="s">
        <v>2046</v>
      </c>
      <c r="BG125" s="180">
        <v>44442</v>
      </c>
      <c r="BH125" s="186" t="s">
        <v>842</v>
      </c>
      <c r="BI125" s="182"/>
      <c r="BJ125" s="183"/>
      <c r="BK125" s="184"/>
      <c r="BL125" s="182"/>
      <c r="BM125" s="183"/>
      <c r="BN125" s="131"/>
      <c r="BO125" s="131"/>
      <c r="BP125" s="131"/>
      <c r="BQ125" s="131"/>
      <c r="BR125" s="131"/>
      <c r="BS125" s="131"/>
      <c r="BT125" s="131"/>
      <c r="BU125" s="131"/>
      <c r="BV125" s="131"/>
    </row>
    <row r="126" spans="2:74" ht="49.5" customHeight="1">
      <c r="B126" s="165">
        <v>63</v>
      </c>
      <c r="C126" s="166" t="s">
        <v>56</v>
      </c>
      <c r="D126" s="167" t="s">
        <v>1453</v>
      </c>
      <c r="E126" s="162" t="s">
        <v>823</v>
      </c>
      <c r="F126" s="168" t="s">
        <v>1744</v>
      </c>
      <c r="G126" s="162" t="s">
        <v>1455</v>
      </c>
      <c r="H126" s="162" t="s">
        <v>59</v>
      </c>
      <c r="I126" s="167" t="s">
        <v>1745</v>
      </c>
      <c r="J126" s="162" t="s">
        <v>59</v>
      </c>
      <c r="K126" s="193" t="s">
        <v>2047</v>
      </c>
      <c r="L126" s="167" t="s">
        <v>1817</v>
      </c>
      <c r="M126" s="162" t="s">
        <v>59</v>
      </c>
      <c r="N126" s="162" t="s">
        <v>59</v>
      </c>
      <c r="O126" s="162" t="s">
        <v>72</v>
      </c>
      <c r="P126" s="166" t="s">
        <v>2028</v>
      </c>
      <c r="Q126" s="162"/>
      <c r="R126" s="162"/>
      <c r="S126" s="169"/>
      <c r="T126" s="168" t="s">
        <v>1760</v>
      </c>
      <c r="U126" s="166" t="s">
        <v>832</v>
      </c>
      <c r="V126" s="162">
        <v>15</v>
      </c>
      <c r="W126" s="162">
        <v>15</v>
      </c>
      <c r="X126" s="162">
        <v>15</v>
      </c>
      <c r="Y126" s="162">
        <v>15</v>
      </c>
      <c r="Z126" s="162">
        <v>15</v>
      </c>
      <c r="AA126" s="162">
        <v>15</v>
      </c>
      <c r="AB126" s="162">
        <v>10</v>
      </c>
      <c r="AC126" s="162">
        <f t="shared" si="15"/>
        <v>100</v>
      </c>
      <c r="AD126" s="162" t="s">
        <v>833</v>
      </c>
      <c r="AE126" s="162" t="s">
        <v>833</v>
      </c>
      <c r="AF126" s="162" t="s">
        <v>833</v>
      </c>
      <c r="AG126" s="162">
        <v>100</v>
      </c>
      <c r="AH126" s="162">
        <f t="shared" si="22"/>
        <v>100</v>
      </c>
      <c r="AI126" s="166"/>
      <c r="AJ126" s="162"/>
      <c r="AK126" s="162" t="s">
        <v>834</v>
      </c>
      <c r="AL126" s="162"/>
      <c r="AM126" s="162"/>
      <c r="AN126" s="170"/>
      <c r="AO126" s="166" t="s">
        <v>836</v>
      </c>
      <c r="AP126" s="824" t="s">
        <v>2048</v>
      </c>
      <c r="AQ126" s="191">
        <v>0.5</v>
      </c>
      <c r="AR126" s="168" t="s">
        <v>2049</v>
      </c>
      <c r="AS126" s="162" t="s">
        <v>2030</v>
      </c>
      <c r="AT126" s="213">
        <v>44197</v>
      </c>
      <c r="AU126" s="213">
        <v>44530</v>
      </c>
      <c r="AV126" s="162">
        <v>1</v>
      </c>
      <c r="AW126" s="167" t="s">
        <v>1763</v>
      </c>
      <c r="AX126" s="193" t="s">
        <v>1752</v>
      </c>
      <c r="AY126" s="319">
        <v>44295</v>
      </c>
      <c r="AZ126" s="313" t="s">
        <v>2050</v>
      </c>
      <c r="BA126" s="314" t="s">
        <v>2051</v>
      </c>
      <c r="BB126" s="176">
        <v>44289</v>
      </c>
      <c r="BC126" s="264" t="s">
        <v>1082</v>
      </c>
      <c r="BD126" s="317" t="s">
        <v>2052</v>
      </c>
      <c r="BE126" s="179" t="s">
        <v>2053</v>
      </c>
      <c r="BF126" s="314" t="s">
        <v>2054</v>
      </c>
      <c r="BG126" s="180">
        <v>44442</v>
      </c>
      <c r="BH126" s="186" t="s">
        <v>842</v>
      </c>
      <c r="BI126" s="182"/>
      <c r="BJ126" s="183"/>
      <c r="BK126" s="184"/>
      <c r="BL126" s="182"/>
      <c r="BM126" s="183"/>
      <c r="BN126" s="131"/>
      <c r="BO126" s="131"/>
      <c r="BP126" s="131"/>
      <c r="BQ126" s="131"/>
      <c r="BR126" s="131"/>
      <c r="BS126" s="131"/>
      <c r="BT126" s="131"/>
      <c r="BU126" s="131"/>
      <c r="BV126" s="131"/>
    </row>
    <row r="127" spans="2:74" ht="49.5" customHeight="1">
      <c r="B127" s="165">
        <v>64</v>
      </c>
      <c r="C127" s="166" t="s">
        <v>117</v>
      </c>
      <c r="D127" s="167" t="s">
        <v>34</v>
      </c>
      <c r="E127" s="162" t="s">
        <v>823</v>
      </c>
      <c r="F127" s="168" t="s">
        <v>1733</v>
      </c>
      <c r="G127" s="162" t="s">
        <v>1455</v>
      </c>
      <c r="H127" s="162" t="s">
        <v>59</v>
      </c>
      <c r="I127" s="167" t="s">
        <v>2055</v>
      </c>
      <c r="J127" s="162" t="s">
        <v>59</v>
      </c>
      <c r="K127" s="193" t="s">
        <v>2056</v>
      </c>
      <c r="L127" s="193" t="s">
        <v>2057</v>
      </c>
      <c r="M127" s="162" t="s">
        <v>59</v>
      </c>
      <c r="N127" s="162" t="s">
        <v>59</v>
      </c>
      <c r="O127" s="162" t="s">
        <v>72</v>
      </c>
      <c r="P127" s="166" t="s">
        <v>2058</v>
      </c>
      <c r="Q127" s="162">
        <v>3</v>
      </c>
      <c r="R127" s="162">
        <v>5</v>
      </c>
      <c r="S127" s="169" t="s">
        <v>830</v>
      </c>
      <c r="T127" s="168" t="s">
        <v>2059</v>
      </c>
      <c r="U127" s="166" t="s">
        <v>832</v>
      </c>
      <c r="V127" s="162">
        <v>15</v>
      </c>
      <c r="W127" s="162">
        <v>15</v>
      </c>
      <c r="X127" s="162">
        <v>15</v>
      </c>
      <c r="Y127" s="162">
        <v>15</v>
      </c>
      <c r="Z127" s="162">
        <v>15</v>
      </c>
      <c r="AA127" s="162">
        <v>15</v>
      </c>
      <c r="AB127" s="162">
        <v>10</v>
      </c>
      <c r="AC127" s="162">
        <f t="shared" si="15"/>
        <v>100</v>
      </c>
      <c r="AD127" s="162" t="s">
        <v>833</v>
      </c>
      <c r="AE127" s="162" t="s">
        <v>833</v>
      </c>
      <c r="AF127" s="162" t="s">
        <v>833</v>
      </c>
      <c r="AG127" s="162">
        <v>100</v>
      </c>
      <c r="AH127" s="162">
        <f t="shared" si="22"/>
        <v>100</v>
      </c>
      <c r="AI127" s="166">
        <f>AVERAGE(AH127)</f>
        <v>100</v>
      </c>
      <c r="AJ127" s="162" t="s">
        <v>833</v>
      </c>
      <c r="AK127" s="162" t="s">
        <v>834</v>
      </c>
      <c r="AL127" s="162">
        <v>1</v>
      </c>
      <c r="AM127" s="162">
        <v>5</v>
      </c>
      <c r="AN127" s="170" t="s">
        <v>830</v>
      </c>
      <c r="AO127" s="166" t="s">
        <v>836</v>
      </c>
      <c r="AP127" s="791" t="s">
        <v>2060</v>
      </c>
      <c r="AQ127" s="191">
        <v>1</v>
      </c>
      <c r="AR127" s="167" t="s">
        <v>2061</v>
      </c>
      <c r="AS127" s="166" t="s">
        <v>2062</v>
      </c>
      <c r="AT127" s="173">
        <v>44197</v>
      </c>
      <c r="AU127" s="173">
        <v>44530</v>
      </c>
      <c r="AV127" s="166">
        <v>4</v>
      </c>
      <c r="AW127" s="193" t="s">
        <v>2063</v>
      </c>
      <c r="AX127" s="193" t="s">
        <v>2002</v>
      </c>
      <c r="AY127" s="204">
        <v>44298</v>
      </c>
      <c r="AZ127" s="195" t="s">
        <v>2064</v>
      </c>
      <c r="BA127" s="306" t="s">
        <v>2065</v>
      </c>
      <c r="BB127" s="176">
        <v>44289</v>
      </c>
      <c r="BC127" s="177" t="s">
        <v>842</v>
      </c>
      <c r="BD127" s="297">
        <v>44418</v>
      </c>
      <c r="BE127" s="179" t="s">
        <v>2066</v>
      </c>
      <c r="BF127" s="276">
        <v>0.66659999999999997</v>
      </c>
      <c r="BG127" s="180">
        <v>44442</v>
      </c>
      <c r="BH127" s="307" t="s">
        <v>842</v>
      </c>
      <c r="BI127" s="182"/>
      <c r="BJ127" s="183"/>
      <c r="BK127" s="184"/>
      <c r="BL127" s="182"/>
      <c r="BM127" s="183"/>
      <c r="BN127" s="131"/>
      <c r="BO127" s="131"/>
      <c r="BP127" s="131"/>
      <c r="BQ127" s="131"/>
      <c r="BR127" s="131"/>
      <c r="BS127" s="131"/>
      <c r="BT127" s="131"/>
      <c r="BU127" s="131"/>
      <c r="BV127" s="131"/>
    </row>
    <row r="128" spans="2:74" ht="49.5" customHeight="1">
      <c r="B128" s="165">
        <v>65</v>
      </c>
      <c r="C128" s="166" t="s">
        <v>56</v>
      </c>
      <c r="D128" s="167" t="s">
        <v>1453</v>
      </c>
      <c r="E128" s="162" t="s">
        <v>823</v>
      </c>
      <c r="F128" s="168" t="s">
        <v>1651</v>
      </c>
      <c r="G128" s="162" t="s">
        <v>1455</v>
      </c>
      <c r="H128" s="162" t="s">
        <v>59</v>
      </c>
      <c r="I128" s="167" t="s">
        <v>1652</v>
      </c>
      <c r="J128" s="162" t="s">
        <v>59</v>
      </c>
      <c r="K128" s="193" t="s">
        <v>2006</v>
      </c>
      <c r="L128" s="193" t="s">
        <v>2007</v>
      </c>
      <c r="M128" s="162" t="s">
        <v>59</v>
      </c>
      <c r="N128" s="162" t="s">
        <v>59</v>
      </c>
      <c r="O128" s="162" t="s">
        <v>72</v>
      </c>
      <c r="P128" s="166" t="s">
        <v>2058</v>
      </c>
      <c r="Q128" s="162">
        <v>3</v>
      </c>
      <c r="R128" s="162">
        <v>5</v>
      </c>
      <c r="S128" s="169" t="s">
        <v>830</v>
      </c>
      <c r="T128" s="168" t="s">
        <v>2067</v>
      </c>
      <c r="U128" s="166" t="s">
        <v>832</v>
      </c>
      <c r="V128" s="162">
        <v>15</v>
      </c>
      <c r="W128" s="162">
        <v>15</v>
      </c>
      <c r="X128" s="162">
        <v>15</v>
      </c>
      <c r="Y128" s="162">
        <v>15</v>
      </c>
      <c r="Z128" s="162">
        <v>15</v>
      </c>
      <c r="AA128" s="162">
        <v>15</v>
      </c>
      <c r="AB128" s="162">
        <v>10</v>
      </c>
      <c r="AC128" s="162">
        <f t="shared" si="15"/>
        <v>100</v>
      </c>
      <c r="AD128" s="162" t="s">
        <v>833</v>
      </c>
      <c r="AE128" s="162" t="s">
        <v>833</v>
      </c>
      <c r="AF128" s="162" t="s">
        <v>833</v>
      </c>
      <c r="AG128" s="162">
        <v>100</v>
      </c>
      <c r="AH128" s="162">
        <f t="shared" si="22"/>
        <v>100</v>
      </c>
      <c r="AI128" s="166">
        <f>AVERAGE(AH128:AH129)</f>
        <v>100</v>
      </c>
      <c r="AJ128" s="162" t="s">
        <v>833</v>
      </c>
      <c r="AK128" s="162" t="s">
        <v>834</v>
      </c>
      <c r="AL128" s="162">
        <v>1</v>
      </c>
      <c r="AM128" s="162">
        <v>5</v>
      </c>
      <c r="AN128" s="170" t="s">
        <v>830</v>
      </c>
      <c r="AO128" s="166" t="s">
        <v>836</v>
      </c>
      <c r="AP128" s="824" t="s">
        <v>2008</v>
      </c>
      <c r="AQ128" s="191">
        <v>0.9</v>
      </c>
      <c r="AR128" s="270" t="s">
        <v>2068</v>
      </c>
      <c r="AS128" s="166" t="s">
        <v>2062</v>
      </c>
      <c r="AT128" s="173">
        <v>44197</v>
      </c>
      <c r="AU128" s="173">
        <v>44530</v>
      </c>
      <c r="AV128" s="166">
        <v>1</v>
      </c>
      <c r="AW128" s="167" t="s">
        <v>1799</v>
      </c>
      <c r="AX128" s="167" t="s">
        <v>2069</v>
      </c>
      <c r="AY128" s="327">
        <v>44298</v>
      </c>
      <c r="AZ128" s="313" t="s">
        <v>2070</v>
      </c>
      <c r="BA128" s="314" t="s">
        <v>2071</v>
      </c>
      <c r="BB128" s="176">
        <v>44289</v>
      </c>
      <c r="BC128" s="264" t="s">
        <v>1082</v>
      </c>
      <c r="BD128" s="277" t="s">
        <v>2072</v>
      </c>
      <c r="BE128" s="322" t="s">
        <v>2073</v>
      </c>
      <c r="BF128" s="306" t="s">
        <v>2074</v>
      </c>
      <c r="BG128" s="180">
        <v>44442</v>
      </c>
      <c r="BH128" s="243" t="s">
        <v>1082</v>
      </c>
      <c r="BI128" s="182"/>
      <c r="BJ128" s="183"/>
      <c r="BK128" s="184"/>
      <c r="BL128" s="182"/>
      <c r="BM128" s="183"/>
      <c r="BN128" s="131"/>
      <c r="BO128" s="131"/>
      <c r="BP128" s="131"/>
      <c r="BQ128" s="131"/>
      <c r="BR128" s="131"/>
      <c r="BS128" s="131"/>
      <c r="BT128" s="131"/>
      <c r="BU128" s="131"/>
      <c r="BV128" s="131"/>
    </row>
    <row r="129" spans="2:74" ht="49.5" customHeight="1">
      <c r="B129" s="165">
        <v>65</v>
      </c>
      <c r="C129" s="166" t="s">
        <v>56</v>
      </c>
      <c r="D129" s="167" t="s">
        <v>1453</v>
      </c>
      <c r="E129" s="162" t="s">
        <v>823</v>
      </c>
      <c r="F129" s="168" t="s">
        <v>1651</v>
      </c>
      <c r="G129" s="162" t="s">
        <v>1455</v>
      </c>
      <c r="H129" s="162" t="s">
        <v>59</v>
      </c>
      <c r="I129" s="167" t="s">
        <v>1652</v>
      </c>
      <c r="J129" s="162" t="s">
        <v>59</v>
      </c>
      <c r="K129" s="193" t="s">
        <v>1806</v>
      </c>
      <c r="L129" s="193" t="s">
        <v>2007</v>
      </c>
      <c r="M129" s="162" t="s">
        <v>59</v>
      </c>
      <c r="N129" s="162" t="s">
        <v>59</v>
      </c>
      <c r="O129" s="162" t="s">
        <v>72</v>
      </c>
      <c r="P129" s="166" t="s">
        <v>2058</v>
      </c>
      <c r="Q129" s="162"/>
      <c r="R129" s="162"/>
      <c r="S129" s="169"/>
      <c r="T129" s="168" t="s">
        <v>2075</v>
      </c>
      <c r="U129" s="166" t="s">
        <v>832</v>
      </c>
      <c r="V129" s="162">
        <v>15</v>
      </c>
      <c r="W129" s="162">
        <v>15</v>
      </c>
      <c r="X129" s="162">
        <v>15</v>
      </c>
      <c r="Y129" s="162">
        <v>15</v>
      </c>
      <c r="Z129" s="162">
        <v>15</v>
      </c>
      <c r="AA129" s="162">
        <v>15</v>
      </c>
      <c r="AB129" s="162">
        <v>10</v>
      </c>
      <c r="AC129" s="162">
        <f t="shared" si="15"/>
        <v>100</v>
      </c>
      <c r="AD129" s="162" t="s">
        <v>833</v>
      </c>
      <c r="AE129" s="162" t="s">
        <v>833</v>
      </c>
      <c r="AF129" s="162" t="s">
        <v>833</v>
      </c>
      <c r="AG129" s="162">
        <v>100</v>
      </c>
      <c r="AH129" s="162">
        <f t="shared" si="22"/>
        <v>100</v>
      </c>
      <c r="AI129" s="166"/>
      <c r="AJ129" s="162"/>
      <c r="AK129" s="162" t="s">
        <v>834</v>
      </c>
      <c r="AL129" s="162"/>
      <c r="AM129" s="162"/>
      <c r="AN129" s="170"/>
      <c r="AO129" s="166" t="s">
        <v>836</v>
      </c>
      <c r="AP129" s="824" t="s">
        <v>2076</v>
      </c>
      <c r="AQ129" s="191">
        <v>0.1</v>
      </c>
      <c r="AR129" s="166" t="s">
        <v>2077</v>
      </c>
      <c r="AS129" s="166" t="s">
        <v>2062</v>
      </c>
      <c r="AT129" s="173">
        <v>44197</v>
      </c>
      <c r="AU129" s="173">
        <v>44530</v>
      </c>
      <c r="AV129" s="166">
        <v>1</v>
      </c>
      <c r="AW129" s="167" t="s">
        <v>2078</v>
      </c>
      <c r="AX129" s="167" t="s">
        <v>2069</v>
      </c>
      <c r="AY129" s="327">
        <v>44298</v>
      </c>
      <c r="AZ129" s="313" t="s">
        <v>2079</v>
      </c>
      <c r="BA129" s="321" t="s">
        <v>2080</v>
      </c>
      <c r="BB129" s="176">
        <v>44289</v>
      </c>
      <c r="BC129" s="210" t="s">
        <v>917</v>
      </c>
      <c r="BD129" s="277" t="s">
        <v>2081</v>
      </c>
      <c r="BE129" s="322" t="s">
        <v>2082</v>
      </c>
      <c r="BF129" s="306" t="s">
        <v>2083</v>
      </c>
      <c r="BG129" s="180">
        <v>44442</v>
      </c>
      <c r="BH129" s="294" t="s">
        <v>917</v>
      </c>
      <c r="BI129" s="182"/>
      <c r="BJ129" s="183"/>
      <c r="BK129" s="184"/>
      <c r="BL129" s="182"/>
      <c r="BM129" s="183"/>
      <c r="BN129" s="131"/>
      <c r="BO129" s="131"/>
      <c r="BP129" s="131"/>
      <c r="BQ129" s="131"/>
      <c r="BR129" s="131"/>
      <c r="BS129" s="131"/>
      <c r="BT129" s="131"/>
      <c r="BU129" s="131"/>
      <c r="BV129" s="131"/>
    </row>
    <row r="130" spans="2:74" ht="49.5" customHeight="1">
      <c r="B130" s="165">
        <v>66</v>
      </c>
      <c r="C130" s="166" t="s">
        <v>117</v>
      </c>
      <c r="D130" s="167" t="s">
        <v>34</v>
      </c>
      <c r="E130" s="162" t="s">
        <v>823</v>
      </c>
      <c r="F130" s="168" t="s">
        <v>1853</v>
      </c>
      <c r="G130" s="162" t="s">
        <v>1455</v>
      </c>
      <c r="H130" s="162" t="s">
        <v>59</v>
      </c>
      <c r="I130" s="167" t="s">
        <v>2084</v>
      </c>
      <c r="J130" s="162" t="s">
        <v>59</v>
      </c>
      <c r="K130" s="193" t="s">
        <v>1900</v>
      </c>
      <c r="L130" s="193" t="s">
        <v>1901</v>
      </c>
      <c r="M130" s="162" t="s">
        <v>59</v>
      </c>
      <c r="N130" s="162" t="s">
        <v>59</v>
      </c>
      <c r="O130" s="162" t="s">
        <v>72</v>
      </c>
      <c r="P130" s="166" t="s">
        <v>2085</v>
      </c>
      <c r="Q130" s="162">
        <v>3</v>
      </c>
      <c r="R130" s="162">
        <v>5</v>
      </c>
      <c r="S130" s="169" t="s">
        <v>830</v>
      </c>
      <c r="T130" s="168" t="s">
        <v>2086</v>
      </c>
      <c r="U130" s="166" t="s">
        <v>832</v>
      </c>
      <c r="V130" s="162">
        <v>15</v>
      </c>
      <c r="W130" s="162">
        <v>15</v>
      </c>
      <c r="X130" s="162">
        <v>15</v>
      </c>
      <c r="Y130" s="162">
        <v>15</v>
      </c>
      <c r="Z130" s="162">
        <v>15</v>
      </c>
      <c r="AA130" s="162">
        <v>15</v>
      </c>
      <c r="AB130" s="162">
        <v>10</v>
      </c>
      <c r="AC130" s="162">
        <f t="shared" si="15"/>
        <v>100</v>
      </c>
      <c r="AD130" s="162" t="s">
        <v>833</v>
      </c>
      <c r="AE130" s="162" t="s">
        <v>833</v>
      </c>
      <c r="AF130" s="162" t="s">
        <v>833</v>
      </c>
      <c r="AG130" s="162">
        <v>100</v>
      </c>
      <c r="AH130" s="162">
        <f t="shared" si="22"/>
        <v>100</v>
      </c>
      <c r="AI130" s="166">
        <f>AVERAGE(AH130)</f>
        <v>100</v>
      </c>
      <c r="AJ130" s="162" t="s">
        <v>833</v>
      </c>
      <c r="AK130" s="162" t="s">
        <v>834</v>
      </c>
      <c r="AL130" s="162">
        <v>1</v>
      </c>
      <c r="AM130" s="162">
        <v>5</v>
      </c>
      <c r="AN130" s="170" t="s">
        <v>830</v>
      </c>
      <c r="AO130" s="166" t="s">
        <v>836</v>
      </c>
      <c r="AP130" s="826" t="s">
        <v>1903</v>
      </c>
      <c r="AQ130" s="191">
        <v>1</v>
      </c>
      <c r="AR130" s="166" t="s">
        <v>1904</v>
      </c>
      <c r="AS130" s="166" t="s">
        <v>2087</v>
      </c>
      <c r="AT130" s="173">
        <v>44197</v>
      </c>
      <c r="AU130" s="173">
        <v>44530</v>
      </c>
      <c r="AV130" s="166">
        <v>3</v>
      </c>
      <c r="AW130" s="167" t="s">
        <v>2088</v>
      </c>
      <c r="AX130" s="167" t="s">
        <v>2089</v>
      </c>
      <c r="AY130" s="204">
        <v>44298</v>
      </c>
      <c r="AZ130" s="250" t="s">
        <v>2090</v>
      </c>
      <c r="BA130" s="328" t="s">
        <v>2091</v>
      </c>
      <c r="BB130" s="176">
        <v>44289</v>
      </c>
      <c r="BC130" s="309" t="s">
        <v>844</v>
      </c>
      <c r="BD130" s="297">
        <v>44421</v>
      </c>
      <c r="BE130" s="179" t="s">
        <v>2092</v>
      </c>
      <c r="BF130" s="276">
        <v>0.66659999999999997</v>
      </c>
      <c r="BG130" s="180">
        <v>44442</v>
      </c>
      <c r="BH130" s="307" t="s">
        <v>842</v>
      </c>
      <c r="BI130" s="182"/>
      <c r="BJ130" s="183"/>
      <c r="BK130" s="184"/>
      <c r="BL130" s="182"/>
      <c r="BM130" s="183"/>
      <c r="BN130" s="131"/>
      <c r="BO130" s="131"/>
      <c r="BP130" s="131"/>
      <c r="BQ130" s="131"/>
      <c r="BR130" s="131"/>
      <c r="BS130" s="131"/>
      <c r="BT130" s="131"/>
      <c r="BU130" s="131"/>
      <c r="BV130" s="131"/>
    </row>
    <row r="131" spans="2:74" ht="49.5" customHeight="1">
      <c r="B131" s="165">
        <v>67</v>
      </c>
      <c r="C131" s="166" t="s">
        <v>117</v>
      </c>
      <c r="D131" s="167" t="s">
        <v>34</v>
      </c>
      <c r="E131" s="162" t="s">
        <v>823</v>
      </c>
      <c r="F131" s="168" t="s">
        <v>1733</v>
      </c>
      <c r="G131" s="162" t="s">
        <v>1455</v>
      </c>
      <c r="H131" s="162" t="s">
        <v>59</v>
      </c>
      <c r="I131" s="167" t="s">
        <v>2093</v>
      </c>
      <c r="J131" s="162" t="s">
        <v>59</v>
      </c>
      <c r="K131" s="193" t="s">
        <v>2094</v>
      </c>
      <c r="L131" s="167" t="s">
        <v>2095</v>
      </c>
      <c r="M131" s="162" t="s">
        <v>59</v>
      </c>
      <c r="N131" s="162" t="s">
        <v>59</v>
      </c>
      <c r="O131" s="162" t="s">
        <v>72</v>
      </c>
      <c r="P131" s="166" t="s">
        <v>2096</v>
      </c>
      <c r="Q131" s="162">
        <v>3</v>
      </c>
      <c r="R131" s="162">
        <v>5</v>
      </c>
      <c r="S131" s="169" t="s">
        <v>830</v>
      </c>
      <c r="T131" s="168" t="s">
        <v>985</v>
      </c>
      <c r="U131" s="166" t="s">
        <v>1679</v>
      </c>
      <c r="V131" s="162">
        <v>15</v>
      </c>
      <c r="W131" s="162">
        <v>15</v>
      </c>
      <c r="X131" s="162">
        <v>15</v>
      </c>
      <c r="Y131" s="162">
        <v>15</v>
      </c>
      <c r="Z131" s="162">
        <v>15</v>
      </c>
      <c r="AA131" s="162">
        <v>15</v>
      </c>
      <c r="AB131" s="162">
        <v>10</v>
      </c>
      <c r="AC131" s="162">
        <f t="shared" si="15"/>
        <v>100</v>
      </c>
      <c r="AD131" s="162" t="s">
        <v>833</v>
      </c>
      <c r="AE131" s="162" t="s">
        <v>833</v>
      </c>
      <c r="AF131" s="162" t="s">
        <v>833</v>
      </c>
      <c r="AG131" s="162">
        <v>100</v>
      </c>
      <c r="AH131" s="162">
        <f t="shared" si="22"/>
        <v>100</v>
      </c>
      <c r="AI131" s="166">
        <f>AVERAGE(AH131:AH132)</f>
        <v>100</v>
      </c>
      <c r="AJ131" s="162" t="s">
        <v>833</v>
      </c>
      <c r="AK131" s="162" t="s">
        <v>834</v>
      </c>
      <c r="AL131" s="162">
        <v>1</v>
      </c>
      <c r="AM131" s="162">
        <v>5</v>
      </c>
      <c r="AN131" s="170" t="s">
        <v>830</v>
      </c>
      <c r="AO131" s="166" t="s">
        <v>836</v>
      </c>
      <c r="AP131" s="791" t="s">
        <v>2097</v>
      </c>
      <c r="AQ131" s="191">
        <v>0.5</v>
      </c>
      <c r="AR131" s="166" t="s">
        <v>2098</v>
      </c>
      <c r="AS131" s="166" t="s">
        <v>2099</v>
      </c>
      <c r="AT131" s="173">
        <v>44197</v>
      </c>
      <c r="AU131" s="173">
        <v>44530</v>
      </c>
      <c r="AV131" s="166">
        <v>3</v>
      </c>
      <c r="AW131" s="193" t="s">
        <v>2100</v>
      </c>
      <c r="AX131" s="193" t="s">
        <v>2101</v>
      </c>
      <c r="AY131" s="204">
        <v>44302</v>
      </c>
      <c r="AZ131" s="195" t="s">
        <v>2102</v>
      </c>
      <c r="BA131" s="306" t="s">
        <v>2103</v>
      </c>
      <c r="BB131" s="176">
        <v>44289</v>
      </c>
      <c r="BC131" s="177" t="s">
        <v>842</v>
      </c>
      <c r="BD131" s="297">
        <v>44421</v>
      </c>
      <c r="BE131" s="179" t="s">
        <v>2104</v>
      </c>
      <c r="BF131" s="276">
        <v>0.33400000000000002</v>
      </c>
      <c r="BG131" s="180">
        <v>44442</v>
      </c>
      <c r="BH131" s="307" t="s">
        <v>842</v>
      </c>
      <c r="BI131" s="182"/>
      <c r="BJ131" s="183"/>
      <c r="BK131" s="184"/>
      <c r="BL131" s="182"/>
      <c r="BM131" s="183"/>
      <c r="BN131" s="131"/>
      <c r="BO131" s="131"/>
      <c r="BP131" s="131"/>
      <c r="BQ131" s="131"/>
      <c r="BR131" s="131"/>
      <c r="BS131" s="131"/>
      <c r="BT131" s="131"/>
      <c r="BU131" s="131"/>
      <c r="BV131" s="131"/>
    </row>
    <row r="132" spans="2:74" ht="49.5" customHeight="1">
      <c r="B132" s="165">
        <v>67</v>
      </c>
      <c r="C132" s="166" t="s">
        <v>117</v>
      </c>
      <c r="D132" s="167" t="s">
        <v>34</v>
      </c>
      <c r="E132" s="162" t="s">
        <v>823</v>
      </c>
      <c r="F132" s="168" t="s">
        <v>1733</v>
      </c>
      <c r="G132" s="162" t="s">
        <v>1455</v>
      </c>
      <c r="H132" s="162" t="s">
        <v>59</v>
      </c>
      <c r="I132" s="167" t="s">
        <v>2093</v>
      </c>
      <c r="J132" s="162" t="s">
        <v>59</v>
      </c>
      <c r="K132" s="193" t="s">
        <v>2105</v>
      </c>
      <c r="L132" s="167" t="s">
        <v>2106</v>
      </c>
      <c r="M132" s="162" t="s">
        <v>59</v>
      </c>
      <c r="N132" s="162" t="s">
        <v>59</v>
      </c>
      <c r="O132" s="162" t="s">
        <v>72</v>
      </c>
      <c r="P132" s="166" t="s">
        <v>2096</v>
      </c>
      <c r="Q132" s="162"/>
      <c r="R132" s="162"/>
      <c r="S132" s="169"/>
      <c r="T132" s="168" t="s">
        <v>2107</v>
      </c>
      <c r="U132" s="166" t="s">
        <v>1679</v>
      </c>
      <c r="V132" s="162">
        <v>15</v>
      </c>
      <c r="W132" s="162">
        <v>15</v>
      </c>
      <c r="X132" s="162">
        <v>15</v>
      </c>
      <c r="Y132" s="162">
        <v>15</v>
      </c>
      <c r="Z132" s="162">
        <v>15</v>
      </c>
      <c r="AA132" s="162">
        <v>15</v>
      </c>
      <c r="AB132" s="162">
        <v>10</v>
      </c>
      <c r="AC132" s="162">
        <f t="shared" si="15"/>
        <v>100</v>
      </c>
      <c r="AD132" s="162" t="s">
        <v>833</v>
      </c>
      <c r="AE132" s="162" t="s">
        <v>833</v>
      </c>
      <c r="AF132" s="162" t="s">
        <v>833</v>
      </c>
      <c r="AG132" s="162">
        <v>100</v>
      </c>
      <c r="AH132" s="162">
        <f t="shared" si="22"/>
        <v>100</v>
      </c>
      <c r="AI132" s="166"/>
      <c r="AJ132" s="162"/>
      <c r="AK132" s="162" t="s">
        <v>834</v>
      </c>
      <c r="AL132" s="162"/>
      <c r="AM132" s="162"/>
      <c r="AN132" s="170"/>
      <c r="AO132" s="166" t="s">
        <v>836</v>
      </c>
      <c r="AP132" s="791" t="s">
        <v>2108</v>
      </c>
      <c r="AQ132" s="191">
        <v>0.5</v>
      </c>
      <c r="AR132" s="166" t="s">
        <v>2109</v>
      </c>
      <c r="AS132" s="166" t="s">
        <v>2099</v>
      </c>
      <c r="AT132" s="173">
        <v>44197</v>
      </c>
      <c r="AU132" s="173">
        <v>44530</v>
      </c>
      <c r="AV132" s="166">
        <v>4</v>
      </c>
      <c r="AW132" s="166" t="s">
        <v>2110</v>
      </c>
      <c r="AX132" s="166" t="s">
        <v>2101</v>
      </c>
      <c r="AY132" s="204">
        <v>44302</v>
      </c>
      <c r="AZ132" s="195" t="s">
        <v>2111</v>
      </c>
      <c r="BA132" s="306" t="s">
        <v>2112</v>
      </c>
      <c r="BB132" s="176">
        <v>44289</v>
      </c>
      <c r="BC132" s="210" t="s">
        <v>917</v>
      </c>
      <c r="BD132" s="297">
        <v>44421</v>
      </c>
      <c r="BE132" s="179" t="s">
        <v>2113</v>
      </c>
      <c r="BF132" s="175">
        <v>0</v>
      </c>
      <c r="BG132" s="180">
        <v>44442</v>
      </c>
      <c r="BH132" s="294" t="s">
        <v>917</v>
      </c>
      <c r="BI132" s="182"/>
      <c r="BJ132" s="183"/>
      <c r="BK132" s="184"/>
      <c r="BL132" s="182"/>
      <c r="BM132" s="183"/>
      <c r="BN132" s="131"/>
      <c r="BO132" s="131"/>
      <c r="BP132" s="131"/>
      <c r="BQ132" s="131"/>
      <c r="BR132" s="131"/>
      <c r="BS132" s="131"/>
      <c r="BT132" s="131"/>
      <c r="BU132" s="131"/>
      <c r="BV132" s="131"/>
    </row>
    <row r="133" spans="2:74" ht="49.5" customHeight="1">
      <c r="B133" s="165">
        <v>68</v>
      </c>
      <c r="C133" s="166" t="s">
        <v>117</v>
      </c>
      <c r="D133" s="167" t="s">
        <v>34</v>
      </c>
      <c r="E133" s="162" t="s">
        <v>823</v>
      </c>
      <c r="F133" s="168" t="s">
        <v>1733</v>
      </c>
      <c r="G133" s="162" t="s">
        <v>1455</v>
      </c>
      <c r="H133" s="162" t="s">
        <v>59</v>
      </c>
      <c r="I133" s="167" t="s">
        <v>2114</v>
      </c>
      <c r="J133" s="162" t="s">
        <v>59</v>
      </c>
      <c r="K133" s="193" t="s">
        <v>2115</v>
      </c>
      <c r="L133" s="167" t="s">
        <v>2116</v>
      </c>
      <c r="M133" s="162" t="s">
        <v>59</v>
      </c>
      <c r="N133" s="162" t="s">
        <v>59</v>
      </c>
      <c r="O133" s="162" t="s">
        <v>72</v>
      </c>
      <c r="P133" s="166" t="s">
        <v>2085</v>
      </c>
      <c r="Q133" s="162">
        <v>3</v>
      </c>
      <c r="R133" s="162">
        <v>5</v>
      </c>
      <c r="S133" s="169" t="s">
        <v>830</v>
      </c>
      <c r="T133" s="168" t="s">
        <v>2117</v>
      </c>
      <c r="U133" s="166" t="s">
        <v>1679</v>
      </c>
      <c r="V133" s="162">
        <v>15</v>
      </c>
      <c r="W133" s="162">
        <v>15</v>
      </c>
      <c r="X133" s="162">
        <v>15</v>
      </c>
      <c r="Y133" s="162">
        <v>15</v>
      </c>
      <c r="Z133" s="162">
        <v>15</v>
      </c>
      <c r="AA133" s="162">
        <v>15</v>
      </c>
      <c r="AB133" s="162">
        <v>10</v>
      </c>
      <c r="AC133" s="162">
        <f t="shared" si="15"/>
        <v>100</v>
      </c>
      <c r="AD133" s="162" t="s">
        <v>833</v>
      </c>
      <c r="AE133" s="162" t="s">
        <v>833</v>
      </c>
      <c r="AF133" s="162" t="s">
        <v>833</v>
      </c>
      <c r="AG133" s="162">
        <v>100</v>
      </c>
      <c r="AH133" s="162">
        <f t="shared" si="22"/>
        <v>100</v>
      </c>
      <c r="AI133" s="166">
        <f t="shared" ref="AI133:AI134" si="23">AVERAGE(AH133)</f>
        <v>100</v>
      </c>
      <c r="AJ133" s="162" t="s">
        <v>833</v>
      </c>
      <c r="AK133" s="162" t="s">
        <v>834</v>
      </c>
      <c r="AL133" s="162">
        <v>1</v>
      </c>
      <c r="AM133" s="162">
        <v>5</v>
      </c>
      <c r="AN133" s="170" t="s">
        <v>830</v>
      </c>
      <c r="AO133" s="166" t="s">
        <v>836</v>
      </c>
      <c r="AP133" s="825" t="s">
        <v>2118</v>
      </c>
      <c r="AQ133" s="191">
        <v>1</v>
      </c>
      <c r="AR133" s="168" t="s">
        <v>2119</v>
      </c>
      <c r="AS133" s="166" t="s">
        <v>2087</v>
      </c>
      <c r="AT133" s="173">
        <v>44197</v>
      </c>
      <c r="AU133" s="173">
        <v>44530</v>
      </c>
      <c r="AV133" s="166">
        <v>2</v>
      </c>
      <c r="AW133" s="193" t="s">
        <v>2120</v>
      </c>
      <c r="AX133" s="193" t="s">
        <v>2121</v>
      </c>
      <c r="AY133" s="204">
        <v>44298</v>
      </c>
      <c r="AZ133" s="195" t="s">
        <v>2122</v>
      </c>
      <c r="BA133" s="306" t="s">
        <v>2123</v>
      </c>
      <c r="BB133" s="176">
        <v>44289</v>
      </c>
      <c r="BC133" s="177" t="s">
        <v>842</v>
      </c>
      <c r="BD133" s="297">
        <v>44421</v>
      </c>
      <c r="BE133" s="179" t="s">
        <v>2124</v>
      </c>
      <c r="BF133" s="276">
        <v>0.66659999999999997</v>
      </c>
      <c r="BG133" s="180">
        <v>44442</v>
      </c>
      <c r="BH133" s="307" t="s">
        <v>842</v>
      </c>
      <c r="BI133" s="182"/>
      <c r="BJ133" s="183"/>
      <c r="BK133" s="184"/>
      <c r="BL133" s="182"/>
      <c r="BM133" s="183"/>
      <c r="BN133" s="131"/>
      <c r="BO133" s="131"/>
      <c r="BP133" s="131"/>
      <c r="BQ133" s="131"/>
      <c r="BR133" s="131"/>
      <c r="BS133" s="131"/>
      <c r="BT133" s="131"/>
      <c r="BU133" s="131"/>
      <c r="BV133" s="131"/>
    </row>
    <row r="134" spans="2:74" ht="49.5" customHeight="1">
      <c r="B134" s="288">
        <v>69</v>
      </c>
      <c r="C134" s="166" t="s">
        <v>431</v>
      </c>
      <c r="D134" s="168" t="s">
        <v>1372</v>
      </c>
      <c r="E134" s="162" t="s">
        <v>907</v>
      </c>
      <c r="F134" s="168" t="s">
        <v>2125</v>
      </c>
      <c r="G134" s="162" t="s">
        <v>929</v>
      </c>
      <c r="H134" s="162" t="s">
        <v>2126</v>
      </c>
      <c r="I134" s="168" t="s">
        <v>2127</v>
      </c>
      <c r="J134" s="162" t="s">
        <v>181</v>
      </c>
      <c r="K134" s="166" t="s">
        <v>2128</v>
      </c>
      <c r="L134" s="166" t="s">
        <v>2129</v>
      </c>
      <c r="M134" s="162" t="s">
        <v>181</v>
      </c>
      <c r="N134" s="162" t="s">
        <v>181</v>
      </c>
      <c r="O134" s="162" t="s">
        <v>110</v>
      </c>
      <c r="P134" s="166" t="s">
        <v>2130</v>
      </c>
      <c r="Q134" s="162">
        <v>3</v>
      </c>
      <c r="R134" s="162">
        <v>5</v>
      </c>
      <c r="S134" s="169" t="s">
        <v>830</v>
      </c>
      <c r="T134" s="168" t="s">
        <v>2131</v>
      </c>
      <c r="U134" s="166" t="s">
        <v>832</v>
      </c>
      <c r="V134" s="162">
        <v>15</v>
      </c>
      <c r="W134" s="162">
        <v>15</v>
      </c>
      <c r="X134" s="162">
        <v>15</v>
      </c>
      <c r="Y134" s="162">
        <v>15</v>
      </c>
      <c r="Z134" s="162">
        <v>15</v>
      </c>
      <c r="AA134" s="162">
        <v>0</v>
      </c>
      <c r="AB134" s="162">
        <v>10</v>
      </c>
      <c r="AC134" s="162">
        <f t="shared" si="15"/>
        <v>85</v>
      </c>
      <c r="AD134" s="162" t="s">
        <v>1558</v>
      </c>
      <c r="AE134" s="162" t="s">
        <v>833</v>
      </c>
      <c r="AF134" s="162" t="s">
        <v>1558</v>
      </c>
      <c r="AG134" s="162">
        <v>0</v>
      </c>
      <c r="AH134" s="162">
        <f t="shared" si="22"/>
        <v>42.5</v>
      </c>
      <c r="AI134" s="166">
        <f t="shared" si="23"/>
        <v>42.5</v>
      </c>
      <c r="AJ134" s="162" t="s">
        <v>1558</v>
      </c>
      <c r="AK134" s="162" t="s">
        <v>834</v>
      </c>
      <c r="AL134" s="162">
        <v>3</v>
      </c>
      <c r="AM134" s="162">
        <v>5</v>
      </c>
      <c r="AN134" s="170" t="s">
        <v>830</v>
      </c>
      <c r="AO134" s="166" t="s">
        <v>836</v>
      </c>
      <c r="AP134" s="821" t="s">
        <v>2132</v>
      </c>
      <c r="AQ134" s="248">
        <v>1</v>
      </c>
      <c r="AR134" s="167" t="s">
        <v>2133</v>
      </c>
      <c r="AS134" s="166" t="s">
        <v>1409</v>
      </c>
      <c r="AT134" s="173">
        <v>44197</v>
      </c>
      <c r="AU134" s="206">
        <v>44530</v>
      </c>
      <c r="AV134" s="248">
        <v>1</v>
      </c>
      <c r="AW134" s="167" t="s">
        <v>2134</v>
      </c>
      <c r="AX134" s="207" t="s">
        <v>181</v>
      </c>
      <c r="AY134" s="194" t="s">
        <v>2135</v>
      </c>
      <c r="AZ134" s="195" t="s">
        <v>2136</v>
      </c>
      <c r="BA134" s="175" t="s">
        <v>2137</v>
      </c>
      <c r="BB134" s="176">
        <v>44289</v>
      </c>
      <c r="BC134" s="177" t="s">
        <v>842</v>
      </c>
      <c r="BD134" s="329" t="s">
        <v>2138</v>
      </c>
      <c r="BE134" s="224" t="s">
        <v>2139</v>
      </c>
      <c r="BF134" s="330" t="s">
        <v>2140</v>
      </c>
      <c r="BG134" s="180">
        <v>44442</v>
      </c>
      <c r="BH134" s="186" t="s">
        <v>842</v>
      </c>
      <c r="BI134" s="182"/>
      <c r="BJ134" s="183"/>
      <c r="BK134" s="184"/>
      <c r="BL134" s="182"/>
      <c r="BM134" s="183"/>
      <c r="BN134" s="131"/>
      <c r="BO134" s="131"/>
      <c r="BP134" s="131"/>
      <c r="BQ134" s="131"/>
      <c r="BR134" s="131"/>
      <c r="BS134" s="131"/>
      <c r="BT134" s="131"/>
      <c r="BU134" s="131"/>
      <c r="BV134" s="131"/>
    </row>
    <row r="135" spans="2:74" ht="49.5" customHeight="1">
      <c r="B135" s="165">
        <v>70</v>
      </c>
      <c r="C135" s="166" t="s">
        <v>56</v>
      </c>
      <c r="D135" s="167" t="s">
        <v>1453</v>
      </c>
      <c r="E135" s="162" t="s">
        <v>823</v>
      </c>
      <c r="F135" s="168" t="s">
        <v>1744</v>
      </c>
      <c r="G135" s="162" t="s">
        <v>1455</v>
      </c>
      <c r="H135" s="162" t="s">
        <v>59</v>
      </c>
      <c r="I135" s="167" t="s">
        <v>1745</v>
      </c>
      <c r="J135" s="162" t="s">
        <v>59</v>
      </c>
      <c r="K135" s="167" t="s">
        <v>1746</v>
      </c>
      <c r="L135" s="193" t="s">
        <v>1817</v>
      </c>
      <c r="M135" s="162" t="s">
        <v>59</v>
      </c>
      <c r="N135" s="162" t="s">
        <v>59</v>
      </c>
      <c r="O135" s="162" t="s">
        <v>72</v>
      </c>
      <c r="P135" s="166" t="s">
        <v>2085</v>
      </c>
      <c r="Q135" s="162">
        <v>3</v>
      </c>
      <c r="R135" s="162">
        <v>5</v>
      </c>
      <c r="S135" s="169" t="s">
        <v>830</v>
      </c>
      <c r="T135" s="168" t="s">
        <v>1748</v>
      </c>
      <c r="U135" s="166" t="s">
        <v>832</v>
      </c>
      <c r="V135" s="162">
        <v>15</v>
      </c>
      <c r="W135" s="162">
        <v>15</v>
      </c>
      <c r="X135" s="162">
        <v>15</v>
      </c>
      <c r="Y135" s="162">
        <v>15</v>
      </c>
      <c r="Z135" s="162">
        <v>15</v>
      </c>
      <c r="AA135" s="162">
        <v>15</v>
      </c>
      <c r="AB135" s="162">
        <v>10</v>
      </c>
      <c r="AC135" s="162">
        <f t="shared" si="15"/>
        <v>100</v>
      </c>
      <c r="AD135" s="162" t="s">
        <v>833</v>
      </c>
      <c r="AE135" s="162" t="s">
        <v>833</v>
      </c>
      <c r="AF135" s="162" t="s">
        <v>833</v>
      </c>
      <c r="AG135" s="162">
        <v>100</v>
      </c>
      <c r="AH135" s="162">
        <f t="shared" si="22"/>
        <v>100</v>
      </c>
      <c r="AI135" s="166">
        <f>AVERAGE(AH135:AH137)</f>
        <v>100</v>
      </c>
      <c r="AJ135" s="162" t="s">
        <v>833</v>
      </c>
      <c r="AK135" s="162" t="s">
        <v>834</v>
      </c>
      <c r="AL135" s="162">
        <v>1</v>
      </c>
      <c r="AM135" s="162">
        <v>5</v>
      </c>
      <c r="AN135" s="170" t="s">
        <v>830</v>
      </c>
      <c r="AO135" s="166" t="s">
        <v>836</v>
      </c>
      <c r="AP135" s="786" t="s">
        <v>2141</v>
      </c>
      <c r="AQ135" s="172">
        <v>0.4</v>
      </c>
      <c r="AR135" s="168" t="s">
        <v>2142</v>
      </c>
      <c r="AS135" s="162" t="s">
        <v>2087</v>
      </c>
      <c r="AT135" s="213">
        <v>43831</v>
      </c>
      <c r="AU135" s="213">
        <v>44195</v>
      </c>
      <c r="AV135" s="162">
        <v>1</v>
      </c>
      <c r="AW135" s="168" t="s">
        <v>2143</v>
      </c>
      <c r="AX135" s="193" t="s">
        <v>1752</v>
      </c>
      <c r="AY135" s="319">
        <v>44298</v>
      </c>
      <c r="AZ135" s="313" t="s">
        <v>2144</v>
      </c>
      <c r="BA135" s="314" t="s">
        <v>2145</v>
      </c>
      <c r="BB135" s="176">
        <v>44289</v>
      </c>
      <c r="BC135" s="177" t="s">
        <v>842</v>
      </c>
      <c r="BD135" s="277" t="s">
        <v>2146</v>
      </c>
      <c r="BE135" s="195" t="s">
        <v>2147</v>
      </c>
      <c r="BF135" s="205" t="s">
        <v>2148</v>
      </c>
      <c r="BG135" s="180">
        <v>44442</v>
      </c>
      <c r="BH135" s="331" t="s">
        <v>2149</v>
      </c>
      <c r="BI135" s="182"/>
      <c r="BJ135" s="183"/>
      <c r="BK135" s="184"/>
      <c r="BL135" s="182"/>
      <c r="BM135" s="183"/>
      <c r="BN135" s="131"/>
      <c r="BO135" s="131"/>
      <c r="BP135" s="131"/>
      <c r="BQ135" s="131"/>
      <c r="BR135" s="131"/>
      <c r="BS135" s="131"/>
      <c r="BT135" s="131"/>
      <c r="BU135" s="131"/>
      <c r="BV135" s="131"/>
    </row>
    <row r="136" spans="2:74" ht="49.5" customHeight="1">
      <c r="B136" s="165">
        <v>70</v>
      </c>
      <c r="C136" s="166" t="s">
        <v>56</v>
      </c>
      <c r="D136" s="167" t="s">
        <v>1453</v>
      </c>
      <c r="E136" s="162" t="s">
        <v>823</v>
      </c>
      <c r="F136" s="168" t="s">
        <v>1744</v>
      </c>
      <c r="G136" s="162" t="s">
        <v>1455</v>
      </c>
      <c r="H136" s="162" t="s">
        <v>59</v>
      </c>
      <c r="I136" s="167" t="s">
        <v>1745</v>
      </c>
      <c r="J136" s="162" t="s">
        <v>59</v>
      </c>
      <c r="K136" s="167" t="s">
        <v>1759</v>
      </c>
      <c r="L136" s="193" t="s">
        <v>1817</v>
      </c>
      <c r="M136" s="162" t="s">
        <v>59</v>
      </c>
      <c r="N136" s="162" t="s">
        <v>59</v>
      </c>
      <c r="O136" s="162" t="s">
        <v>72</v>
      </c>
      <c r="P136" s="166" t="s">
        <v>2085</v>
      </c>
      <c r="Q136" s="162"/>
      <c r="R136" s="162"/>
      <c r="S136" s="169"/>
      <c r="T136" s="168" t="s">
        <v>1760</v>
      </c>
      <c r="U136" s="166" t="s">
        <v>832</v>
      </c>
      <c r="V136" s="162">
        <v>15</v>
      </c>
      <c r="W136" s="162">
        <v>15</v>
      </c>
      <c r="X136" s="162">
        <v>15</v>
      </c>
      <c r="Y136" s="162">
        <v>15</v>
      </c>
      <c r="Z136" s="162">
        <v>15</v>
      </c>
      <c r="AA136" s="162">
        <v>15</v>
      </c>
      <c r="AB136" s="162">
        <v>10</v>
      </c>
      <c r="AC136" s="162">
        <f t="shared" si="15"/>
        <v>100</v>
      </c>
      <c r="AD136" s="162" t="s">
        <v>833</v>
      </c>
      <c r="AE136" s="162" t="s">
        <v>833</v>
      </c>
      <c r="AF136" s="162" t="s">
        <v>833</v>
      </c>
      <c r="AG136" s="162">
        <v>100</v>
      </c>
      <c r="AH136" s="162">
        <f t="shared" si="22"/>
        <v>100</v>
      </c>
      <c r="AI136" s="166"/>
      <c r="AJ136" s="162"/>
      <c r="AK136" s="162" t="s">
        <v>834</v>
      </c>
      <c r="AL136" s="162"/>
      <c r="AM136" s="162"/>
      <c r="AN136" s="170"/>
      <c r="AO136" s="166" t="s">
        <v>836</v>
      </c>
      <c r="AP136" s="786" t="s">
        <v>1761</v>
      </c>
      <c r="AQ136" s="172">
        <v>0.3</v>
      </c>
      <c r="AR136" s="168" t="s">
        <v>2150</v>
      </c>
      <c r="AS136" s="162" t="s">
        <v>2087</v>
      </c>
      <c r="AT136" s="213">
        <v>43831</v>
      </c>
      <c r="AU136" s="213">
        <v>44195</v>
      </c>
      <c r="AV136" s="162">
        <v>2</v>
      </c>
      <c r="AW136" s="168" t="s">
        <v>2151</v>
      </c>
      <c r="AX136" s="193" t="s">
        <v>1752</v>
      </c>
      <c r="AY136" s="319">
        <v>44298</v>
      </c>
      <c r="AZ136" s="313" t="s">
        <v>2152</v>
      </c>
      <c r="BA136" s="314" t="s">
        <v>2153</v>
      </c>
      <c r="BB136" s="176">
        <v>44289</v>
      </c>
      <c r="BC136" s="177" t="s">
        <v>842</v>
      </c>
      <c r="BD136" s="277" t="s">
        <v>2154</v>
      </c>
      <c r="BE136" s="195" t="s">
        <v>2155</v>
      </c>
      <c r="BF136" s="205" t="s">
        <v>2156</v>
      </c>
      <c r="BG136" s="180">
        <v>44442</v>
      </c>
      <c r="BH136" s="186" t="s">
        <v>842</v>
      </c>
      <c r="BI136" s="182"/>
      <c r="BJ136" s="183"/>
      <c r="BK136" s="184"/>
      <c r="BL136" s="182"/>
      <c r="BM136" s="183"/>
      <c r="BN136" s="131"/>
      <c r="BO136" s="131"/>
      <c r="BP136" s="131"/>
      <c r="BQ136" s="131"/>
      <c r="BR136" s="131"/>
      <c r="BS136" s="131"/>
      <c r="BT136" s="131"/>
      <c r="BU136" s="131"/>
      <c r="BV136" s="131"/>
    </row>
    <row r="137" spans="2:74" ht="49.5" customHeight="1">
      <c r="B137" s="165">
        <v>70</v>
      </c>
      <c r="C137" s="166" t="s">
        <v>56</v>
      </c>
      <c r="D137" s="167" t="s">
        <v>1453</v>
      </c>
      <c r="E137" s="162" t="s">
        <v>823</v>
      </c>
      <c r="F137" s="168" t="s">
        <v>1744</v>
      </c>
      <c r="G137" s="162" t="s">
        <v>1455</v>
      </c>
      <c r="H137" s="162" t="s">
        <v>59</v>
      </c>
      <c r="I137" s="167" t="s">
        <v>1745</v>
      </c>
      <c r="J137" s="162" t="s">
        <v>59</v>
      </c>
      <c r="K137" s="167" t="s">
        <v>1770</v>
      </c>
      <c r="L137" s="193" t="s">
        <v>1817</v>
      </c>
      <c r="M137" s="162" t="s">
        <v>59</v>
      </c>
      <c r="N137" s="162" t="s">
        <v>59</v>
      </c>
      <c r="O137" s="162" t="s">
        <v>72</v>
      </c>
      <c r="P137" s="166" t="s">
        <v>2085</v>
      </c>
      <c r="Q137" s="162"/>
      <c r="R137" s="162"/>
      <c r="S137" s="169"/>
      <c r="T137" s="168" t="s">
        <v>1760</v>
      </c>
      <c r="U137" s="166" t="s">
        <v>832</v>
      </c>
      <c r="V137" s="162">
        <v>15</v>
      </c>
      <c r="W137" s="162">
        <v>15</v>
      </c>
      <c r="X137" s="162">
        <v>15</v>
      </c>
      <c r="Y137" s="162">
        <v>15</v>
      </c>
      <c r="Z137" s="162">
        <v>15</v>
      </c>
      <c r="AA137" s="162">
        <v>15</v>
      </c>
      <c r="AB137" s="162">
        <v>10</v>
      </c>
      <c r="AC137" s="162">
        <f t="shared" si="15"/>
        <v>100</v>
      </c>
      <c r="AD137" s="162" t="s">
        <v>833</v>
      </c>
      <c r="AE137" s="162" t="s">
        <v>833</v>
      </c>
      <c r="AF137" s="162" t="s">
        <v>833</v>
      </c>
      <c r="AG137" s="162">
        <v>100</v>
      </c>
      <c r="AH137" s="162">
        <f t="shared" si="22"/>
        <v>100</v>
      </c>
      <c r="AI137" s="166"/>
      <c r="AJ137" s="162"/>
      <c r="AK137" s="162" t="s">
        <v>834</v>
      </c>
      <c r="AL137" s="162"/>
      <c r="AM137" s="162"/>
      <c r="AN137" s="170"/>
      <c r="AO137" s="166" t="s">
        <v>836</v>
      </c>
      <c r="AP137" s="786" t="s">
        <v>2157</v>
      </c>
      <c r="AQ137" s="172">
        <v>0.3</v>
      </c>
      <c r="AR137" s="168" t="s">
        <v>2158</v>
      </c>
      <c r="AS137" s="162" t="s">
        <v>2087</v>
      </c>
      <c r="AT137" s="213">
        <v>43831</v>
      </c>
      <c r="AU137" s="213">
        <v>44195</v>
      </c>
      <c r="AV137" s="162">
        <v>1</v>
      </c>
      <c r="AW137" s="168" t="s">
        <v>2159</v>
      </c>
      <c r="AX137" s="193" t="s">
        <v>1752</v>
      </c>
      <c r="AY137" s="332">
        <v>44298</v>
      </c>
      <c r="AZ137" s="333" t="s">
        <v>2160</v>
      </c>
      <c r="BA137" s="334" t="s">
        <v>2161</v>
      </c>
      <c r="BB137" s="176">
        <v>44289</v>
      </c>
      <c r="BC137" s="177" t="s">
        <v>842</v>
      </c>
      <c r="BD137" s="277" t="s">
        <v>2162</v>
      </c>
      <c r="BE137" s="195" t="s">
        <v>2163</v>
      </c>
      <c r="BF137" s="205" t="s">
        <v>2164</v>
      </c>
      <c r="BG137" s="180">
        <v>44442</v>
      </c>
      <c r="BH137" s="186" t="s">
        <v>842</v>
      </c>
      <c r="BI137" s="182"/>
      <c r="BJ137" s="183"/>
      <c r="BK137" s="184"/>
      <c r="BL137" s="182"/>
      <c r="BM137" s="183"/>
      <c r="BN137" s="131"/>
      <c r="BO137" s="131"/>
      <c r="BP137" s="131"/>
      <c r="BQ137" s="131"/>
      <c r="BR137" s="131"/>
      <c r="BS137" s="131"/>
      <c r="BT137" s="131"/>
      <c r="BU137" s="131"/>
      <c r="BV137" s="131"/>
    </row>
    <row r="138" spans="2:74" ht="49.5" customHeight="1">
      <c r="B138" s="288">
        <v>71</v>
      </c>
      <c r="C138" s="166" t="s">
        <v>215</v>
      </c>
      <c r="D138" s="167" t="s">
        <v>2165</v>
      </c>
      <c r="E138" s="225" t="s">
        <v>823</v>
      </c>
      <c r="F138" s="193" t="s">
        <v>2166</v>
      </c>
      <c r="G138" s="162" t="s">
        <v>929</v>
      </c>
      <c r="H138" s="162" t="s">
        <v>59</v>
      </c>
      <c r="I138" s="193" t="s">
        <v>2167</v>
      </c>
      <c r="J138" s="162" t="s">
        <v>59</v>
      </c>
      <c r="K138" s="168" t="s">
        <v>2168</v>
      </c>
      <c r="L138" s="167" t="s">
        <v>2169</v>
      </c>
      <c r="M138" s="162" t="s">
        <v>59</v>
      </c>
      <c r="N138" s="162" t="s">
        <v>59</v>
      </c>
      <c r="O138" s="162" t="s">
        <v>72</v>
      </c>
      <c r="P138" s="166" t="s">
        <v>2170</v>
      </c>
      <c r="Q138" s="162">
        <v>4</v>
      </c>
      <c r="R138" s="162">
        <v>3</v>
      </c>
      <c r="S138" s="169" t="s">
        <v>835</v>
      </c>
      <c r="T138" s="168" t="s">
        <v>2171</v>
      </c>
      <c r="U138" s="166" t="s">
        <v>1679</v>
      </c>
      <c r="V138" s="162">
        <v>15</v>
      </c>
      <c r="W138" s="162">
        <v>15</v>
      </c>
      <c r="X138" s="162">
        <v>15</v>
      </c>
      <c r="Y138" s="162">
        <v>10</v>
      </c>
      <c r="Z138" s="162">
        <v>15</v>
      </c>
      <c r="AA138" s="162">
        <v>15</v>
      </c>
      <c r="AB138" s="162">
        <v>10</v>
      </c>
      <c r="AC138" s="162">
        <f t="shared" si="15"/>
        <v>95</v>
      </c>
      <c r="AD138" s="162" t="s">
        <v>935</v>
      </c>
      <c r="AE138" s="162" t="s">
        <v>833</v>
      </c>
      <c r="AF138" s="162" t="s">
        <v>935</v>
      </c>
      <c r="AG138" s="162">
        <v>50</v>
      </c>
      <c r="AH138" s="162">
        <f t="shared" si="22"/>
        <v>72.5</v>
      </c>
      <c r="AI138" s="289">
        <f>AVERAGE(AH138:AH139)</f>
        <v>86.25</v>
      </c>
      <c r="AJ138" s="162" t="s">
        <v>935</v>
      </c>
      <c r="AK138" s="162" t="s">
        <v>834</v>
      </c>
      <c r="AL138" s="162">
        <v>3</v>
      </c>
      <c r="AM138" s="162">
        <v>3</v>
      </c>
      <c r="AN138" s="170" t="s">
        <v>835</v>
      </c>
      <c r="AO138" s="166" t="s">
        <v>836</v>
      </c>
      <c r="AP138" s="818" t="s">
        <v>2172</v>
      </c>
      <c r="AQ138" s="172">
        <v>1</v>
      </c>
      <c r="AR138" s="166" t="s">
        <v>2173</v>
      </c>
      <c r="AS138" s="166" t="s">
        <v>2174</v>
      </c>
      <c r="AT138" s="173">
        <v>44197</v>
      </c>
      <c r="AU138" s="173">
        <v>44530</v>
      </c>
      <c r="AV138" s="232">
        <v>3</v>
      </c>
      <c r="AW138" s="173" t="s">
        <v>2175</v>
      </c>
      <c r="AX138" s="166" t="s">
        <v>2176</v>
      </c>
      <c r="AY138" s="174" t="s">
        <v>2177</v>
      </c>
      <c r="AZ138" s="179" t="s">
        <v>2178</v>
      </c>
      <c r="BA138" s="205" t="s">
        <v>2179</v>
      </c>
      <c r="BB138" s="176">
        <v>44289</v>
      </c>
      <c r="BC138" s="264" t="s">
        <v>1082</v>
      </c>
      <c r="BD138" s="297">
        <v>44432</v>
      </c>
      <c r="BE138" s="179" t="s">
        <v>2180</v>
      </c>
      <c r="BF138" s="205" t="s">
        <v>2181</v>
      </c>
      <c r="BG138" s="180">
        <v>44442</v>
      </c>
      <c r="BH138" s="186" t="s">
        <v>842</v>
      </c>
      <c r="BI138" s="206"/>
      <c r="BJ138" s="207"/>
      <c r="BK138" s="191"/>
      <c r="BL138" s="206"/>
      <c r="BM138" s="207"/>
      <c r="BN138" s="131"/>
      <c r="BO138" s="131"/>
      <c r="BP138" s="131"/>
      <c r="BQ138" s="131"/>
      <c r="BR138" s="131"/>
      <c r="BS138" s="131"/>
      <c r="BT138" s="131"/>
      <c r="BU138" s="131"/>
      <c r="BV138" s="131"/>
    </row>
    <row r="139" spans="2:74" ht="49.5" customHeight="1">
      <c r="B139" s="288">
        <v>71</v>
      </c>
      <c r="C139" s="166" t="s">
        <v>215</v>
      </c>
      <c r="D139" s="167" t="s">
        <v>2165</v>
      </c>
      <c r="E139" s="225" t="s">
        <v>823</v>
      </c>
      <c r="F139" s="193" t="s">
        <v>2166</v>
      </c>
      <c r="G139" s="162" t="s">
        <v>929</v>
      </c>
      <c r="H139" s="162" t="s">
        <v>59</v>
      </c>
      <c r="I139" s="193" t="s">
        <v>2167</v>
      </c>
      <c r="J139" s="162" t="s">
        <v>59</v>
      </c>
      <c r="K139" s="168" t="s">
        <v>2182</v>
      </c>
      <c r="L139" s="167" t="s">
        <v>2169</v>
      </c>
      <c r="M139" s="162" t="s">
        <v>59</v>
      </c>
      <c r="N139" s="162" t="s">
        <v>59</v>
      </c>
      <c r="O139" s="162" t="s">
        <v>72</v>
      </c>
      <c r="P139" s="166" t="s">
        <v>2170</v>
      </c>
      <c r="Q139" s="162"/>
      <c r="R139" s="162"/>
      <c r="S139" s="169"/>
      <c r="T139" s="168" t="s">
        <v>2183</v>
      </c>
      <c r="U139" s="166" t="s">
        <v>832</v>
      </c>
      <c r="V139" s="162">
        <v>15</v>
      </c>
      <c r="W139" s="162">
        <v>15</v>
      </c>
      <c r="X139" s="162">
        <v>15</v>
      </c>
      <c r="Y139" s="162">
        <v>15</v>
      </c>
      <c r="Z139" s="162">
        <v>15</v>
      </c>
      <c r="AA139" s="162">
        <v>15</v>
      </c>
      <c r="AB139" s="162">
        <v>10</v>
      </c>
      <c r="AC139" s="162">
        <f t="shared" si="15"/>
        <v>100</v>
      </c>
      <c r="AD139" s="162" t="s">
        <v>833</v>
      </c>
      <c r="AE139" s="162" t="s">
        <v>833</v>
      </c>
      <c r="AF139" s="162" t="s">
        <v>833</v>
      </c>
      <c r="AG139" s="162">
        <v>100</v>
      </c>
      <c r="AH139" s="162">
        <f t="shared" si="22"/>
        <v>100</v>
      </c>
      <c r="AI139" s="166"/>
      <c r="AJ139" s="162"/>
      <c r="AK139" s="162"/>
      <c r="AL139" s="162"/>
      <c r="AM139" s="162"/>
      <c r="AN139" s="170"/>
      <c r="AO139" s="166"/>
      <c r="AP139" s="166" t="s">
        <v>59</v>
      </c>
      <c r="AQ139" s="166" t="s">
        <v>59</v>
      </c>
      <c r="AR139" s="166" t="s">
        <v>59</v>
      </c>
      <c r="AS139" s="166" t="s">
        <v>59</v>
      </c>
      <c r="AT139" s="166" t="s">
        <v>59</v>
      </c>
      <c r="AU139" s="166" t="s">
        <v>59</v>
      </c>
      <c r="AV139" s="166" t="s">
        <v>59</v>
      </c>
      <c r="AW139" s="166" t="s">
        <v>59</v>
      </c>
      <c r="AX139" s="166" t="s">
        <v>59</v>
      </c>
      <c r="AY139" s="166" t="s">
        <v>59</v>
      </c>
      <c r="AZ139" s="166" t="s">
        <v>59</v>
      </c>
      <c r="BA139" s="166" t="s">
        <v>59</v>
      </c>
      <c r="BB139" s="213"/>
      <c r="BC139" s="214"/>
      <c r="BD139" s="166" t="s">
        <v>59</v>
      </c>
      <c r="BE139" s="166" t="s">
        <v>59</v>
      </c>
      <c r="BF139" s="166" t="s">
        <v>59</v>
      </c>
      <c r="BG139" s="206"/>
      <c r="BH139" s="218"/>
      <c r="BI139" s="206"/>
      <c r="BJ139" s="207"/>
      <c r="BK139" s="191"/>
      <c r="BL139" s="206"/>
      <c r="BM139" s="207"/>
      <c r="BN139" s="131"/>
      <c r="BO139" s="131"/>
      <c r="BP139" s="131"/>
      <c r="BQ139" s="131"/>
      <c r="BR139" s="131"/>
      <c r="BS139" s="131"/>
      <c r="BT139" s="131"/>
      <c r="BU139" s="131"/>
      <c r="BV139" s="131"/>
    </row>
    <row r="140" spans="2:74" ht="49.5" customHeight="1">
      <c r="B140" s="275">
        <v>72</v>
      </c>
      <c r="C140" s="166" t="s">
        <v>117</v>
      </c>
      <c r="D140" s="167" t="s">
        <v>34</v>
      </c>
      <c r="E140" s="225" t="s">
        <v>823</v>
      </c>
      <c r="F140" s="167" t="s">
        <v>2184</v>
      </c>
      <c r="G140" s="225" t="s">
        <v>929</v>
      </c>
      <c r="H140" s="225" t="s">
        <v>59</v>
      </c>
      <c r="I140" s="167" t="s">
        <v>2185</v>
      </c>
      <c r="J140" s="225" t="s">
        <v>59</v>
      </c>
      <c r="K140" s="167" t="s">
        <v>2186</v>
      </c>
      <c r="L140" s="193" t="s">
        <v>2187</v>
      </c>
      <c r="M140" s="225" t="s">
        <v>59</v>
      </c>
      <c r="N140" s="225" t="s">
        <v>59</v>
      </c>
      <c r="O140" s="225" t="s">
        <v>72</v>
      </c>
      <c r="P140" s="193" t="s">
        <v>2188</v>
      </c>
      <c r="Q140" s="225">
        <v>3</v>
      </c>
      <c r="R140" s="225">
        <v>4</v>
      </c>
      <c r="S140" s="335" t="s">
        <v>830</v>
      </c>
      <c r="T140" s="168" t="s">
        <v>2189</v>
      </c>
      <c r="U140" s="193" t="s">
        <v>832</v>
      </c>
      <c r="V140" s="225">
        <v>15</v>
      </c>
      <c r="W140" s="225">
        <v>15</v>
      </c>
      <c r="X140" s="225">
        <v>15</v>
      </c>
      <c r="Y140" s="225">
        <v>15</v>
      </c>
      <c r="Z140" s="225">
        <v>15</v>
      </c>
      <c r="AA140" s="225">
        <v>15</v>
      </c>
      <c r="AB140" s="225">
        <v>10</v>
      </c>
      <c r="AC140" s="225">
        <f t="shared" si="15"/>
        <v>100</v>
      </c>
      <c r="AD140" s="225" t="s">
        <v>833</v>
      </c>
      <c r="AE140" s="225" t="s">
        <v>833</v>
      </c>
      <c r="AF140" s="225" t="s">
        <v>833</v>
      </c>
      <c r="AG140" s="225">
        <v>100</v>
      </c>
      <c r="AH140" s="225">
        <f t="shared" si="22"/>
        <v>100</v>
      </c>
      <c r="AI140" s="193">
        <f t="shared" ref="AI140:AI142" si="24">AVERAGE(AH140)</f>
        <v>100</v>
      </c>
      <c r="AJ140" s="225" t="s">
        <v>833</v>
      </c>
      <c r="AK140" s="225" t="s">
        <v>834</v>
      </c>
      <c r="AL140" s="225">
        <v>1</v>
      </c>
      <c r="AM140" s="225">
        <v>4</v>
      </c>
      <c r="AN140" s="336" t="s">
        <v>835</v>
      </c>
      <c r="AO140" s="193" t="s">
        <v>836</v>
      </c>
      <c r="AP140" s="825" t="s">
        <v>2190</v>
      </c>
      <c r="AQ140" s="172">
        <v>1</v>
      </c>
      <c r="AR140" s="168" t="s">
        <v>2191</v>
      </c>
      <c r="AS140" s="166" t="s">
        <v>2192</v>
      </c>
      <c r="AT140" s="173">
        <v>44197</v>
      </c>
      <c r="AU140" s="173">
        <v>44530</v>
      </c>
      <c r="AV140" s="172">
        <v>1</v>
      </c>
      <c r="AW140" s="166" t="s">
        <v>2193</v>
      </c>
      <c r="AX140" s="166" t="s">
        <v>2194</v>
      </c>
      <c r="AY140" s="204">
        <v>44298</v>
      </c>
      <c r="AZ140" s="195" t="s">
        <v>2195</v>
      </c>
      <c r="BA140" s="175">
        <v>0.5</v>
      </c>
      <c r="BB140" s="176">
        <v>44289</v>
      </c>
      <c r="BC140" s="309" t="s">
        <v>844</v>
      </c>
      <c r="BD140" s="297">
        <v>44418</v>
      </c>
      <c r="BE140" s="195" t="s">
        <v>2196</v>
      </c>
      <c r="BF140" s="337">
        <v>0.66659999999999997</v>
      </c>
      <c r="BG140" s="180">
        <v>44442</v>
      </c>
      <c r="BH140" s="307" t="s">
        <v>842</v>
      </c>
      <c r="BI140" s="182"/>
      <c r="BJ140" s="183"/>
      <c r="BK140" s="184"/>
      <c r="BL140" s="182"/>
      <c r="BM140" s="183"/>
      <c r="BN140" s="131"/>
      <c r="BO140" s="131"/>
      <c r="BP140" s="131"/>
      <c r="BQ140" s="131"/>
      <c r="BR140" s="131"/>
      <c r="BS140" s="131"/>
      <c r="BT140" s="131"/>
      <c r="BU140" s="131"/>
      <c r="BV140" s="131"/>
    </row>
    <row r="141" spans="2:74" ht="49.5" customHeight="1">
      <c r="B141" s="275">
        <v>73</v>
      </c>
      <c r="C141" s="166" t="s">
        <v>117</v>
      </c>
      <c r="D141" s="167" t="s">
        <v>34</v>
      </c>
      <c r="E141" s="162" t="s">
        <v>823</v>
      </c>
      <c r="F141" s="168" t="s">
        <v>2184</v>
      </c>
      <c r="G141" s="162" t="s">
        <v>929</v>
      </c>
      <c r="H141" s="162" t="s">
        <v>59</v>
      </c>
      <c r="I141" s="168" t="s">
        <v>2185</v>
      </c>
      <c r="J141" s="162" t="s">
        <v>59</v>
      </c>
      <c r="K141" s="168" t="s">
        <v>2186</v>
      </c>
      <c r="L141" s="166" t="s">
        <v>2187</v>
      </c>
      <c r="M141" s="162" t="s">
        <v>59</v>
      </c>
      <c r="N141" s="162" t="s">
        <v>59</v>
      </c>
      <c r="O141" s="162" t="s">
        <v>72</v>
      </c>
      <c r="P141" s="166" t="s">
        <v>2188</v>
      </c>
      <c r="Q141" s="162">
        <v>3</v>
      </c>
      <c r="R141" s="162">
        <v>4</v>
      </c>
      <c r="S141" s="169" t="s">
        <v>830</v>
      </c>
      <c r="T141" s="168" t="s">
        <v>2197</v>
      </c>
      <c r="U141" s="166" t="s">
        <v>832</v>
      </c>
      <c r="V141" s="162">
        <v>15</v>
      </c>
      <c r="W141" s="162">
        <v>15</v>
      </c>
      <c r="X141" s="162">
        <v>15</v>
      </c>
      <c r="Y141" s="162">
        <v>15</v>
      </c>
      <c r="Z141" s="162">
        <v>15</v>
      </c>
      <c r="AA141" s="162">
        <v>15</v>
      </c>
      <c r="AB141" s="162">
        <v>10</v>
      </c>
      <c r="AC141" s="162">
        <f t="shared" si="15"/>
        <v>100</v>
      </c>
      <c r="AD141" s="162" t="s">
        <v>833</v>
      </c>
      <c r="AE141" s="162" t="s">
        <v>833</v>
      </c>
      <c r="AF141" s="162" t="s">
        <v>833</v>
      </c>
      <c r="AG141" s="162">
        <v>100</v>
      </c>
      <c r="AH141" s="162">
        <f t="shared" si="22"/>
        <v>100</v>
      </c>
      <c r="AI141" s="166">
        <f t="shared" si="24"/>
        <v>100</v>
      </c>
      <c r="AJ141" s="162" t="s">
        <v>833</v>
      </c>
      <c r="AK141" s="162" t="s">
        <v>834</v>
      </c>
      <c r="AL141" s="162">
        <v>1</v>
      </c>
      <c r="AM141" s="162">
        <v>4</v>
      </c>
      <c r="AN141" s="170" t="s">
        <v>835</v>
      </c>
      <c r="AO141" s="166" t="s">
        <v>836</v>
      </c>
      <c r="AP141" s="825" t="s">
        <v>2198</v>
      </c>
      <c r="AQ141" s="172">
        <v>1</v>
      </c>
      <c r="AR141" s="168" t="s">
        <v>2199</v>
      </c>
      <c r="AS141" s="162" t="s">
        <v>2200</v>
      </c>
      <c r="AT141" s="220">
        <v>44197</v>
      </c>
      <c r="AU141" s="220">
        <v>44530</v>
      </c>
      <c r="AV141" s="162">
        <v>3</v>
      </c>
      <c r="AW141" s="167" t="s">
        <v>2201</v>
      </c>
      <c r="AX141" s="193" t="s">
        <v>2194</v>
      </c>
      <c r="AY141" s="204">
        <v>43933</v>
      </c>
      <c r="AZ141" s="195" t="s">
        <v>2202</v>
      </c>
      <c r="BA141" s="337">
        <v>0.33329999999999999</v>
      </c>
      <c r="BB141" s="176">
        <v>44289</v>
      </c>
      <c r="BC141" s="177" t="s">
        <v>842</v>
      </c>
      <c r="BD141" s="297">
        <v>44417</v>
      </c>
      <c r="BE141" s="179" t="s">
        <v>2203</v>
      </c>
      <c r="BF141" s="276">
        <v>0.66659999999999997</v>
      </c>
      <c r="BG141" s="180">
        <v>44442</v>
      </c>
      <c r="BH141" s="307" t="s">
        <v>842</v>
      </c>
      <c r="BI141" s="182"/>
      <c r="BJ141" s="183"/>
      <c r="BK141" s="184"/>
      <c r="BL141" s="182"/>
      <c r="BM141" s="183"/>
      <c r="BN141" s="131"/>
      <c r="BO141" s="131"/>
      <c r="BP141" s="131"/>
      <c r="BQ141" s="131"/>
      <c r="BR141" s="131"/>
      <c r="BS141" s="131"/>
      <c r="BT141" s="131"/>
      <c r="BU141" s="131"/>
      <c r="BV141" s="131"/>
    </row>
    <row r="142" spans="2:74" ht="49.5" customHeight="1">
      <c r="B142" s="275">
        <v>74</v>
      </c>
      <c r="C142" s="166" t="s">
        <v>117</v>
      </c>
      <c r="D142" s="167" t="s">
        <v>34</v>
      </c>
      <c r="E142" s="162" t="s">
        <v>823</v>
      </c>
      <c r="F142" s="168" t="s">
        <v>2184</v>
      </c>
      <c r="G142" s="162" t="s">
        <v>929</v>
      </c>
      <c r="H142" s="162" t="s">
        <v>59</v>
      </c>
      <c r="I142" s="168" t="s">
        <v>2185</v>
      </c>
      <c r="J142" s="162" t="s">
        <v>59</v>
      </c>
      <c r="K142" s="168" t="s">
        <v>2186</v>
      </c>
      <c r="L142" s="166" t="s">
        <v>2187</v>
      </c>
      <c r="M142" s="162" t="s">
        <v>59</v>
      </c>
      <c r="N142" s="162" t="s">
        <v>59</v>
      </c>
      <c r="O142" s="162" t="s">
        <v>72</v>
      </c>
      <c r="P142" s="166" t="s">
        <v>2188</v>
      </c>
      <c r="Q142" s="162">
        <v>3</v>
      </c>
      <c r="R142" s="162">
        <v>4</v>
      </c>
      <c r="S142" s="169" t="s">
        <v>830</v>
      </c>
      <c r="T142" s="168" t="s">
        <v>2204</v>
      </c>
      <c r="U142" s="166" t="s">
        <v>832</v>
      </c>
      <c r="V142" s="162">
        <v>15</v>
      </c>
      <c r="W142" s="162">
        <v>15</v>
      </c>
      <c r="X142" s="162">
        <v>15</v>
      </c>
      <c r="Y142" s="162">
        <v>15</v>
      </c>
      <c r="Z142" s="162">
        <v>15</v>
      </c>
      <c r="AA142" s="162">
        <v>15</v>
      </c>
      <c r="AB142" s="162">
        <v>10</v>
      </c>
      <c r="AC142" s="162">
        <f t="shared" si="15"/>
        <v>100</v>
      </c>
      <c r="AD142" s="162" t="s">
        <v>833</v>
      </c>
      <c r="AE142" s="162" t="s">
        <v>833</v>
      </c>
      <c r="AF142" s="162" t="s">
        <v>833</v>
      </c>
      <c r="AG142" s="162">
        <v>100</v>
      </c>
      <c r="AH142" s="162">
        <f t="shared" si="22"/>
        <v>100</v>
      </c>
      <c r="AI142" s="166">
        <f t="shared" si="24"/>
        <v>100</v>
      </c>
      <c r="AJ142" s="162" t="s">
        <v>833</v>
      </c>
      <c r="AK142" s="162" t="s">
        <v>834</v>
      </c>
      <c r="AL142" s="162">
        <v>1</v>
      </c>
      <c r="AM142" s="162">
        <v>4</v>
      </c>
      <c r="AN142" s="170" t="s">
        <v>835</v>
      </c>
      <c r="AO142" s="166" t="s">
        <v>836</v>
      </c>
      <c r="AP142" s="791" t="s">
        <v>2205</v>
      </c>
      <c r="AQ142" s="172">
        <v>0.5</v>
      </c>
      <c r="AR142" s="167" t="s">
        <v>2206</v>
      </c>
      <c r="AS142" s="166" t="s">
        <v>2207</v>
      </c>
      <c r="AT142" s="220">
        <v>44197</v>
      </c>
      <c r="AU142" s="220">
        <v>44530</v>
      </c>
      <c r="AV142" s="172">
        <v>1</v>
      </c>
      <c r="AW142" s="167" t="s">
        <v>2208</v>
      </c>
      <c r="AX142" s="167" t="s">
        <v>2194</v>
      </c>
      <c r="AY142" s="204">
        <v>44295</v>
      </c>
      <c r="AZ142" s="195" t="s">
        <v>2209</v>
      </c>
      <c r="BA142" s="175">
        <v>0.16</v>
      </c>
      <c r="BB142" s="176">
        <v>44289</v>
      </c>
      <c r="BC142" s="177" t="s">
        <v>842</v>
      </c>
      <c r="BD142" s="297">
        <v>44418</v>
      </c>
      <c r="BE142" s="179" t="s">
        <v>2210</v>
      </c>
      <c r="BF142" s="175">
        <v>0.2</v>
      </c>
      <c r="BG142" s="180">
        <v>44442</v>
      </c>
      <c r="BH142" s="307" t="s">
        <v>842</v>
      </c>
      <c r="BI142" s="182"/>
      <c r="BJ142" s="183"/>
      <c r="BK142" s="184"/>
      <c r="BL142" s="182"/>
      <c r="BM142" s="183"/>
      <c r="BN142" s="131"/>
      <c r="BO142" s="131"/>
      <c r="BP142" s="131"/>
      <c r="BQ142" s="131"/>
      <c r="BR142" s="131"/>
      <c r="BS142" s="131"/>
      <c r="BT142" s="131"/>
      <c r="BU142" s="131"/>
      <c r="BV142" s="131"/>
    </row>
    <row r="143" spans="2:74" ht="49.5" customHeight="1">
      <c r="B143" s="275">
        <v>74</v>
      </c>
      <c r="C143" s="166" t="s">
        <v>117</v>
      </c>
      <c r="D143" s="167" t="s">
        <v>2211</v>
      </c>
      <c r="E143" s="162" t="s">
        <v>823</v>
      </c>
      <c r="F143" s="168" t="s">
        <v>2184</v>
      </c>
      <c r="G143" s="207" t="s">
        <v>929</v>
      </c>
      <c r="H143" s="207" t="s">
        <v>59</v>
      </c>
      <c r="I143" s="168" t="s">
        <v>2185</v>
      </c>
      <c r="J143" s="207" t="s">
        <v>59</v>
      </c>
      <c r="K143" s="168" t="s">
        <v>2186</v>
      </c>
      <c r="L143" s="168" t="s">
        <v>2212</v>
      </c>
      <c r="M143" s="207" t="s">
        <v>59</v>
      </c>
      <c r="N143" s="207" t="s">
        <v>59</v>
      </c>
      <c r="O143" s="207" t="s">
        <v>72</v>
      </c>
      <c r="P143" s="207" t="s">
        <v>2213</v>
      </c>
      <c r="Q143" s="207">
        <v>3</v>
      </c>
      <c r="R143" s="207">
        <v>4</v>
      </c>
      <c r="S143" s="169" t="s">
        <v>830</v>
      </c>
      <c r="T143" s="168" t="s">
        <v>2214</v>
      </c>
      <c r="U143" s="207" t="s">
        <v>832</v>
      </c>
      <c r="V143" s="207">
        <v>15</v>
      </c>
      <c r="W143" s="207">
        <v>15</v>
      </c>
      <c r="X143" s="207">
        <v>15</v>
      </c>
      <c r="Y143" s="207">
        <v>15</v>
      </c>
      <c r="Z143" s="207">
        <v>15</v>
      </c>
      <c r="AA143" s="207">
        <v>15</v>
      </c>
      <c r="AB143" s="207">
        <v>10</v>
      </c>
      <c r="AC143" s="207">
        <v>100</v>
      </c>
      <c r="AD143" s="207" t="s">
        <v>864</v>
      </c>
      <c r="AE143" s="207" t="s">
        <v>864</v>
      </c>
      <c r="AF143" s="207" t="s">
        <v>864</v>
      </c>
      <c r="AG143" s="207">
        <v>100</v>
      </c>
      <c r="AH143" s="207">
        <v>100</v>
      </c>
      <c r="AI143" s="207">
        <v>100</v>
      </c>
      <c r="AJ143" s="207" t="s">
        <v>864</v>
      </c>
      <c r="AK143" s="207" t="s">
        <v>834</v>
      </c>
      <c r="AL143" s="207">
        <v>1</v>
      </c>
      <c r="AM143" s="207">
        <v>4</v>
      </c>
      <c r="AN143" s="265" t="s">
        <v>835</v>
      </c>
      <c r="AO143" s="224" t="s">
        <v>836</v>
      </c>
      <c r="AP143" s="791" t="s">
        <v>2215</v>
      </c>
      <c r="AQ143" s="172">
        <v>0.5</v>
      </c>
      <c r="AR143" s="167" t="s">
        <v>2216</v>
      </c>
      <c r="AS143" s="166" t="s">
        <v>2207</v>
      </c>
      <c r="AT143" s="338">
        <v>44197</v>
      </c>
      <c r="AU143" s="338">
        <v>44530</v>
      </c>
      <c r="AV143" s="248">
        <v>1</v>
      </c>
      <c r="AW143" s="167" t="s">
        <v>2208</v>
      </c>
      <c r="AX143" s="167" t="s">
        <v>2194</v>
      </c>
      <c r="AY143" s="204">
        <v>44295</v>
      </c>
      <c r="AZ143" s="195" t="s">
        <v>2217</v>
      </c>
      <c r="BA143" s="175">
        <v>0.1666</v>
      </c>
      <c r="BB143" s="176">
        <v>44289</v>
      </c>
      <c r="BC143" s="177" t="s">
        <v>842</v>
      </c>
      <c r="BD143" s="297">
        <v>44418</v>
      </c>
      <c r="BE143" s="179" t="s">
        <v>2218</v>
      </c>
      <c r="BF143" s="175">
        <v>0.34</v>
      </c>
      <c r="BG143" s="180">
        <v>44442</v>
      </c>
      <c r="BH143" s="307" t="s">
        <v>842</v>
      </c>
      <c r="BI143" s="182"/>
      <c r="BJ143" s="183"/>
      <c r="BK143" s="184"/>
      <c r="BL143" s="182"/>
      <c r="BM143" s="183"/>
      <c r="BN143" s="131"/>
      <c r="BO143" s="131"/>
      <c r="BP143" s="131"/>
      <c r="BQ143" s="131"/>
      <c r="BR143" s="131"/>
      <c r="BS143" s="131"/>
      <c r="BT143" s="131"/>
      <c r="BU143" s="131"/>
      <c r="BV143" s="131"/>
    </row>
    <row r="144" spans="2:74" ht="49.5" customHeight="1">
      <c r="B144" s="275">
        <v>75</v>
      </c>
      <c r="C144" s="166" t="s">
        <v>56</v>
      </c>
      <c r="D144" s="167" t="s">
        <v>1453</v>
      </c>
      <c r="E144" s="162" t="s">
        <v>823</v>
      </c>
      <c r="F144" s="222" t="s">
        <v>2219</v>
      </c>
      <c r="G144" s="162" t="s">
        <v>929</v>
      </c>
      <c r="H144" s="162" t="s">
        <v>59</v>
      </c>
      <c r="I144" s="168" t="s">
        <v>2220</v>
      </c>
      <c r="J144" s="162" t="s">
        <v>59</v>
      </c>
      <c r="K144" s="168" t="s">
        <v>2221</v>
      </c>
      <c r="L144" s="166" t="s">
        <v>2222</v>
      </c>
      <c r="M144" s="162" t="s">
        <v>59</v>
      </c>
      <c r="N144" s="162" t="s">
        <v>59</v>
      </c>
      <c r="O144" s="162" t="s">
        <v>72</v>
      </c>
      <c r="P144" s="166" t="s">
        <v>2223</v>
      </c>
      <c r="Q144" s="162">
        <v>4</v>
      </c>
      <c r="R144" s="162">
        <v>5</v>
      </c>
      <c r="S144" s="169" t="s">
        <v>830</v>
      </c>
      <c r="T144" s="168" t="s">
        <v>2224</v>
      </c>
      <c r="U144" s="166" t="s">
        <v>832</v>
      </c>
      <c r="V144" s="162">
        <v>15</v>
      </c>
      <c r="W144" s="162">
        <v>15</v>
      </c>
      <c r="X144" s="162">
        <v>15</v>
      </c>
      <c r="Y144" s="162">
        <v>15</v>
      </c>
      <c r="Z144" s="162">
        <v>15</v>
      </c>
      <c r="AA144" s="162">
        <v>15</v>
      </c>
      <c r="AB144" s="162">
        <v>10</v>
      </c>
      <c r="AC144" s="162">
        <f>SUM(V144:AB144)</f>
        <v>100</v>
      </c>
      <c r="AD144" s="162" t="s">
        <v>833</v>
      </c>
      <c r="AE144" s="162" t="s">
        <v>833</v>
      </c>
      <c r="AF144" s="162" t="s">
        <v>833</v>
      </c>
      <c r="AG144" s="162">
        <v>100</v>
      </c>
      <c r="AH144" s="162">
        <f>AVERAGE(AC144,AG144)</f>
        <v>100</v>
      </c>
      <c r="AI144" s="166">
        <f>AVERAGE(AH144)</f>
        <v>100</v>
      </c>
      <c r="AJ144" s="162" t="s">
        <v>833</v>
      </c>
      <c r="AK144" s="162" t="s">
        <v>834</v>
      </c>
      <c r="AL144" s="162">
        <v>2</v>
      </c>
      <c r="AM144" s="162">
        <v>5</v>
      </c>
      <c r="AN144" s="170" t="s">
        <v>830</v>
      </c>
      <c r="AO144" s="166" t="s">
        <v>836</v>
      </c>
      <c r="AP144" s="786" t="s">
        <v>2225</v>
      </c>
      <c r="AQ144" s="172">
        <v>0.3</v>
      </c>
      <c r="AR144" s="167" t="s">
        <v>2226</v>
      </c>
      <c r="AS144" s="166" t="s">
        <v>2227</v>
      </c>
      <c r="AT144" s="213">
        <v>44197</v>
      </c>
      <c r="AU144" s="213">
        <v>44530</v>
      </c>
      <c r="AV144" s="162">
        <v>2</v>
      </c>
      <c r="AW144" s="168" t="s">
        <v>2228</v>
      </c>
      <c r="AX144" s="168" t="s">
        <v>2229</v>
      </c>
      <c r="AY144" s="339">
        <v>44298</v>
      </c>
      <c r="AZ144" s="340" t="s">
        <v>2230</v>
      </c>
      <c r="BA144" s="341">
        <v>0.15</v>
      </c>
      <c r="BB144" s="176">
        <v>44289</v>
      </c>
      <c r="BC144" s="177" t="s">
        <v>842</v>
      </c>
      <c r="BD144" s="277" t="s">
        <v>2231</v>
      </c>
      <c r="BE144" s="179" t="s">
        <v>2232</v>
      </c>
      <c r="BF144" s="205" t="s">
        <v>2233</v>
      </c>
      <c r="BG144" s="180">
        <v>44442</v>
      </c>
      <c r="BH144" s="186" t="s">
        <v>842</v>
      </c>
      <c r="BI144" s="182"/>
      <c r="BJ144" s="183"/>
      <c r="BK144" s="184"/>
      <c r="BL144" s="182"/>
      <c r="BM144" s="183"/>
      <c r="BN144" s="131"/>
      <c r="BO144" s="131"/>
      <c r="BP144" s="131"/>
      <c r="BQ144" s="131"/>
      <c r="BR144" s="131"/>
      <c r="BS144" s="131"/>
      <c r="BT144" s="131"/>
      <c r="BU144" s="131"/>
      <c r="BV144" s="131"/>
    </row>
    <row r="145" spans="1:74" ht="49.5" customHeight="1">
      <c r="B145" s="275">
        <v>75</v>
      </c>
      <c r="C145" s="166" t="s">
        <v>56</v>
      </c>
      <c r="D145" s="168" t="s">
        <v>1453</v>
      </c>
      <c r="E145" s="162" t="s">
        <v>823</v>
      </c>
      <c r="F145" s="222" t="s">
        <v>2234</v>
      </c>
      <c r="G145" s="162" t="s">
        <v>929</v>
      </c>
      <c r="H145" s="162" t="s">
        <v>59</v>
      </c>
      <c r="I145" s="222" t="s">
        <v>2235</v>
      </c>
      <c r="J145" s="207" t="s">
        <v>59</v>
      </c>
      <c r="K145" s="349" t="s">
        <v>2221</v>
      </c>
      <c r="L145" s="224" t="s">
        <v>2236</v>
      </c>
      <c r="M145" s="162" t="s">
        <v>59</v>
      </c>
      <c r="N145" s="162" t="s">
        <v>59</v>
      </c>
      <c r="O145" s="207" t="s">
        <v>72</v>
      </c>
      <c r="P145" s="207" t="s">
        <v>2237</v>
      </c>
      <c r="Q145" s="207">
        <v>4</v>
      </c>
      <c r="R145" s="207">
        <v>5</v>
      </c>
      <c r="S145" s="259" t="s">
        <v>830</v>
      </c>
      <c r="T145" s="168" t="s">
        <v>2238</v>
      </c>
      <c r="U145" s="207" t="s">
        <v>832</v>
      </c>
      <c r="V145" s="207">
        <v>15</v>
      </c>
      <c r="W145" s="207">
        <v>15</v>
      </c>
      <c r="X145" s="207">
        <v>15</v>
      </c>
      <c r="Y145" s="207">
        <v>15</v>
      </c>
      <c r="Z145" s="207">
        <v>15</v>
      </c>
      <c r="AA145" s="207">
        <v>15</v>
      </c>
      <c r="AB145" s="207">
        <v>10</v>
      </c>
      <c r="AC145" s="207">
        <v>100</v>
      </c>
      <c r="AD145" s="207" t="s">
        <v>864</v>
      </c>
      <c r="AE145" s="207" t="s">
        <v>864</v>
      </c>
      <c r="AF145" s="207" t="s">
        <v>864</v>
      </c>
      <c r="AG145" s="207">
        <v>100</v>
      </c>
      <c r="AH145" s="207">
        <v>100</v>
      </c>
      <c r="AI145" s="207">
        <v>100</v>
      </c>
      <c r="AJ145" s="207" t="s">
        <v>864</v>
      </c>
      <c r="AK145" s="207" t="s">
        <v>834</v>
      </c>
      <c r="AL145" s="207">
        <v>2</v>
      </c>
      <c r="AM145" s="207">
        <v>5</v>
      </c>
      <c r="AN145" s="260" t="s">
        <v>830</v>
      </c>
      <c r="AO145" s="224" t="s">
        <v>836</v>
      </c>
      <c r="AP145" s="786" t="s">
        <v>2239</v>
      </c>
      <c r="AQ145" s="172">
        <v>0.7</v>
      </c>
      <c r="AR145" s="168" t="s">
        <v>2240</v>
      </c>
      <c r="AS145" s="166" t="s">
        <v>2227</v>
      </c>
      <c r="AT145" s="213">
        <v>44197</v>
      </c>
      <c r="AU145" s="213">
        <v>44530</v>
      </c>
      <c r="AV145" s="162">
        <v>1</v>
      </c>
      <c r="AW145" s="168" t="s">
        <v>2241</v>
      </c>
      <c r="AX145" s="168" t="s">
        <v>2229</v>
      </c>
      <c r="AY145" s="342">
        <v>44298</v>
      </c>
      <c r="AZ145" s="333" t="s">
        <v>2242</v>
      </c>
      <c r="BA145" s="343">
        <v>0</v>
      </c>
      <c r="BB145" s="176">
        <v>44289</v>
      </c>
      <c r="BC145" s="210" t="s">
        <v>917</v>
      </c>
      <c r="BD145" s="277" t="s">
        <v>2243</v>
      </c>
      <c r="BE145" s="179" t="s">
        <v>2244</v>
      </c>
      <c r="BF145" s="205" t="s">
        <v>2245</v>
      </c>
      <c r="BG145" s="180">
        <v>44442</v>
      </c>
      <c r="BH145" s="186" t="s">
        <v>842</v>
      </c>
      <c r="BI145" s="182"/>
      <c r="BJ145" s="183"/>
      <c r="BK145" s="184"/>
      <c r="BL145" s="182"/>
      <c r="BM145" s="183"/>
      <c r="BN145" s="131"/>
      <c r="BO145" s="131"/>
      <c r="BP145" s="131"/>
      <c r="BQ145" s="131"/>
      <c r="BR145" s="131"/>
      <c r="BS145" s="131"/>
      <c r="BT145" s="131"/>
      <c r="BU145" s="131"/>
      <c r="BV145" s="131"/>
    </row>
    <row r="146" spans="1:74" s="742" customFormat="1" ht="49.5" customHeight="1">
      <c r="B146" s="275">
        <v>75</v>
      </c>
      <c r="C146" s="166" t="s">
        <v>56</v>
      </c>
      <c r="D146" s="856" t="s">
        <v>1453</v>
      </c>
      <c r="E146" s="162" t="s">
        <v>823</v>
      </c>
      <c r="F146" s="222" t="s">
        <v>2234</v>
      </c>
      <c r="G146" s="162" t="s">
        <v>929</v>
      </c>
      <c r="H146" s="162" t="s">
        <v>59</v>
      </c>
      <c r="I146" s="222" t="s">
        <v>2235</v>
      </c>
      <c r="J146" s="162" t="s">
        <v>59</v>
      </c>
      <c r="K146" s="349" t="s">
        <v>2221</v>
      </c>
      <c r="L146" s="166" t="s">
        <v>2236</v>
      </c>
      <c r="M146" s="162" t="s">
        <v>59</v>
      </c>
      <c r="N146" s="162" t="s">
        <v>191</v>
      </c>
      <c r="O146" s="162" t="s">
        <v>72</v>
      </c>
      <c r="P146" s="207" t="s">
        <v>2237</v>
      </c>
      <c r="Q146" s="162"/>
      <c r="R146" s="162"/>
      <c r="S146" s="854"/>
      <c r="T146" s="166" t="s">
        <v>59</v>
      </c>
      <c r="U146" s="162"/>
      <c r="V146" s="162"/>
      <c r="W146" s="162"/>
      <c r="X146" s="162"/>
      <c r="Y146" s="162"/>
      <c r="Z146" s="162"/>
      <c r="AA146" s="162"/>
      <c r="AB146" s="162"/>
      <c r="AC146" s="162"/>
      <c r="AD146" s="162"/>
      <c r="AE146" s="162"/>
      <c r="AF146" s="162"/>
      <c r="AG146" s="162"/>
      <c r="AH146" s="162"/>
      <c r="AI146" s="162"/>
      <c r="AJ146" s="162"/>
      <c r="AK146" s="162"/>
      <c r="AL146" s="162"/>
      <c r="AM146" s="162"/>
      <c r="AN146" s="855"/>
      <c r="AO146" s="166" t="s">
        <v>836</v>
      </c>
      <c r="AP146" s="851" t="s">
        <v>4562</v>
      </c>
      <c r="AQ146" s="845">
        <v>1</v>
      </c>
      <c r="AR146" s="846" t="s">
        <v>4563</v>
      </c>
      <c r="AS146" s="847" t="s">
        <v>2227</v>
      </c>
      <c r="AT146" s="848">
        <v>44197</v>
      </c>
      <c r="AU146" s="848">
        <v>44530</v>
      </c>
      <c r="AV146" s="845">
        <v>1</v>
      </c>
      <c r="AW146" s="168" t="s">
        <v>4569</v>
      </c>
      <c r="AX146" s="168"/>
      <c r="AY146" s="841"/>
      <c r="AZ146" s="852"/>
      <c r="BA146" s="842"/>
      <c r="BB146" s="180"/>
      <c r="BC146" s="300"/>
      <c r="BD146" s="317"/>
      <c r="BE146" s="179"/>
      <c r="BF146" s="205"/>
      <c r="BG146" s="180"/>
      <c r="BH146" s="307"/>
      <c r="BI146" s="374"/>
      <c r="BJ146" s="375"/>
      <c r="BK146" s="376"/>
      <c r="BL146" s="374"/>
      <c r="BM146" s="375"/>
      <c r="BN146" s="853"/>
      <c r="BO146" s="853"/>
      <c r="BP146" s="853"/>
      <c r="BQ146" s="853"/>
      <c r="BR146" s="853"/>
      <c r="BS146" s="853"/>
      <c r="BT146" s="853"/>
      <c r="BU146" s="853"/>
      <c r="BV146" s="853"/>
    </row>
    <row r="147" spans="1:74" ht="49.5" customHeight="1">
      <c r="B147" s="275">
        <v>76</v>
      </c>
      <c r="C147" s="166" t="s">
        <v>56</v>
      </c>
      <c r="D147" s="167" t="s">
        <v>1453</v>
      </c>
      <c r="E147" s="162" t="s">
        <v>823</v>
      </c>
      <c r="F147" s="168" t="s">
        <v>2219</v>
      </c>
      <c r="G147" s="162" t="s">
        <v>929</v>
      </c>
      <c r="H147" s="162" t="s">
        <v>59</v>
      </c>
      <c r="I147" s="168" t="s">
        <v>2220</v>
      </c>
      <c r="J147" s="162" t="s">
        <v>59</v>
      </c>
      <c r="K147" s="168" t="s">
        <v>2221</v>
      </c>
      <c r="L147" s="166" t="s">
        <v>2222</v>
      </c>
      <c r="M147" s="162" t="s">
        <v>59</v>
      </c>
      <c r="N147" s="162" t="s">
        <v>59</v>
      </c>
      <c r="O147" s="162" t="s">
        <v>72</v>
      </c>
      <c r="P147" s="166" t="s">
        <v>2223</v>
      </c>
      <c r="Q147" s="162">
        <v>4</v>
      </c>
      <c r="R147" s="162">
        <v>5</v>
      </c>
      <c r="S147" s="169" t="s">
        <v>830</v>
      </c>
      <c r="T147" s="168" t="s">
        <v>2238</v>
      </c>
      <c r="U147" s="166" t="s">
        <v>832</v>
      </c>
      <c r="V147" s="162">
        <v>15</v>
      </c>
      <c r="W147" s="162">
        <v>15</v>
      </c>
      <c r="X147" s="162">
        <v>15</v>
      </c>
      <c r="Y147" s="162">
        <v>15</v>
      </c>
      <c r="Z147" s="162">
        <v>15</v>
      </c>
      <c r="AA147" s="162">
        <v>15</v>
      </c>
      <c r="AB147" s="162">
        <v>10</v>
      </c>
      <c r="AC147" s="162">
        <f t="shared" ref="AC147:AC149" si="25">SUM(V147:AB147)</f>
        <v>100</v>
      </c>
      <c r="AD147" s="162" t="s">
        <v>833</v>
      </c>
      <c r="AE147" s="162" t="s">
        <v>833</v>
      </c>
      <c r="AF147" s="162" t="s">
        <v>833</v>
      </c>
      <c r="AG147" s="162">
        <v>100</v>
      </c>
      <c r="AH147" s="162">
        <f t="shared" ref="AH147:AH149" si="26">AVERAGE(AC147,AG147)</f>
        <v>100</v>
      </c>
      <c r="AI147" s="166">
        <f>AVERAGE(AH147:AH148)</f>
        <v>100</v>
      </c>
      <c r="AJ147" s="162" t="s">
        <v>833</v>
      </c>
      <c r="AK147" s="162" t="s">
        <v>834</v>
      </c>
      <c r="AL147" s="162">
        <v>2</v>
      </c>
      <c r="AM147" s="162">
        <v>5</v>
      </c>
      <c r="AN147" s="170" t="s">
        <v>830</v>
      </c>
      <c r="AO147" s="166" t="s">
        <v>836</v>
      </c>
      <c r="AP147" s="786" t="s">
        <v>2246</v>
      </c>
      <c r="AQ147" s="172">
        <v>0.6</v>
      </c>
      <c r="AR147" s="168" t="s">
        <v>2247</v>
      </c>
      <c r="AS147" s="166" t="s">
        <v>2248</v>
      </c>
      <c r="AT147" s="213">
        <v>44197</v>
      </c>
      <c r="AU147" s="213">
        <v>44530</v>
      </c>
      <c r="AV147" s="172">
        <v>1</v>
      </c>
      <c r="AW147" s="168" t="s">
        <v>2249</v>
      </c>
      <c r="AX147" s="166" t="s">
        <v>2229</v>
      </c>
      <c r="AY147" s="332">
        <v>44298</v>
      </c>
      <c r="AZ147" s="333" t="s">
        <v>2250</v>
      </c>
      <c r="BA147" s="343">
        <v>0</v>
      </c>
      <c r="BB147" s="176">
        <v>44289</v>
      </c>
      <c r="BC147" s="210" t="s">
        <v>917</v>
      </c>
      <c r="BD147" s="277" t="s">
        <v>2251</v>
      </c>
      <c r="BE147" s="322" t="s">
        <v>2252</v>
      </c>
      <c r="BF147" s="205" t="s">
        <v>2253</v>
      </c>
      <c r="BG147" s="180">
        <v>44442</v>
      </c>
      <c r="BH147" s="186" t="s">
        <v>842</v>
      </c>
      <c r="BI147" s="182"/>
      <c r="BJ147" s="183"/>
      <c r="BK147" s="184"/>
      <c r="BL147" s="182"/>
      <c r="BM147" s="183"/>
      <c r="BN147" s="131"/>
      <c r="BO147" s="131"/>
      <c r="BP147" s="131"/>
      <c r="BQ147" s="131"/>
      <c r="BR147" s="131"/>
      <c r="BS147" s="131"/>
      <c r="BT147" s="131"/>
      <c r="BU147" s="131"/>
      <c r="BV147" s="131"/>
    </row>
    <row r="148" spans="1:74" ht="49.5" customHeight="1">
      <c r="B148" s="275">
        <v>76</v>
      </c>
      <c r="C148" s="166" t="s">
        <v>56</v>
      </c>
      <c r="D148" s="167" t="s">
        <v>1453</v>
      </c>
      <c r="E148" s="162" t="s">
        <v>823</v>
      </c>
      <c r="F148" s="168" t="s">
        <v>2219</v>
      </c>
      <c r="G148" s="162" t="s">
        <v>929</v>
      </c>
      <c r="H148" s="162" t="s">
        <v>59</v>
      </c>
      <c r="I148" s="168" t="s">
        <v>2220</v>
      </c>
      <c r="J148" s="162" t="s">
        <v>59</v>
      </c>
      <c r="K148" s="168" t="s">
        <v>2221</v>
      </c>
      <c r="L148" s="166" t="s">
        <v>2222</v>
      </c>
      <c r="M148" s="162" t="s">
        <v>59</v>
      </c>
      <c r="N148" s="162" t="s">
        <v>59</v>
      </c>
      <c r="O148" s="162" t="s">
        <v>72</v>
      </c>
      <c r="P148" s="166" t="s">
        <v>2223</v>
      </c>
      <c r="Q148" s="162"/>
      <c r="R148" s="162"/>
      <c r="S148" s="169"/>
      <c r="T148" s="168" t="s">
        <v>2254</v>
      </c>
      <c r="U148" s="166" t="s">
        <v>832</v>
      </c>
      <c r="V148" s="162">
        <v>15</v>
      </c>
      <c r="W148" s="162">
        <v>15</v>
      </c>
      <c r="X148" s="162">
        <v>15</v>
      </c>
      <c r="Y148" s="162">
        <v>15</v>
      </c>
      <c r="Z148" s="162">
        <v>15</v>
      </c>
      <c r="AA148" s="162">
        <v>15</v>
      </c>
      <c r="AB148" s="162">
        <v>10</v>
      </c>
      <c r="AC148" s="162">
        <f t="shared" si="25"/>
        <v>100</v>
      </c>
      <c r="AD148" s="162" t="s">
        <v>833</v>
      </c>
      <c r="AE148" s="162" t="s">
        <v>833</v>
      </c>
      <c r="AF148" s="162" t="s">
        <v>833</v>
      </c>
      <c r="AG148" s="162">
        <v>100</v>
      </c>
      <c r="AH148" s="162">
        <f t="shared" si="26"/>
        <v>100</v>
      </c>
      <c r="AI148" s="166"/>
      <c r="AJ148" s="162" t="s">
        <v>833</v>
      </c>
      <c r="AK148" s="162" t="s">
        <v>834</v>
      </c>
      <c r="AL148" s="162"/>
      <c r="AM148" s="162"/>
      <c r="AN148" s="170"/>
      <c r="AO148" s="166" t="s">
        <v>836</v>
      </c>
      <c r="AP148" s="786" t="s">
        <v>2255</v>
      </c>
      <c r="AQ148" s="172">
        <v>0.4</v>
      </c>
      <c r="AR148" s="168" t="s">
        <v>2256</v>
      </c>
      <c r="AS148" s="166" t="s">
        <v>2248</v>
      </c>
      <c r="AT148" s="213">
        <v>44197</v>
      </c>
      <c r="AU148" s="213">
        <v>44530</v>
      </c>
      <c r="AV148" s="162">
        <v>2</v>
      </c>
      <c r="AW148" s="168" t="s">
        <v>2228</v>
      </c>
      <c r="AX148" s="166" t="s">
        <v>2229</v>
      </c>
      <c r="AY148" s="332">
        <v>44298</v>
      </c>
      <c r="AZ148" s="333" t="s">
        <v>2257</v>
      </c>
      <c r="BA148" s="344">
        <v>0.2</v>
      </c>
      <c r="BB148" s="176">
        <v>44289</v>
      </c>
      <c r="BC148" s="177" t="s">
        <v>842</v>
      </c>
      <c r="BD148" s="277" t="s">
        <v>2258</v>
      </c>
      <c r="BE148" s="179" t="s">
        <v>2259</v>
      </c>
      <c r="BF148" s="344" t="s">
        <v>2260</v>
      </c>
      <c r="BG148" s="180">
        <v>44442</v>
      </c>
      <c r="BH148" s="186" t="s">
        <v>842</v>
      </c>
      <c r="BI148" s="182"/>
      <c r="BJ148" s="183"/>
      <c r="BK148" s="184"/>
      <c r="BL148" s="182"/>
      <c r="BM148" s="183"/>
      <c r="BN148" s="131"/>
      <c r="BO148" s="131"/>
      <c r="BP148" s="131"/>
      <c r="BQ148" s="131"/>
      <c r="BR148" s="131"/>
      <c r="BS148" s="131"/>
      <c r="BT148" s="131"/>
      <c r="BU148" s="131"/>
      <c r="BV148" s="131"/>
    </row>
    <row r="149" spans="1:74" ht="49.5" customHeight="1">
      <c r="B149" s="275">
        <v>77</v>
      </c>
      <c r="C149" s="166" t="s">
        <v>56</v>
      </c>
      <c r="D149" s="167" t="s">
        <v>1453</v>
      </c>
      <c r="E149" s="162" t="s">
        <v>823</v>
      </c>
      <c r="F149" s="168" t="s">
        <v>2219</v>
      </c>
      <c r="G149" s="162" t="s">
        <v>929</v>
      </c>
      <c r="H149" s="162" t="s">
        <v>59</v>
      </c>
      <c r="I149" s="168" t="s">
        <v>2220</v>
      </c>
      <c r="J149" s="162" t="s">
        <v>59</v>
      </c>
      <c r="K149" s="168" t="s">
        <v>2221</v>
      </c>
      <c r="L149" s="166" t="s">
        <v>2222</v>
      </c>
      <c r="M149" s="162" t="s">
        <v>59</v>
      </c>
      <c r="N149" s="162" t="s">
        <v>59</v>
      </c>
      <c r="O149" s="162" t="s">
        <v>72</v>
      </c>
      <c r="P149" s="166" t="s">
        <v>2188</v>
      </c>
      <c r="Q149" s="162">
        <v>4</v>
      </c>
      <c r="R149" s="162">
        <v>5</v>
      </c>
      <c r="S149" s="169" t="s">
        <v>830</v>
      </c>
      <c r="T149" s="168" t="s">
        <v>2254</v>
      </c>
      <c r="U149" s="166" t="s">
        <v>832</v>
      </c>
      <c r="V149" s="162">
        <v>15</v>
      </c>
      <c r="W149" s="162">
        <v>15</v>
      </c>
      <c r="X149" s="162">
        <v>15</v>
      </c>
      <c r="Y149" s="162">
        <v>15</v>
      </c>
      <c r="Z149" s="162">
        <v>15</v>
      </c>
      <c r="AA149" s="162">
        <v>15</v>
      </c>
      <c r="AB149" s="162">
        <v>10</v>
      </c>
      <c r="AC149" s="162">
        <f t="shared" si="25"/>
        <v>100</v>
      </c>
      <c r="AD149" s="162" t="s">
        <v>833</v>
      </c>
      <c r="AE149" s="162" t="s">
        <v>833</v>
      </c>
      <c r="AF149" s="162" t="s">
        <v>833</v>
      </c>
      <c r="AG149" s="162">
        <v>100</v>
      </c>
      <c r="AH149" s="162">
        <f t="shared" si="26"/>
        <v>100</v>
      </c>
      <c r="AI149" s="166">
        <f>AVERAGE(AH149)</f>
        <v>100</v>
      </c>
      <c r="AJ149" s="162" t="s">
        <v>833</v>
      </c>
      <c r="AK149" s="162" t="s">
        <v>834</v>
      </c>
      <c r="AL149" s="193">
        <v>2</v>
      </c>
      <c r="AM149" s="162">
        <v>5</v>
      </c>
      <c r="AN149" s="170" t="s">
        <v>830</v>
      </c>
      <c r="AO149" s="166" t="s">
        <v>836</v>
      </c>
      <c r="AP149" s="786" t="s">
        <v>2261</v>
      </c>
      <c r="AQ149" s="172">
        <v>0.3</v>
      </c>
      <c r="AR149" s="168" t="s">
        <v>2262</v>
      </c>
      <c r="AS149" s="162" t="s">
        <v>2192</v>
      </c>
      <c r="AT149" s="213">
        <v>44197</v>
      </c>
      <c r="AU149" s="213">
        <v>44530</v>
      </c>
      <c r="AV149" s="162">
        <v>1</v>
      </c>
      <c r="AW149" s="168" t="s">
        <v>2228</v>
      </c>
      <c r="AX149" s="166" t="s">
        <v>2229</v>
      </c>
      <c r="AY149" s="345">
        <v>44298</v>
      </c>
      <c r="AZ149" s="346" t="s">
        <v>2263</v>
      </c>
      <c r="BA149" s="347">
        <v>0.3</v>
      </c>
      <c r="BB149" s="176">
        <v>44289</v>
      </c>
      <c r="BC149" s="177" t="s">
        <v>842</v>
      </c>
      <c r="BD149" s="277" t="s">
        <v>2264</v>
      </c>
      <c r="BE149" s="348" t="s">
        <v>2265</v>
      </c>
      <c r="BF149" s="205" t="s">
        <v>2266</v>
      </c>
      <c r="BG149" s="180">
        <v>44442</v>
      </c>
      <c r="BH149" s="186" t="s">
        <v>842</v>
      </c>
      <c r="BI149" s="182"/>
      <c r="BJ149" s="183"/>
      <c r="BK149" s="184"/>
      <c r="BL149" s="182"/>
      <c r="BM149" s="183"/>
      <c r="BN149" s="131"/>
      <c r="BO149" s="131"/>
      <c r="BP149" s="131"/>
      <c r="BQ149" s="131"/>
      <c r="BR149" s="131"/>
      <c r="BS149" s="131"/>
      <c r="BT149" s="131"/>
      <c r="BU149" s="131"/>
      <c r="BV149" s="131"/>
    </row>
    <row r="150" spans="1:74" ht="49.5" customHeight="1">
      <c r="B150" s="275">
        <v>77</v>
      </c>
      <c r="C150" s="166" t="s">
        <v>56</v>
      </c>
      <c r="D150" s="245" t="s">
        <v>1453</v>
      </c>
      <c r="E150" s="207" t="s">
        <v>823</v>
      </c>
      <c r="F150" s="349" t="s">
        <v>2234</v>
      </c>
      <c r="G150" s="207" t="s">
        <v>929</v>
      </c>
      <c r="H150" s="207" t="s">
        <v>59</v>
      </c>
      <c r="I150" s="349" t="s">
        <v>2235</v>
      </c>
      <c r="J150" s="207" t="s">
        <v>59</v>
      </c>
      <c r="K150" s="349" t="s">
        <v>2221</v>
      </c>
      <c r="L150" s="224" t="s">
        <v>2236</v>
      </c>
      <c r="M150" s="207" t="s">
        <v>59</v>
      </c>
      <c r="N150" s="207" t="s">
        <v>59</v>
      </c>
      <c r="O150" s="207" t="s">
        <v>72</v>
      </c>
      <c r="P150" s="224" t="s">
        <v>2213</v>
      </c>
      <c r="Q150" s="207">
        <v>4</v>
      </c>
      <c r="R150" s="207">
        <v>5</v>
      </c>
      <c r="S150" s="259" t="s">
        <v>830</v>
      </c>
      <c r="T150" s="168" t="s">
        <v>2254</v>
      </c>
      <c r="U150" s="207" t="s">
        <v>832</v>
      </c>
      <c r="V150" s="207">
        <v>15</v>
      </c>
      <c r="W150" s="207">
        <v>15</v>
      </c>
      <c r="X150" s="207">
        <v>15</v>
      </c>
      <c r="Y150" s="207">
        <v>15</v>
      </c>
      <c r="Z150" s="207">
        <v>15</v>
      </c>
      <c r="AA150" s="207">
        <v>15</v>
      </c>
      <c r="AB150" s="207">
        <v>10</v>
      </c>
      <c r="AC150" s="207">
        <v>100</v>
      </c>
      <c r="AD150" s="207" t="s">
        <v>864</v>
      </c>
      <c r="AE150" s="207" t="s">
        <v>864</v>
      </c>
      <c r="AF150" s="207" t="s">
        <v>864</v>
      </c>
      <c r="AG150" s="207">
        <v>100</v>
      </c>
      <c r="AH150" s="207">
        <v>100</v>
      </c>
      <c r="AI150" s="207">
        <v>100</v>
      </c>
      <c r="AJ150" s="207" t="s">
        <v>864</v>
      </c>
      <c r="AK150" s="207" t="s">
        <v>834</v>
      </c>
      <c r="AL150" s="207">
        <v>2</v>
      </c>
      <c r="AM150" s="207">
        <v>5</v>
      </c>
      <c r="AN150" s="260" t="s">
        <v>830</v>
      </c>
      <c r="AO150" s="224" t="s">
        <v>836</v>
      </c>
      <c r="AP150" s="786" t="s">
        <v>2267</v>
      </c>
      <c r="AQ150" s="172">
        <v>0.7</v>
      </c>
      <c r="AR150" s="168" t="s">
        <v>2268</v>
      </c>
      <c r="AS150" s="166" t="s">
        <v>2192</v>
      </c>
      <c r="AT150" s="213">
        <v>44197</v>
      </c>
      <c r="AU150" s="213">
        <v>44530</v>
      </c>
      <c r="AV150" s="162">
        <v>1</v>
      </c>
      <c r="AW150" s="168" t="s">
        <v>2269</v>
      </c>
      <c r="AX150" s="316" t="s">
        <v>2229</v>
      </c>
      <c r="AY150" s="350">
        <v>44298</v>
      </c>
      <c r="AZ150" s="351" t="s">
        <v>2270</v>
      </c>
      <c r="BA150" s="352">
        <v>0</v>
      </c>
      <c r="BB150" s="353">
        <v>44289</v>
      </c>
      <c r="BC150" s="210" t="s">
        <v>917</v>
      </c>
      <c r="BD150" s="277" t="s">
        <v>2271</v>
      </c>
      <c r="BE150" s="179" t="s">
        <v>2272</v>
      </c>
      <c r="BF150" s="205" t="s">
        <v>2273</v>
      </c>
      <c r="BG150" s="180">
        <v>44442</v>
      </c>
      <c r="BH150" s="181" t="s">
        <v>844</v>
      </c>
      <c r="BI150" s="182"/>
      <c r="BJ150" s="183"/>
      <c r="BK150" s="184"/>
      <c r="BL150" s="182"/>
      <c r="BM150" s="183"/>
      <c r="BN150" s="131"/>
      <c r="BO150" s="131"/>
      <c r="BP150" s="131"/>
      <c r="BQ150" s="131"/>
      <c r="BR150" s="131"/>
      <c r="BS150" s="131"/>
      <c r="BT150" s="131"/>
      <c r="BU150" s="131"/>
      <c r="BV150" s="131"/>
    </row>
    <row r="151" spans="1:74" s="781" customFormat="1" ht="49.5" customHeight="1">
      <c r="A151" s="850"/>
      <c r="B151" s="275">
        <v>77</v>
      </c>
      <c r="C151" s="166" t="s">
        <v>56</v>
      </c>
      <c r="D151" s="856" t="s">
        <v>1453</v>
      </c>
      <c r="E151" s="162" t="s">
        <v>823</v>
      </c>
      <c r="F151" s="222" t="s">
        <v>2234</v>
      </c>
      <c r="G151" s="162" t="s">
        <v>929</v>
      </c>
      <c r="H151" s="162" t="s">
        <v>59</v>
      </c>
      <c r="I151" s="349" t="s">
        <v>2235</v>
      </c>
      <c r="J151" s="207" t="s">
        <v>59</v>
      </c>
      <c r="K151" s="349" t="s">
        <v>2221</v>
      </c>
      <c r="L151" s="224" t="s">
        <v>2236</v>
      </c>
      <c r="M151" s="207" t="s">
        <v>59</v>
      </c>
      <c r="N151" s="207" t="s">
        <v>59</v>
      </c>
      <c r="O151" s="207" t="s">
        <v>72</v>
      </c>
      <c r="P151" s="224" t="s">
        <v>2213</v>
      </c>
      <c r="Q151" s="207"/>
      <c r="R151" s="207"/>
      <c r="S151" s="259"/>
      <c r="T151" s="166" t="s">
        <v>59</v>
      </c>
      <c r="U151" s="207"/>
      <c r="V151" s="207"/>
      <c r="W151" s="207"/>
      <c r="X151" s="207"/>
      <c r="Y151" s="207"/>
      <c r="Z151" s="207"/>
      <c r="AA151" s="207"/>
      <c r="AB151" s="207"/>
      <c r="AC151" s="207"/>
      <c r="AD151" s="207"/>
      <c r="AE151" s="207"/>
      <c r="AF151" s="207"/>
      <c r="AG151" s="207"/>
      <c r="AH151" s="207"/>
      <c r="AI151" s="207"/>
      <c r="AJ151" s="207"/>
      <c r="AK151" s="207"/>
      <c r="AL151" s="207"/>
      <c r="AM151" s="207"/>
      <c r="AN151" s="844"/>
      <c r="AO151" s="207"/>
      <c r="AP151" s="849" t="s">
        <v>4564</v>
      </c>
      <c r="AQ151" s="845">
        <v>1</v>
      </c>
      <c r="AR151" s="846" t="s">
        <v>4565</v>
      </c>
      <c r="AS151" s="847" t="s">
        <v>2192</v>
      </c>
      <c r="AT151" s="848">
        <v>44197</v>
      </c>
      <c r="AU151" s="848">
        <v>44530</v>
      </c>
      <c r="AV151" s="845">
        <v>1</v>
      </c>
      <c r="AW151" s="846" t="s">
        <v>2276</v>
      </c>
      <c r="AX151" s="316"/>
      <c r="AY151" s="354"/>
      <c r="AZ151" s="355"/>
      <c r="BA151" s="356"/>
      <c r="BB151" s="353"/>
      <c r="BC151" s="210"/>
      <c r="BD151" s="317"/>
      <c r="BE151" s="179"/>
      <c r="BF151" s="205"/>
      <c r="BG151" s="180"/>
      <c r="BH151" s="181"/>
      <c r="BI151" s="182"/>
      <c r="BJ151" s="183"/>
      <c r="BK151" s="184"/>
      <c r="BL151" s="182"/>
      <c r="BM151" s="183"/>
      <c r="BN151" s="843"/>
      <c r="BO151" s="843"/>
      <c r="BP151" s="843"/>
      <c r="BQ151" s="843"/>
      <c r="BR151" s="843"/>
      <c r="BS151" s="843"/>
      <c r="BT151" s="843"/>
      <c r="BU151" s="843"/>
      <c r="BV151" s="843"/>
    </row>
    <row r="152" spans="1:74" ht="49.5" customHeight="1">
      <c r="B152" s="275">
        <v>78</v>
      </c>
      <c r="C152" s="166" t="s">
        <v>56</v>
      </c>
      <c r="D152" s="167" t="s">
        <v>1453</v>
      </c>
      <c r="E152" s="162" t="s">
        <v>823</v>
      </c>
      <c r="F152" s="168" t="s">
        <v>2219</v>
      </c>
      <c r="G152" s="162" t="s">
        <v>929</v>
      </c>
      <c r="H152" s="162" t="s">
        <v>59</v>
      </c>
      <c r="I152" s="168" t="s">
        <v>2220</v>
      </c>
      <c r="J152" s="162" t="s">
        <v>59</v>
      </c>
      <c r="K152" s="168" t="s">
        <v>2221</v>
      </c>
      <c r="L152" s="166" t="s">
        <v>2222</v>
      </c>
      <c r="M152" s="162" t="s">
        <v>59</v>
      </c>
      <c r="N152" s="162" t="s">
        <v>59</v>
      </c>
      <c r="O152" s="162" t="s">
        <v>72</v>
      </c>
      <c r="P152" s="166" t="s">
        <v>2223</v>
      </c>
      <c r="Q152" s="162">
        <v>4</v>
      </c>
      <c r="R152" s="162">
        <v>5</v>
      </c>
      <c r="S152" s="169" t="s">
        <v>830</v>
      </c>
      <c r="T152" s="168" t="s">
        <v>2254</v>
      </c>
      <c r="U152" s="166" t="s">
        <v>832</v>
      </c>
      <c r="V152" s="162">
        <v>15</v>
      </c>
      <c r="W152" s="162">
        <v>15</v>
      </c>
      <c r="X152" s="162">
        <v>15</v>
      </c>
      <c r="Y152" s="162">
        <v>15</v>
      </c>
      <c r="Z152" s="162">
        <v>15</v>
      </c>
      <c r="AA152" s="162">
        <v>15</v>
      </c>
      <c r="AB152" s="162">
        <v>10</v>
      </c>
      <c r="AC152" s="162">
        <f>SUM(V152:AB152)</f>
        <v>100</v>
      </c>
      <c r="AD152" s="162" t="s">
        <v>833</v>
      </c>
      <c r="AE152" s="162" t="s">
        <v>833</v>
      </c>
      <c r="AF152" s="162" t="s">
        <v>833</v>
      </c>
      <c r="AG152" s="162">
        <v>100</v>
      </c>
      <c r="AH152" s="162">
        <f>AVERAGE(AC152,AG152)</f>
        <v>100</v>
      </c>
      <c r="AI152" s="166">
        <f>AVERAGE(AH152)</f>
        <v>100</v>
      </c>
      <c r="AJ152" s="162" t="s">
        <v>833</v>
      </c>
      <c r="AK152" s="162" t="s">
        <v>834</v>
      </c>
      <c r="AL152" s="162">
        <v>2</v>
      </c>
      <c r="AM152" s="162">
        <v>5</v>
      </c>
      <c r="AN152" s="170" t="s">
        <v>830</v>
      </c>
      <c r="AO152" s="166" t="s">
        <v>836</v>
      </c>
      <c r="AP152" s="785" t="s">
        <v>4566</v>
      </c>
      <c r="AQ152" s="172">
        <v>0.6</v>
      </c>
      <c r="AR152" s="168" t="s">
        <v>2274</v>
      </c>
      <c r="AS152" s="162" t="s">
        <v>2275</v>
      </c>
      <c r="AT152" s="213">
        <v>44197</v>
      </c>
      <c r="AU152" s="213">
        <v>44530</v>
      </c>
      <c r="AV152" s="172">
        <v>1</v>
      </c>
      <c r="AW152" s="168" t="s">
        <v>2276</v>
      </c>
      <c r="AX152" s="316" t="s">
        <v>2229</v>
      </c>
      <c r="AY152" s="354">
        <v>44298</v>
      </c>
      <c r="AZ152" s="355" t="s">
        <v>2277</v>
      </c>
      <c r="BA152" s="356">
        <v>0.4</v>
      </c>
      <c r="BB152" s="176">
        <v>44289</v>
      </c>
      <c r="BC152" s="177" t="s">
        <v>842</v>
      </c>
      <c r="BD152" s="277" t="s">
        <v>2278</v>
      </c>
      <c r="BE152" s="179" t="s">
        <v>2279</v>
      </c>
      <c r="BF152" s="205" t="s">
        <v>2280</v>
      </c>
      <c r="BG152" s="180">
        <v>44442</v>
      </c>
      <c r="BH152" s="186" t="s">
        <v>842</v>
      </c>
      <c r="BI152" s="182"/>
      <c r="BJ152" s="183"/>
      <c r="BK152" s="184"/>
      <c r="BL152" s="182"/>
      <c r="BM152" s="183"/>
      <c r="BN152" s="131"/>
      <c r="BO152" s="131"/>
      <c r="BP152" s="131"/>
      <c r="BQ152" s="131"/>
      <c r="BR152" s="131"/>
      <c r="BS152" s="131"/>
      <c r="BT152" s="131"/>
      <c r="BU152" s="131"/>
      <c r="BV152" s="131"/>
    </row>
    <row r="153" spans="1:74" ht="49.5" customHeight="1">
      <c r="B153" s="275">
        <v>78</v>
      </c>
      <c r="C153" s="166" t="s">
        <v>56</v>
      </c>
      <c r="D153" s="245" t="s">
        <v>1453</v>
      </c>
      <c r="E153" s="207" t="s">
        <v>823</v>
      </c>
      <c r="F153" s="246" t="s">
        <v>2234</v>
      </c>
      <c r="G153" s="207" t="s">
        <v>929</v>
      </c>
      <c r="H153" s="207" t="s">
        <v>59</v>
      </c>
      <c r="I153" s="246" t="s">
        <v>2235</v>
      </c>
      <c r="J153" s="207" t="s">
        <v>59</v>
      </c>
      <c r="K153" s="246" t="s">
        <v>2221</v>
      </c>
      <c r="L153" s="207" t="s">
        <v>2236</v>
      </c>
      <c r="M153" s="207" t="s">
        <v>59</v>
      </c>
      <c r="N153" s="207" t="s">
        <v>59</v>
      </c>
      <c r="O153" s="207" t="s">
        <v>72</v>
      </c>
      <c r="P153" s="207" t="s">
        <v>2237</v>
      </c>
      <c r="Q153" s="207">
        <v>4</v>
      </c>
      <c r="R153" s="207">
        <v>5</v>
      </c>
      <c r="S153" s="259" t="s">
        <v>830</v>
      </c>
      <c r="T153" s="168" t="s">
        <v>2254</v>
      </c>
      <c r="U153" s="207" t="s">
        <v>832</v>
      </c>
      <c r="V153" s="207">
        <v>15</v>
      </c>
      <c r="W153" s="207">
        <v>15</v>
      </c>
      <c r="X153" s="207">
        <v>15</v>
      </c>
      <c r="Y153" s="207">
        <v>15</v>
      </c>
      <c r="Z153" s="207">
        <v>15</v>
      </c>
      <c r="AA153" s="207">
        <v>15</v>
      </c>
      <c r="AB153" s="207">
        <v>10</v>
      </c>
      <c r="AC153" s="207">
        <v>100</v>
      </c>
      <c r="AD153" s="207" t="s">
        <v>864</v>
      </c>
      <c r="AE153" s="207" t="s">
        <v>864</v>
      </c>
      <c r="AF153" s="207" t="s">
        <v>864</v>
      </c>
      <c r="AG153" s="207">
        <v>100</v>
      </c>
      <c r="AH153" s="207">
        <v>100</v>
      </c>
      <c r="AI153" s="207">
        <v>100</v>
      </c>
      <c r="AJ153" s="207" t="s">
        <v>864</v>
      </c>
      <c r="AK153" s="207" t="s">
        <v>834</v>
      </c>
      <c r="AL153" s="207">
        <v>2</v>
      </c>
      <c r="AM153" s="207">
        <v>5</v>
      </c>
      <c r="AN153" s="260" t="s">
        <v>830</v>
      </c>
      <c r="AO153" s="224" t="s">
        <v>836</v>
      </c>
      <c r="AP153" s="786" t="s">
        <v>2281</v>
      </c>
      <c r="AQ153" s="172">
        <v>0.4</v>
      </c>
      <c r="AR153" s="168" t="s">
        <v>2282</v>
      </c>
      <c r="AS153" s="166" t="s">
        <v>2275</v>
      </c>
      <c r="AT153" s="213">
        <v>44197</v>
      </c>
      <c r="AU153" s="213">
        <v>44530</v>
      </c>
      <c r="AV153" s="162">
        <v>3</v>
      </c>
      <c r="AW153" s="168" t="s">
        <v>2283</v>
      </c>
      <c r="AX153" s="316" t="s">
        <v>2229</v>
      </c>
      <c r="AY153" s="350">
        <v>44298</v>
      </c>
      <c r="AZ153" s="351" t="s">
        <v>2284</v>
      </c>
      <c r="BA153" s="357">
        <v>0.13300000000000001</v>
      </c>
      <c r="BB153" s="176">
        <v>44289</v>
      </c>
      <c r="BC153" s="177" t="s">
        <v>842</v>
      </c>
      <c r="BD153" s="358" t="s">
        <v>2285</v>
      </c>
      <c r="BE153" s="359" t="s">
        <v>2286</v>
      </c>
      <c r="BF153" s="360" t="s">
        <v>2287</v>
      </c>
      <c r="BG153" s="180">
        <v>44442</v>
      </c>
      <c r="BH153" s="186" t="s">
        <v>842</v>
      </c>
      <c r="BI153" s="182"/>
      <c r="BJ153" s="183"/>
      <c r="BK153" s="184"/>
      <c r="BL153" s="182"/>
      <c r="BM153" s="183"/>
      <c r="BN153" s="131"/>
      <c r="BO153" s="131"/>
      <c r="BP153" s="131"/>
      <c r="BQ153" s="131"/>
      <c r="BR153" s="131"/>
      <c r="BS153" s="131"/>
      <c r="BT153" s="131"/>
      <c r="BU153" s="131"/>
      <c r="BV153" s="131"/>
    </row>
    <row r="154" spans="1:74" ht="49.5" customHeight="1">
      <c r="B154" s="275">
        <v>79</v>
      </c>
      <c r="C154" s="166" t="s">
        <v>56</v>
      </c>
      <c r="D154" s="167" t="s">
        <v>1453</v>
      </c>
      <c r="E154" s="162" t="s">
        <v>823</v>
      </c>
      <c r="F154" s="168" t="s">
        <v>2219</v>
      </c>
      <c r="G154" s="162" t="s">
        <v>929</v>
      </c>
      <c r="H154" s="162" t="s">
        <v>59</v>
      </c>
      <c r="I154" s="168" t="s">
        <v>2220</v>
      </c>
      <c r="J154" s="162" t="s">
        <v>59</v>
      </c>
      <c r="K154" s="168" t="s">
        <v>2221</v>
      </c>
      <c r="L154" s="166" t="s">
        <v>2222</v>
      </c>
      <c r="M154" s="162" t="s">
        <v>59</v>
      </c>
      <c r="N154" s="162" t="s">
        <v>59</v>
      </c>
      <c r="O154" s="162" t="s">
        <v>72</v>
      </c>
      <c r="P154" s="166" t="s">
        <v>2223</v>
      </c>
      <c r="Q154" s="162">
        <v>4</v>
      </c>
      <c r="R154" s="162">
        <v>5</v>
      </c>
      <c r="S154" s="169" t="s">
        <v>830</v>
      </c>
      <c r="T154" s="168" t="s">
        <v>2254</v>
      </c>
      <c r="U154" s="166" t="s">
        <v>832</v>
      </c>
      <c r="V154" s="162">
        <v>15</v>
      </c>
      <c r="W154" s="162">
        <v>15</v>
      </c>
      <c r="X154" s="162">
        <v>15</v>
      </c>
      <c r="Y154" s="162">
        <v>15</v>
      </c>
      <c r="Z154" s="162">
        <v>15</v>
      </c>
      <c r="AA154" s="162">
        <v>15</v>
      </c>
      <c r="AB154" s="162">
        <v>10</v>
      </c>
      <c r="AC154" s="162">
        <f>SUM(V154:AB154)</f>
        <v>100</v>
      </c>
      <c r="AD154" s="162" t="s">
        <v>833</v>
      </c>
      <c r="AE154" s="162" t="s">
        <v>833</v>
      </c>
      <c r="AF154" s="162" t="s">
        <v>833</v>
      </c>
      <c r="AG154" s="162">
        <v>100</v>
      </c>
      <c r="AH154" s="162">
        <f>AVERAGE(AC154,AG154)</f>
        <v>100</v>
      </c>
      <c r="AI154" s="166">
        <f>AVERAGE(AH154)</f>
        <v>100</v>
      </c>
      <c r="AJ154" s="162" t="s">
        <v>833</v>
      </c>
      <c r="AK154" s="162" t="s">
        <v>834</v>
      </c>
      <c r="AL154" s="162">
        <v>2</v>
      </c>
      <c r="AM154" s="162">
        <v>5</v>
      </c>
      <c r="AN154" s="170" t="s">
        <v>830</v>
      </c>
      <c r="AO154" s="166" t="s">
        <v>836</v>
      </c>
      <c r="AP154" s="786" t="s">
        <v>2288</v>
      </c>
      <c r="AQ154" s="172">
        <v>0.6</v>
      </c>
      <c r="AR154" s="168" t="s">
        <v>2289</v>
      </c>
      <c r="AS154" s="162" t="s">
        <v>2290</v>
      </c>
      <c r="AT154" s="213">
        <v>44197</v>
      </c>
      <c r="AU154" s="213">
        <v>44530</v>
      </c>
      <c r="AV154" s="162">
        <v>2</v>
      </c>
      <c r="AW154" s="168" t="s">
        <v>2228</v>
      </c>
      <c r="AX154" s="166" t="s">
        <v>2229</v>
      </c>
      <c r="AY154" s="361">
        <v>44295</v>
      </c>
      <c r="AZ154" s="340" t="s">
        <v>2291</v>
      </c>
      <c r="BA154" s="341">
        <v>0.3</v>
      </c>
      <c r="BB154" s="176">
        <v>44289</v>
      </c>
      <c r="BC154" s="177" t="s">
        <v>842</v>
      </c>
      <c r="BD154" s="277" t="s">
        <v>2292</v>
      </c>
      <c r="BE154" s="179" t="s">
        <v>2293</v>
      </c>
      <c r="BF154" s="205" t="s">
        <v>2294</v>
      </c>
      <c r="BG154" s="180">
        <v>44442</v>
      </c>
      <c r="BH154" s="294" t="s">
        <v>917</v>
      </c>
      <c r="BI154" s="182"/>
      <c r="BJ154" s="183"/>
      <c r="BK154" s="184"/>
      <c r="BL154" s="182"/>
      <c r="BM154" s="183"/>
      <c r="BN154" s="131"/>
      <c r="BO154" s="131"/>
      <c r="BP154" s="131"/>
      <c r="BQ154" s="131"/>
      <c r="BR154" s="131"/>
      <c r="BS154" s="131"/>
      <c r="BT154" s="131"/>
      <c r="BU154" s="131"/>
      <c r="BV154" s="131"/>
    </row>
    <row r="155" spans="1:74" ht="49.5" customHeight="1">
      <c r="B155" s="275">
        <v>79</v>
      </c>
      <c r="C155" s="166" t="s">
        <v>56</v>
      </c>
      <c r="D155" s="245" t="s">
        <v>1453</v>
      </c>
      <c r="E155" s="207" t="s">
        <v>823</v>
      </c>
      <c r="F155" s="246" t="s">
        <v>2234</v>
      </c>
      <c r="G155" s="207" t="s">
        <v>929</v>
      </c>
      <c r="H155" s="207" t="s">
        <v>59</v>
      </c>
      <c r="I155" s="246" t="s">
        <v>2235</v>
      </c>
      <c r="J155" s="207" t="s">
        <v>59</v>
      </c>
      <c r="K155" s="246" t="s">
        <v>2221</v>
      </c>
      <c r="L155" s="207" t="s">
        <v>2236</v>
      </c>
      <c r="M155" s="207" t="s">
        <v>59</v>
      </c>
      <c r="N155" s="207" t="s">
        <v>59</v>
      </c>
      <c r="O155" s="207" t="s">
        <v>72</v>
      </c>
      <c r="P155" s="207" t="s">
        <v>2237</v>
      </c>
      <c r="Q155" s="207">
        <v>4</v>
      </c>
      <c r="R155" s="207">
        <v>5</v>
      </c>
      <c r="S155" s="259" t="s">
        <v>830</v>
      </c>
      <c r="T155" s="168" t="s">
        <v>2254</v>
      </c>
      <c r="U155" s="207" t="s">
        <v>832</v>
      </c>
      <c r="V155" s="207">
        <v>15</v>
      </c>
      <c r="W155" s="207">
        <v>15</v>
      </c>
      <c r="X155" s="207">
        <v>15</v>
      </c>
      <c r="Y155" s="207">
        <v>15</v>
      </c>
      <c r="Z155" s="207">
        <v>15</v>
      </c>
      <c r="AA155" s="207">
        <v>15</v>
      </c>
      <c r="AB155" s="207">
        <v>10</v>
      </c>
      <c r="AC155" s="207">
        <v>100</v>
      </c>
      <c r="AD155" s="207" t="s">
        <v>864</v>
      </c>
      <c r="AE155" s="207" t="s">
        <v>864</v>
      </c>
      <c r="AF155" s="207" t="s">
        <v>864</v>
      </c>
      <c r="AG155" s="207">
        <v>100</v>
      </c>
      <c r="AH155" s="207">
        <v>100</v>
      </c>
      <c r="AI155" s="207">
        <v>100</v>
      </c>
      <c r="AJ155" s="207" t="s">
        <v>864</v>
      </c>
      <c r="AK155" s="207" t="s">
        <v>834</v>
      </c>
      <c r="AL155" s="207">
        <v>2</v>
      </c>
      <c r="AM155" s="207">
        <v>5</v>
      </c>
      <c r="AN155" s="260" t="s">
        <v>830</v>
      </c>
      <c r="AO155" s="207" t="s">
        <v>836</v>
      </c>
      <c r="AP155" s="786" t="s">
        <v>2295</v>
      </c>
      <c r="AQ155" s="172">
        <v>0.4</v>
      </c>
      <c r="AR155" s="168" t="s">
        <v>2296</v>
      </c>
      <c r="AS155" s="166" t="s">
        <v>2290</v>
      </c>
      <c r="AT155" s="213">
        <v>44197</v>
      </c>
      <c r="AU155" s="213">
        <v>44530</v>
      </c>
      <c r="AV155" s="162">
        <v>1</v>
      </c>
      <c r="AW155" s="168" t="s">
        <v>2297</v>
      </c>
      <c r="AX155" s="166" t="s">
        <v>2229</v>
      </c>
      <c r="AY155" s="362">
        <v>44295</v>
      </c>
      <c r="AZ155" s="346" t="s">
        <v>2298</v>
      </c>
      <c r="BA155" s="347">
        <v>0.2</v>
      </c>
      <c r="BB155" s="176">
        <v>44289</v>
      </c>
      <c r="BC155" s="177" t="s">
        <v>842</v>
      </c>
      <c r="BD155" s="277" t="s">
        <v>2299</v>
      </c>
      <c r="BE155" s="179" t="s">
        <v>2300</v>
      </c>
      <c r="BF155" s="205" t="s">
        <v>2301</v>
      </c>
      <c r="BG155" s="180">
        <v>44442</v>
      </c>
      <c r="BH155" s="186" t="s">
        <v>842</v>
      </c>
      <c r="BI155" s="182"/>
      <c r="BJ155" s="183"/>
      <c r="BK155" s="184"/>
      <c r="BL155" s="182"/>
      <c r="BM155" s="183"/>
      <c r="BN155" s="131"/>
      <c r="BO155" s="131"/>
      <c r="BP155" s="131"/>
      <c r="BQ155" s="131"/>
      <c r="BR155" s="131"/>
      <c r="BS155" s="131"/>
      <c r="BT155" s="131"/>
      <c r="BU155" s="131"/>
      <c r="BV155" s="131"/>
    </row>
    <row r="156" spans="1:74" ht="49.5" customHeight="1">
      <c r="B156" s="275">
        <v>81</v>
      </c>
      <c r="C156" s="166" t="s">
        <v>56</v>
      </c>
      <c r="D156" s="167" t="s">
        <v>1453</v>
      </c>
      <c r="E156" s="162" t="s">
        <v>823</v>
      </c>
      <c r="F156" s="168" t="s">
        <v>2302</v>
      </c>
      <c r="G156" s="162" t="s">
        <v>929</v>
      </c>
      <c r="H156" s="162" t="s">
        <v>59</v>
      </c>
      <c r="I156" s="168" t="s">
        <v>2303</v>
      </c>
      <c r="J156" s="162" t="s">
        <v>59</v>
      </c>
      <c r="K156" s="166" t="s">
        <v>2304</v>
      </c>
      <c r="L156" s="166" t="s">
        <v>2305</v>
      </c>
      <c r="M156" s="162" t="s">
        <v>59</v>
      </c>
      <c r="N156" s="162" t="s">
        <v>59</v>
      </c>
      <c r="O156" s="162" t="s">
        <v>72</v>
      </c>
      <c r="P156" s="166" t="s">
        <v>2223</v>
      </c>
      <c r="Q156" s="162">
        <v>3</v>
      </c>
      <c r="R156" s="162">
        <v>5</v>
      </c>
      <c r="S156" s="169" t="s">
        <v>830</v>
      </c>
      <c r="T156" s="168" t="s">
        <v>2306</v>
      </c>
      <c r="U156" s="166" t="s">
        <v>832</v>
      </c>
      <c r="V156" s="162">
        <v>15</v>
      </c>
      <c r="W156" s="162">
        <v>15</v>
      </c>
      <c r="X156" s="162">
        <v>15</v>
      </c>
      <c r="Y156" s="162">
        <v>15</v>
      </c>
      <c r="Z156" s="162">
        <v>15</v>
      </c>
      <c r="AA156" s="162">
        <v>15</v>
      </c>
      <c r="AB156" s="162">
        <v>10</v>
      </c>
      <c r="AC156" s="162">
        <f>SUM(V156:AB156)</f>
        <v>100</v>
      </c>
      <c r="AD156" s="162" t="s">
        <v>833</v>
      </c>
      <c r="AE156" s="162" t="s">
        <v>833</v>
      </c>
      <c r="AF156" s="162" t="s">
        <v>833</v>
      </c>
      <c r="AG156" s="162">
        <v>100</v>
      </c>
      <c r="AH156" s="162">
        <f>AVERAGE(AC156,AG156)</f>
        <v>100</v>
      </c>
      <c r="AI156" s="166">
        <f>AVERAGE(AH156)</f>
        <v>100</v>
      </c>
      <c r="AJ156" s="162" t="s">
        <v>833</v>
      </c>
      <c r="AK156" s="162" t="s">
        <v>834</v>
      </c>
      <c r="AL156" s="162">
        <v>1</v>
      </c>
      <c r="AM156" s="162">
        <v>5</v>
      </c>
      <c r="AN156" s="170" t="s">
        <v>830</v>
      </c>
      <c r="AO156" s="166" t="s">
        <v>836</v>
      </c>
      <c r="AP156" s="786" t="s">
        <v>2307</v>
      </c>
      <c r="AQ156" s="172">
        <v>0.7</v>
      </c>
      <c r="AR156" s="168" t="s">
        <v>2308</v>
      </c>
      <c r="AS156" s="166" t="s">
        <v>2309</v>
      </c>
      <c r="AT156" s="213">
        <v>44197</v>
      </c>
      <c r="AU156" s="213">
        <v>44530</v>
      </c>
      <c r="AV156" s="172">
        <v>1</v>
      </c>
      <c r="AW156" s="168" t="s">
        <v>2310</v>
      </c>
      <c r="AX156" s="316" t="s">
        <v>2311</v>
      </c>
      <c r="AY156" s="350">
        <v>44298</v>
      </c>
      <c r="AZ156" s="351" t="s">
        <v>2312</v>
      </c>
      <c r="BA156" s="352">
        <v>0.25</v>
      </c>
      <c r="BB156" s="176">
        <v>44289</v>
      </c>
      <c r="BC156" s="177" t="s">
        <v>842</v>
      </c>
      <c r="BD156" s="363" t="s">
        <v>2313</v>
      </c>
      <c r="BE156" s="364" t="s">
        <v>2314</v>
      </c>
      <c r="BF156" s="365" t="s">
        <v>2315</v>
      </c>
      <c r="BG156" s="180">
        <v>44442</v>
      </c>
      <c r="BH156" s="186" t="s">
        <v>842</v>
      </c>
      <c r="BI156" s="182"/>
      <c r="BJ156" s="183"/>
      <c r="BK156" s="184"/>
      <c r="BL156" s="182"/>
      <c r="BM156" s="183"/>
      <c r="BN156" s="131"/>
      <c r="BO156" s="131"/>
      <c r="BP156" s="131"/>
      <c r="BQ156" s="131"/>
      <c r="BR156" s="131"/>
      <c r="BS156" s="131"/>
      <c r="BT156" s="131"/>
      <c r="BU156" s="131"/>
      <c r="BV156" s="131"/>
    </row>
    <row r="157" spans="1:74" ht="49.5" customHeight="1">
      <c r="B157" s="275">
        <v>81</v>
      </c>
      <c r="C157" s="166" t="s">
        <v>56</v>
      </c>
      <c r="D157" s="245" t="s">
        <v>1453</v>
      </c>
      <c r="E157" s="207" t="s">
        <v>823</v>
      </c>
      <c r="F157" s="246" t="s">
        <v>2302</v>
      </c>
      <c r="G157" s="207" t="s">
        <v>929</v>
      </c>
      <c r="H157" s="207" t="s">
        <v>59</v>
      </c>
      <c r="I157" s="246" t="s">
        <v>2303</v>
      </c>
      <c r="J157" s="207" t="s">
        <v>59</v>
      </c>
      <c r="K157" s="207" t="s">
        <v>2316</v>
      </c>
      <c r="L157" s="207" t="s">
        <v>2305</v>
      </c>
      <c r="M157" s="207" t="s">
        <v>59</v>
      </c>
      <c r="N157" s="207" t="s">
        <v>59</v>
      </c>
      <c r="O157" s="207" t="s">
        <v>72</v>
      </c>
      <c r="P157" s="207" t="s">
        <v>2237</v>
      </c>
      <c r="Q157" s="207">
        <v>3</v>
      </c>
      <c r="R157" s="207">
        <v>5</v>
      </c>
      <c r="S157" s="259" t="s">
        <v>830</v>
      </c>
      <c r="T157" s="168" t="s">
        <v>2306</v>
      </c>
      <c r="U157" s="207" t="s">
        <v>832</v>
      </c>
      <c r="V157" s="207">
        <v>15</v>
      </c>
      <c r="W157" s="207">
        <v>15</v>
      </c>
      <c r="X157" s="207">
        <v>15</v>
      </c>
      <c r="Y157" s="207">
        <v>15</v>
      </c>
      <c r="Z157" s="207">
        <v>15</v>
      </c>
      <c r="AA157" s="207">
        <v>15</v>
      </c>
      <c r="AB157" s="207">
        <v>10</v>
      </c>
      <c r="AC157" s="207">
        <v>100</v>
      </c>
      <c r="AD157" s="207" t="s">
        <v>864</v>
      </c>
      <c r="AE157" s="207" t="s">
        <v>864</v>
      </c>
      <c r="AF157" s="207" t="s">
        <v>864</v>
      </c>
      <c r="AG157" s="207">
        <v>100</v>
      </c>
      <c r="AH157" s="207">
        <v>100</v>
      </c>
      <c r="AI157" s="207">
        <v>100</v>
      </c>
      <c r="AJ157" s="207" t="s">
        <v>864</v>
      </c>
      <c r="AK157" s="207" t="s">
        <v>834</v>
      </c>
      <c r="AL157" s="207">
        <v>1</v>
      </c>
      <c r="AM157" s="207">
        <v>5</v>
      </c>
      <c r="AN157" s="260" t="s">
        <v>830</v>
      </c>
      <c r="AO157" s="224" t="s">
        <v>836</v>
      </c>
      <c r="AP157" s="786" t="s">
        <v>2317</v>
      </c>
      <c r="AQ157" s="172">
        <v>0.3</v>
      </c>
      <c r="AR157" s="168" t="s">
        <v>2318</v>
      </c>
      <c r="AS157" s="166" t="s">
        <v>2309</v>
      </c>
      <c r="AT157" s="213">
        <v>44197</v>
      </c>
      <c r="AU157" s="213">
        <v>44530</v>
      </c>
      <c r="AV157" s="162">
        <v>1</v>
      </c>
      <c r="AW157" s="168" t="s">
        <v>2319</v>
      </c>
      <c r="AX157" s="166" t="s">
        <v>2311</v>
      </c>
      <c r="AY157" s="342">
        <v>44298</v>
      </c>
      <c r="AZ157" s="333" t="s">
        <v>2320</v>
      </c>
      <c r="BA157" s="344">
        <v>0.3</v>
      </c>
      <c r="BB157" s="176">
        <v>44289</v>
      </c>
      <c r="BC157" s="177" t="s">
        <v>842</v>
      </c>
      <c r="BD157" s="277" t="s">
        <v>2321</v>
      </c>
      <c r="BE157" s="179" t="s">
        <v>2322</v>
      </c>
      <c r="BF157" s="205" t="s">
        <v>2323</v>
      </c>
      <c r="BG157" s="180">
        <v>44442</v>
      </c>
      <c r="BH157" s="294" t="s">
        <v>917</v>
      </c>
      <c r="BI157" s="182"/>
      <c r="BJ157" s="183"/>
      <c r="BK157" s="184"/>
      <c r="BL157" s="182"/>
      <c r="BM157" s="183"/>
      <c r="BN157" s="131"/>
      <c r="BO157" s="131"/>
      <c r="BP157" s="131"/>
      <c r="BQ157" s="131"/>
      <c r="BR157" s="131"/>
      <c r="BS157" s="131"/>
      <c r="BT157" s="131"/>
      <c r="BU157" s="131"/>
      <c r="BV157" s="131"/>
    </row>
    <row r="158" spans="1:74" ht="49.5" customHeight="1">
      <c r="B158" s="275">
        <v>83</v>
      </c>
      <c r="C158" s="166" t="s">
        <v>56</v>
      </c>
      <c r="D158" s="167" t="s">
        <v>1453</v>
      </c>
      <c r="E158" s="162" t="s">
        <v>823</v>
      </c>
      <c r="F158" s="168" t="s">
        <v>2302</v>
      </c>
      <c r="G158" s="162" t="s">
        <v>929</v>
      </c>
      <c r="H158" s="162" t="s">
        <v>59</v>
      </c>
      <c r="I158" s="168" t="s">
        <v>2303</v>
      </c>
      <c r="J158" s="162" t="s">
        <v>59</v>
      </c>
      <c r="K158" s="166" t="s">
        <v>2304</v>
      </c>
      <c r="L158" s="166" t="s">
        <v>2305</v>
      </c>
      <c r="M158" s="162" t="s">
        <v>59</v>
      </c>
      <c r="N158" s="162" t="s">
        <v>59</v>
      </c>
      <c r="O158" s="162" t="s">
        <v>72</v>
      </c>
      <c r="P158" s="166" t="s">
        <v>2223</v>
      </c>
      <c r="Q158" s="162">
        <v>3</v>
      </c>
      <c r="R158" s="162">
        <v>5</v>
      </c>
      <c r="S158" s="169" t="s">
        <v>830</v>
      </c>
      <c r="T158" s="168" t="s">
        <v>2324</v>
      </c>
      <c r="U158" s="166" t="s">
        <v>832</v>
      </c>
      <c r="V158" s="162">
        <v>15</v>
      </c>
      <c r="W158" s="162">
        <v>15</v>
      </c>
      <c r="X158" s="162">
        <v>15</v>
      </c>
      <c r="Y158" s="162">
        <v>15</v>
      </c>
      <c r="Z158" s="162">
        <v>15</v>
      </c>
      <c r="AA158" s="162">
        <v>15</v>
      </c>
      <c r="AB158" s="162">
        <v>10</v>
      </c>
      <c r="AC158" s="162">
        <f>SUM(V158:AB158)</f>
        <v>100</v>
      </c>
      <c r="AD158" s="162" t="s">
        <v>833</v>
      </c>
      <c r="AE158" s="162" t="s">
        <v>833</v>
      </c>
      <c r="AF158" s="162" t="s">
        <v>833</v>
      </c>
      <c r="AG158" s="162">
        <v>100</v>
      </c>
      <c r="AH158" s="162">
        <f>AVERAGE(AC158,AG158)</f>
        <v>100</v>
      </c>
      <c r="AI158" s="166">
        <f>AVERAGE(AH158)</f>
        <v>100</v>
      </c>
      <c r="AJ158" s="162" t="s">
        <v>833</v>
      </c>
      <c r="AK158" s="162" t="s">
        <v>834</v>
      </c>
      <c r="AL158" s="162">
        <v>1</v>
      </c>
      <c r="AM158" s="162">
        <v>5</v>
      </c>
      <c r="AN158" s="170" t="s">
        <v>830</v>
      </c>
      <c r="AO158" s="166" t="s">
        <v>836</v>
      </c>
      <c r="AP158" s="786" t="s">
        <v>2325</v>
      </c>
      <c r="AQ158" s="172">
        <v>0.4</v>
      </c>
      <c r="AR158" s="168" t="s">
        <v>2326</v>
      </c>
      <c r="AS158" s="166" t="s">
        <v>2327</v>
      </c>
      <c r="AT158" s="213">
        <v>44197</v>
      </c>
      <c r="AU158" s="213">
        <v>44530</v>
      </c>
      <c r="AV158" s="162">
        <v>1</v>
      </c>
      <c r="AW158" s="168" t="s">
        <v>2228</v>
      </c>
      <c r="AX158" s="166" t="s">
        <v>2311</v>
      </c>
      <c r="AY158" s="366">
        <v>44295</v>
      </c>
      <c r="AZ158" s="346" t="s">
        <v>2328</v>
      </c>
      <c r="BA158" s="347">
        <v>0.4</v>
      </c>
      <c r="BB158" s="176">
        <v>44289</v>
      </c>
      <c r="BC158" s="177" t="s">
        <v>842</v>
      </c>
      <c r="BD158" s="317" t="s">
        <v>2329</v>
      </c>
      <c r="BE158" s="179" t="s">
        <v>2330</v>
      </c>
      <c r="BF158" s="205" t="s">
        <v>2331</v>
      </c>
      <c r="BG158" s="180">
        <v>44442</v>
      </c>
      <c r="BH158" s="294" t="s">
        <v>917</v>
      </c>
      <c r="BI158" s="182"/>
      <c r="BJ158" s="183"/>
      <c r="BK158" s="184"/>
      <c r="BL158" s="182"/>
      <c r="BM158" s="183"/>
      <c r="BN158" s="131"/>
      <c r="BO158" s="131"/>
      <c r="BP158" s="131"/>
      <c r="BQ158" s="131"/>
      <c r="BR158" s="131"/>
      <c r="BS158" s="131"/>
      <c r="BT158" s="131"/>
      <c r="BU158" s="131"/>
      <c r="BV158" s="131"/>
    </row>
    <row r="159" spans="1:74" ht="49.5" customHeight="1">
      <c r="B159" s="275">
        <v>83</v>
      </c>
      <c r="C159" s="166" t="s">
        <v>56</v>
      </c>
      <c r="D159" s="167" t="s">
        <v>1453</v>
      </c>
      <c r="E159" s="207" t="s">
        <v>823</v>
      </c>
      <c r="F159" s="168" t="s">
        <v>2302</v>
      </c>
      <c r="G159" s="207" t="s">
        <v>929</v>
      </c>
      <c r="H159" s="207" t="s">
        <v>59</v>
      </c>
      <c r="I159" s="168" t="s">
        <v>2303</v>
      </c>
      <c r="J159" s="207" t="s">
        <v>59</v>
      </c>
      <c r="K159" s="166" t="s">
        <v>2304</v>
      </c>
      <c r="L159" s="166" t="s">
        <v>2305</v>
      </c>
      <c r="M159" s="207" t="s">
        <v>59</v>
      </c>
      <c r="N159" s="207" t="s">
        <v>59</v>
      </c>
      <c r="O159" s="207" t="s">
        <v>72</v>
      </c>
      <c r="P159" s="207" t="s">
        <v>2237</v>
      </c>
      <c r="Q159" s="207">
        <v>3</v>
      </c>
      <c r="R159" s="207">
        <v>5</v>
      </c>
      <c r="S159" s="259" t="s">
        <v>830</v>
      </c>
      <c r="T159" s="168" t="s">
        <v>2324</v>
      </c>
      <c r="U159" s="207" t="s">
        <v>832</v>
      </c>
      <c r="V159" s="207">
        <v>15</v>
      </c>
      <c r="W159" s="207">
        <v>15</v>
      </c>
      <c r="X159" s="207">
        <v>15</v>
      </c>
      <c r="Y159" s="207">
        <v>15</v>
      </c>
      <c r="Z159" s="207">
        <v>15</v>
      </c>
      <c r="AA159" s="207">
        <v>15</v>
      </c>
      <c r="AB159" s="207">
        <v>10</v>
      </c>
      <c r="AC159" s="207">
        <v>100</v>
      </c>
      <c r="AD159" s="207" t="s">
        <v>864</v>
      </c>
      <c r="AE159" s="207" t="s">
        <v>864</v>
      </c>
      <c r="AF159" s="207" t="s">
        <v>864</v>
      </c>
      <c r="AG159" s="207">
        <v>100</v>
      </c>
      <c r="AH159" s="207">
        <v>100</v>
      </c>
      <c r="AI159" s="207">
        <v>100</v>
      </c>
      <c r="AJ159" s="207" t="s">
        <v>864</v>
      </c>
      <c r="AK159" s="207" t="s">
        <v>834</v>
      </c>
      <c r="AL159" s="207">
        <v>1</v>
      </c>
      <c r="AM159" s="207">
        <v>5</v>
      </c>
      <c r="AN159" s="260" t="s">
        <v>830</v>
      </c>
      <c r="AO159" s="224" t="s">
        <v>836</v>
      </c>
      <c r="AP159" s="786" t="s">
        <v>2332</v>
      </c>
      <c r="AQ159" s="172">
        <v>0.6</v>
      </c>
      <c r="AR159" s="168" t="s">
        <v>2333</v>
      </c>
      <c r="AS159" s="166" t="s">
        <v>2327</v>
      </c>
      <c r="AT159" s="213">
        <v>44197</v>
      </c>
      <c r="AU159" s="213">
        <v>44530</v>
      </c>
      <c r="AV159" s="162">
        <v>1</v>
      </c>
      <c r="AW159" s="168" t="s">
        <v>2334</v>
      </c>
      <c r="AX159" s="367" t="s">
        <v>2311</v>
      </c>
      <c r="AY159" s="361">
        <v>44295</v>
      </c>
      <c r="AZ159" s="351" t="s">
        <v>2335</v>
      </c>
      <c r="BA159" s="352">
        <v>0</v>
      </c>
      <c r="BB159" s="353">
        <v>44289</v>
      </c>
      <c r="BC159" s="210" t="s">
        <v>917</v>
      </c>
      <c r="BD159" s="317" t="s">
        <v>2336</v>
      </c>
      <c r="BE159" s="179" t="s">
        <v>2337</v>
      </c>
      <c r="BF159" s="205" t="s">
        <v>2338</v>
      </c>
      <c r="BG159" s="180">
        <v>44442</v>
      </c>
      <c r="BH159" s="331" t="s">
        <v>2149</v>
      </c>
      <c r="BI159" s="182"/>
      <c r="BJ159" s="183"/>
      <c r="BK159" s="184"/>
      <c r="BL159" s="182"/>
      <c r="BM159" s="183"/>
      <c r="BN159" s="131"/>
      <c r="BO159" s="131"/>
      <c r="BP159" s="131"/>
      <c r="BQ159" s="131"/>
      <c r="BR159" s="131"/>
      <c r="BS159" s="131"/>
      <c r="BT159" s="131"/>
      <c r="BU159" s="131"/>
      <c r="BV159" s="131"/>
    </row>
    <row r="160" spans="1:74" ht="49.5" customHeight="1">
      <c r="B160" s="275">
        <v>84</v>
      </c>
      <c r="C160" s="166" t="s">
        <v>117</v>
      </c>
      <c r="D160" s="301" t="s">
        <v>34</v>
      </c>
      <c r="E160" s="162" t="s">
        <v>823</v>
      </c>
      <c r="F160" s="168" t="s">
        <v>2339</v>
      </c>
      <c r="G160" s="162" t="s">
        <v>2340</v>
      </c>
      <c r="H160" s="162" t="s">
        <v>59</v>
      </c>
      <c r="I160" s="301" t="s">
        <v>2341</v>
      </c>
      <c r="J160" s="162" t="s">
        <v>59</v>
      </c>
      <c r="K160" s="166" t="s">
        <v>2342</v>
      </c>
      <c r="L160" s="166" t="s">
        <v>2343</v>
      </c>
      <c r="M160" s="162" t="s">
        <v>59</v>
      </c>
      <c r="N160" s="162" t="s">
        <v>59</v>
      </c>
      <c r="O160" s="162" t="s">
        <v>72</v>
      </c>
      <c r="P160" s="162" t="s">
        <v>2344</v>
      </c>
      <c r="Q160" s="162">
        <v>3</v>
      </c>
      <c r="R160" s="162">
        <v>3</v>
      </c>
      <c r="S160" s="369" t="s">
        <v>835</v>
      </c>
      <c r="T160" s="301" t="s">
        <v>2345</v>
      </c>
      <c r="U160" s="162" t="s">
        <v>832</v>
      </c>
      <c r="V160" s="162">
        <v>15</v>
      </c>
      <c r="W160" s="162">
        <v>15</v>
      </c>
      <c r="X160" s="162">
        <v>15</v>
      </c>
      <c r="Y160" s="162">
        <v>15</v>
      </c>
      <c r="Z160" s="162">
        <v>15</v>
      </c>
      <c r="AA160" s="162">
        <v>15</v>
      </c>
      <c r="AB160" s="162">
        <v>10</v>
      </c>
      <c r="AC160" s="162">
        <f t="shared" ref="AC160:AC175" si="27">SUM(V160:AB160)</f>
        <v>100</v>
      </c>
      <c r="AD160" s="162" t="s">
        <v>833</v>
      </c>
      <c r="AE160" s="370" t="s">
        <v>833</v>
      </c>
      <c r="AF160" s="370" t="s">
        <v>833</v>
      </c>
      <c r="AG160" s="370">
        <v>100</v>
      </c>
      <c r="AH160" s="370">
        <f t="shared" ref="AH160:AH175" si="28">AVERAGE(AC160,AG160)</f>
        <v>100</v>
      </c>
      <c r="AI160" s="370">
        <f>AVERAGE(AH160)</f>
        <v>100</v>
      </c>
      <c r="AJ160" s="162" t="s">
        <v>833</v>
      </c>
      <c r="AK160" s="162" t="s">
        <v>834</v>
      </c>
      <c r="AL160" s="162">
        <v>1</v>
      </c>
      <c r="AM160" s="162">
        <v>3</v>
      </c>
      <c r="AN160" s="369" t="s">
        <v>865</v>
      </c>
      <c r="AO160" s="166" t="s">
        <v>836</v>
      </c>
      <c r="AP160" s="825" t="s">
        <v>2346</v>
      </c>
      <c r="AQ160" s="172">
        <v>1</v>
      </c>
      <c r="AR160" s="168" t="s">
        <v>2347</v>
      </c>
      <c r="AS160" s="166" t="s">
        <v>2348</v>
      </c>
      <c r="AT160" s="220">
        <v>44197</v>
      </c>
      <c r="AU160" s="220">
        <v>44530</v>
      </c>
      <c r="AV160" s="172">
        <v>1</v>
      </c>
      <c r="AW160" s="166" t="s">
        <v>2349</v>
      </c>
      <c r="AX160" s="166" t="s">
        <v>2350</v>
      </c>
      <c r="AY160" s="371">
        <v>44299</v>
      </c>
      <c r="AZ160" s="372" t="s">
        <v>2351</v>
      </c>
      <c r="BA160" s="373">
        <v>0.1</v>
      </c>
      <c r="BB160" s="176">
        <v>44289</v>
      </c>
      <c r="BC160" s="177" t="s">
        <v>842</v>
      </c>
      <c r="BD160" s="297">
        <v>44414</v>
      </c>
      <c r="BE160" s="195" t="s">
        <v>2352</v>
      </c>
      <c r="BF160" s="175">
        <v>0.5</v>
      </c>
      <c r="BG160" s="180">
        <v>44442</v>
      </c>
      <c r="BH160" s="307" t="s">
        <v>842</v>
      </c>
      <c r="BI160" s="374"/>
      <c r="BJ160" s="375"/>
      <c r="BK160" s="376"/>
      <c r="BL160" s="374"/>
      <c r="BM160" s="375"/>
      <c r="BN160" s="368"/>
      <c r="BO160" s="368"/>
      <c r="BP160" s="368"/>
      <c r="BQ160" s="368"/>
      <c r="BR160" s="368"/>
      <c r="BS160" s="368"/>
      <c r="BT160" s="368"/>
      <c r="BU160" s="368"/>
      <c r="BV160" s="368"/>
    </row>
    <row r="161" spans="2:74" ht="49.5" customHeight="1">
      <c r="B161" s="275">
        <v>85</v>
      </c>
      <c r="C161" s="166" t="s">
        <v>117</v>
      </c>
      <c r="D161" s="167" t="s">
        <v>34</v>
      </c>
      <c r="E161" s="162" t="s">
        <v>823</v>
      </c>
      <c r="F161" s="168" t="s">
        <v>2339</v>
      </c>
      <c r="G161" s="162" t="s">
        <v>2340</v>
      </c>
      <c r="H161" s="162" t="s">
        <v>59</v>
      </c>
      <c r="I161" s="168" t="s">
        <v>2341</v>
      </c>
      <c r="J161" s="162" t="s">
        <v>59</v>
      </c>
      <c r="K161" s="168" t="s">
        <v>2353</v>
      </c>
      <c r="L161" s="166" t="s">
        <v>2343</v>
      </c>
      <c r="M161" s="162" t="s">
        <v>59</v>
      </c>
      <c r="N161" s="162" t="s">
        <v>59</v>
      </c>
      <c r="O161" s="162" t="s">
        <v>72</v>
      </c>
      <c r="P161" s="166" t="s">
        <v>2344</v>
      </c>
      <c r="Q161" s="162">
        <v>3</v>
      </c>
      <c r="R161" s="162">
        <v>3</v>
      </c>
      <c r="S161" s="169" t="s">
        <v>835</v>
      </c>
      <c r="T161" s="168" t="s">
        <v>2354</v>
      </c>
      <c r="U161" s="166" t="s">
        <v>832</v>
      </c>
      <c r="V161" s="162">
        <v>15</v>
      </c>
      <c r="W161" s="162">
        <v>15</v>
      </c>
      <c r="X161" s="162">
        <v>15</v>
      </c>
      <c r="Y161" s="162">
        <v>15</v>
      </c>
      <c r="Z161" s="162">
        <v>15</v>
      </c>
      <c r="AA161" s="162">
        <v>15</v>
      </c>
      <c r="AB161" s="162">
        <v>10</v>
      </c>
      <c r="AC161" s="162">
        <f t="shared" si="27"/>
        <v>100</v>
      </c>
      <c r="AD161" s="162" t="s">
        <v>833</v>
      </c>
      <c r="AE161" s="162" t="s">
        <v>833</v>
      </c>
      <c r="AF161" s="162" t="s">
        <v>833</v>
      </c>
      <c r="AG161" s="162">
        <v>100</v>
      </c>
      <c r="AH161" s="162">
        <f t="shared" si="28"/>
        <v>100</v>
      </c>
      <c r="AI161" s="166">
        <f>AVERAGE(AH161:AH163)</f>
        <v>100</v>
      </c>
      <c r="AJ161" s="162" t="s">
        <v>833</v>
      </c>
      <c r="AK161" s="162" t="s">
        <v>834</v>
      </c>
      <c r="AL161" s="162">
        <v>1</v>
      </c>
      <c r="AM161" s="162">
        <v>3</v>
      </c>
      <c r="AN161" s="170" t="s">
        <v>865</v>
      </c>
      <c r="AO161" s="166" t="s">
        <v>836</v>
      </c>
      <c r="AP161" s="791" t="s">
        <v>2355</v>
      </c>
      <c r="AQ161" s="172">
        <v>1</v>
      </c>
      <c r="AR161" s="168" t="s">
        <v>2356</v>
      </c>
      <c r="AS161" s="166" t="s">
        <v>2357</v>
      </c>
      <c r="AT161" s="213">
        <v>44197</v>
      </c>
      <c r="AU161" s="213">
        <v>44530</v>
      </c>
      <c r="AV161" s="162">
        <v>3</v>
      </c>
      <c r="AW161" s="377" t="s">
        <v>2358</v>
      </c>
      <c r="AX161" s="166" t="s">
        <v>2359</v>
      </c>
      <c r="AY161" s="204">
        <v>44298</v>
      </c>
      <c r="AZ161" s="195" t="s">
        <v>2360</v>
      </c>
      <c r="BA161" s="175">
        <v>0.33</v>
      </c>
      <c r="BB161" s="176">
        <v>44289</v>
      </c>
      <c r="BC161" s="177" t="s">
        <v>842</v>
      </c>
      <c r="BD161" s="297">
        <v>44418</v>
      </c>
      <c r="BE161" s="179" t="s">
        <v>2361</v>
      </c>
      <c r="BF161" s="175">
        <v>0.66</v>
      </c>
      <c r="BG161" s="180">
        <v>44442</v>
      </c>
      <c r="BH161" s="307" t="s">
        <v>842</v>
      </c>
      <c r="BI161" s="182"/>
      <c r="BJ161" s="183"/>
      <c r="BK161" s="184"/>
      <c r="BL161" s="182"/>
      <c r="BM161" s="183"/>
      <c r="BN161" s="131"/>
      <c r="BO161" s="131"/>
      <c r="BP161" s="131"/>
      <c r="BQ161" s="131"/>
      <c r="BR161" s="131"/>
      <c r="BS161" s="131"/>
      <c r="BT161" s="131"/>
      <c r="BU161" s="131"/>
      <c r="BV161" s="131"/>
    </row>
    <row r="162" spans="2:74" ht="49.5" customHeight="1">
      <c r="B162" s="275">
        <v>85</v>
      </c>
      <c r="C162" s="166" t="s">
        <v>117</v>
      </c>
      <c r="D162" s="167" t="s">
        <v>34</v>
      </c>
      <c r="E162" s="162" t="s">
        <v>823</v>
      </c>
      <c r="F162" s="168" t="s">
        <v>2339</v>
      </c>
      <c r="G162" s="162" t="s">
        <v>2340</v>
      </c>
      <c r="H162" s="162" t="s">
        <v>59</v>
      </c>
      <c r="I162" s="168" t="s">
        <v>2341</v>
      </c>
      <c r="J162" s="162" t="s">
        <v>59</v>
      </c>
      <c r="K162" s="168" t="s">
        <v>2353</v>
      </c>
      <c r="L162" s="166" t="s">
        <v>2343</v>
      </c>
      <c r="M162" s="162" t="s">
        <v>59</v>
      </c>
      <c r="N162" s="162" t="s">
        <v>59</v>
      </c>
      <c r="O162" s="162" t="s">
        <v>72</v>
      </c>
      <c r="P162" s="166" t="s">
        <v>2344</v>
      </c>
      <c r="Q162" s="162"/>
      <c r="R162" s="162"/>
      <c r="S162" s="169"/>
      <c r="T162" s="168" t="s">
        <v>2362</v>
      </c>
      <c r="U162" s="166" t="s">
        <v>832</v>
      </c>
      <c r="V162" s="162">
        <v>15</v>
      </c>
      <c r="W162" s="162">
        <v>15</v>
      </c>
      <c r="X162" s="162">
        <v>15</v>
      </c>
      <c r="Y162" s="162">
        <v>15</v>
      </c>
      <c r="Z162" s="162">
        <v>15</v>
      </c>
      <c r="AA162" s="162">
        <v>15</v>
      </c>
      <c r="AB162" s="162">
        <v>10</v>
      </c>
      <c r="AC162" s="162">
        <f t="shared" si="27"/>
        <v>100</v>
      </c>
      <c r="AD162" s="162" t="s">
        <v>833</v>
      </c>
      <c r="AE162" s="162" t="s">
        <v>833</v>
      </c>
      <c r="AF162" s="162" t="s">
        <v>833</v>
      </c>
      <c r="AG162" s="162">
        <v>100</v>
      </c>
      <c r="AH162" s="162">
        <f t="shared" si="28"/>
        <v>100</v>
      </c>
      <c r="AI162" s="166"/>
      <c r="AJ162" s="162"/>
      <c r="AK162" s="162" t="s">
        <v>834</v>
      </c>
      <c r="AL162" s="162"/>
      <c r="AM162" s="162"/>
      <c r="AN162" s="170"/>
      <c r="AO162" s="166" t="s">
        <v>836</v>
      </c>
      <c r="AP162" s="166" t="s">
        <v>59</v>
      </c>
      <c r="AQ162" s="166" t="s">
        <v>59</v>
      </c>
      <c r="AR162" s="166" t="s">
        <v>59</v>
      </c>
      <c r="AS162" s="166" t="s">
        <v>59</v>
      </c>
      <c r="AT162" s="173" t="s">
        <v>59</v>
      </c>
      <c r="AU162" s="173" t="s">
        <v>59</v>
      </c>
      <c r="AV162" s="162" t="s">
        <v>59</v>
      </c>
      <c r="AW162" s="166" t="s">
        <v>59</v>
      </c>
      <c r="AX162" s="378" t="s">
        <v>59</v>
      </c>
      <c r="AY162" s="194" t="s">
        <v>59</v>
      </c>
      <c r="AZ162" s="379" t="s">
        <v>59</v>
      </c>
      <c r="BA162" s="175" t="s">
        <v>59</v>
      </c>
      <c r="BB162" s="182"/>
      <c r="BC162" s="279"/>
      <c r="BD162" s="378" t="s">
        <v>59</v>
      </c>
      <c r="BE162" s="378" t="s">
        <v>59</v>
      </c>
      <c r="BF162" s="378" t="s">
        <v>59</v>
      </c>
      <c r="BG162" s="182"/>
      <c r="BH162" s="280"/>
      <c r="BI162" s="182"/>
      <c r="BJ162" s="183"/>
      <c r="BK162" s="184"/>
      <c r="BL162" s="182"/>
      <c r="BM162" s="183"/>
      <c r="BN162" s="131"/>
      <c r="BO162" s="131"/>
      <c r="BP162" s="131"/>
      <c r="BQ162" s="131"/>
      <c r="BR162" s="131"/>
      <c r="BS162" s="131"/>
      <c r="BT162" s="131"/>
      <c r="BU162" s="131"/>
      <c r="BV162" s="131"/>
    </row>
    <row r="163" spans="2:74" ht="49.5" customHeight="1">
      <c r="B163" s="275">
        <v>85</v>
      </c>
      <c r="C163" s="166" t="s">
        <v>117</v>
      </c>
      <c r="D163" s="167" t="s">
        <v>34</v>
      </c>
      <c r="E163" s="162" t="s">
        <v>823</v>
      </c>
      <c r="F163" s="168" t="s">
        <v>2339</v>
      </c>
      <c r="G163" s="162" t="s">
        <v>2340</v>
      </c>
      <c r="H163" s="162" t="s">
        <v>59</v>
      </c>
      <c r="I163" s="168" t="s">
        <v>2341</v>
      </c>
      <c r="J163" s="162" t="s">
        <v>59</v>
      </c>
      <c r="K163" s="168" t="s">
        <v>2353</v>
      </c>
      <c r="L163" s="166" t="s">
        <v>2343</v>
      </c>
      <c r="M163" s="162" t="s">
        <v>59</v>
      </c>
      <c r="N163" s="162" t="s">
        <v>59</v>
      </c>
      <c r="O163" s="162" t="s">
        <v>72</v>
      </c>
      <c r="P163" s="166" t="s">
        <v>2344</v>
      </c>
      <c r="Q163" s="162"/>
      <c r="R163" s="162"/>
      <c r="S163" s="169"/>
      <c r="T163" s="168" t="s">
        <v>2363</v>
      </c>
      <c r="U163" s="166" t="s">
        <v>832</v>
      </c>
      <c r="V163" s="162">
        <v>15</v>
      </c>
      <c r="W163" s="162">
        <v>15</v>
      </c>
      <c r="X163" s="162">
        <v>15</v>
      </c>
      <c r="Y163" s="162">
        <v>15</v>
      </c>
      <c r="Z163" s="162">
        <v>15</v>
      </c>
      <c r="AA163" s="162">
        <v>15</v>
      </c>
      <c r="AB163" s="162">
        <v>10</v>
      </c>
      <c r="AC163" s="162">
        <f t="shared" si="27"/>
        <v>100</v>
      </c>
      <c r="AD163" s="162" t="s">
        <v>833</v>
      </c>
      <c r="AE163" s="162" t="s">
        <v>833</v>
      </c>
      <c r="AF163" s="162" t="s">
        <v>833</v>
      </c>
      <c r="AG163" s="162">
        <v>100</v>
      </c>
      <c r="AH163" s="162">
        <f t="shared" si="28"/>
        <v>100</v>
      </c>
      <c r="AI163" s="166"/>
      <c r="AJ163" s="162"/>
      <c r="AK163" s="162" t="s">
        <v>834</v>
      </c>
      <c r="AL163" s="162"/>
      <c r="AM163" s="162"/>
      <c r="AN163" s="170"/>
      <c r="AO163" s="166" t="s">
        <v>836</v>
      </c>
      <c r="AP163" s="166" t="s">
        <v>59</v>
      </c>
      <c r="AQ163" s="166" t="s">
        <v>59</v>
      </c>
      <c r="AR163" s="166" t="s">
        <v>59</v>
      </c>
      <c r="AS163" s="166" t="s">
        <v>59</v>
      </c>
      <c r="AT163" s="173" t="s">
        <v>59</v>
      </c>
      <c r="AU163" s="173" t="s">
        <v>59</v>
      </c>
      <c r="AV163" s="162" t="s">
        <v>59</v>
      </c>
      <c r="AW163" s="166" t="s">
        <v>59</v>
      </c>
      <c r="AX163" s="166" t="s">
        <v>59</v>
      </c>
      <c r="AY163" s="194" t="s">
        <v>59</v>
      </c>
      <c r="AZ163" s="229" t="s">
        <v>59</v>
      </c>
      <c r="BA163" s="175" t="s">
        <v>59</v>
      </c>
      <c r="BB163" s="182"/>
      <c r="BC163" s="279"/>
      <c r="BD163" s="378" t="s">
        <v>59</v>
      </c>
      <c r="BE163" s="378" t="s">
        <v>59</v>
      </c>
      <c r="BF163" s="378" t="s">
        <v>59</v>
      </c>
      <c r="BG163" s="182"/>
      <c r="BH163" s="280"/>
      <c r="BI163" s="182"/>
      <c r="BJ163" s="183"/>
      <c r="BK163" s="184"/>
      <c r="BL163" s="182"/>
      <c r="BM163" s="183"/>
      <c r="BN163" s="131"/>
      <c r="BO163" s="131"/>
      <c r="BP163" s="131"/>
      <c r="BQ163" s="131"/>
      <c r="BR163" s="131"/>
      <c r="BS163" s="131"/>
      <c r="BT163" s="131"/>
      <c r="BU163" s="131"/>
      <c r="BV163" s="131"/>
    </row>
    <row r="164" spans="2:74" ht="49.5" customHeight="1">
      <c r="B164" s="165">
        <v>86</v>
      </c>
      <c r="C164" s="166" t="s">
        <v>117</v>
      </c>
      <c r="D164" s="167" t="s">
        <v>34</v>
      </c>
      <c r="E164" s="162" t="s">
        <v>823</v>
      </c>
      <c r="F164" s="168" t="s">
        <v>2364</v>
      </c>
      <c r="G164" s="162" t="s">
        <v>2365</v>
      </c>
      <c r="H164" s="207" t="s">
        <v>59</v>
      </c>
      <c r="I164" s="168" t="s">
        <v>2366</v>
      </c>
      <c r="J164" s="207" t="s">
        <v>59</v>
      </c>
      <c r="K164" s="168" t="s">
        <v>2367</v>
      </c>
      <c r="L164" s="168" t="s">
        <v>2368</v>
      </c>
      <c r="M164" s="162" t="s">
        <v>59</v>
      </c>
      <c r="N164" s="162" t="s">
        <v>59</v>
      </c>
      <c r="O164" s="162" t="s">
        <v>72</v>
      </c>
      <c r="P164" s="166" t="s">
        <v>2213</v>
      </c>
      <c r="Q164" s="162">
        <v>3</v>
      </c>
      <c r="R164" s="162">
        <v>3</v>
      </c>
      <c r="S164" s="169" t="s">
        <v>835</v>
      </c>
      <c r="T164" s="166" t="s">
        <v>2369</v>
      </c>
      <c r="U164" s="166" t="s">
        <v>832</v>
      </c>
      <c r="V164" s="162">
        <v>15</v>
      </c>
      <c r="W164" s="162">
        <v>15</v>
      </c>
      <c r="X164" s="162">
        <v>15</v>
      </c>
      <c r="Y164" s="162">
        <v>15</v>
      </c>
      <c r="Z164" s="162">
        <v>15</v>
      </c>
      <c r="AA164" s="162">
        <v>15</v>
      </c>
      <c r="AB164" s="162">
        <v>10</v>
      </c>
      <c r="AC164" s="162">
        <f t="shared" si="27"/>
        <v>100</v>
      </c>
      <c r="AD164" s="162" t="s">
        <v>833</v>
      </c>
      <c r="AE164" s="162" t="s">
        <v>833</v>
      </c>
      <c r="AF164" s="162" t="s">
        <v>833</v>
      </c>
      <c r="AG164" s="162">
        <v>100</v>
      </c>
      <c r="AH164" s="162">
        <f t="shared" si="28"/>
        <v>100</v>
      </c>
      <c r="AI164" s="166">
        <f>AVERAGE(AH164:AH168)</f>
        <v>100</v>
      </c>
      <c r="AJ164" s="162" t="s">
        <v>833</v>
      </c>
      <c r="AK164" s="162" t="s">
        <v>834</v>
      </c>
      <c r="AL164" s="162">
        <v>1</v>
      </c>
      <c r="AM164" s="162">
        <v>3</v>
      </c>
      <c r="AN164" s="170" t="s">
        <v>865</v>
      </c>
      <c r="AO164" s="166" t="s">
        <v>836</v>
      </c>
      <c r="AP164" s="814" t="s">
        <v>2370</v>
      </c>
      <c r="AQ164" s="172">
        <v>0.4</v>
      </c>
      <c r="AR164" s="166" t="s">
        <v>2371</v>
      </c>
      <c r="AS164" s="189" t="s">
        <v>2372</v>
      </c>
      <c r="AT164" s="239">
        <v>44197</v>
      </c>
      <c r="AU164" s="239">
        <v>44530</v>
      </c>
      <c r="AV164" s="162">
        <v>6</v>
      </c>
      <c r="AW164" s="166" t="s">
        <v>2373</v>
      </c>
      <c r="AX164" s="167" t="s">
        <v>2374</v>
      </c>
      <c r="AY164" s="380" t="s">
        <v>2375</v>
      </c>
      <c r="AZ164" s="381" t="s">
        <v>2376</v>
      </c>
      <c r="BA164" s="360" t="s">
        <v>2377</v>
      </c>
      <c r="BB164" s="176">
        <v>44289</v>
      </c>
      <c r="BC164" s="382" t="s">
        <v>2149</v>
      </c>
      <c r="BD164" s="297">
        <v>44427</v>
      </c>
      <c r="BE164" s="195" t="s">
        <v>2378</v>
      </c>
      <c r="BF164" s="306" t="s">
        <v>2379</v>
      </c>
      <c r="BG164" s="180">
        <v>44442</v>
      </c>
      <c r="BH164" s="307" t="s">
        <v>842</v>
      </c>
      <c r="BI164" s="206"/>
      <c r="BJ164" s="207"/>
      <c r="BK164" s="191"/>
      <c r="BL164" s="206"/>
      <c r="BM164" s="207"/>
      <c r="BN164" s="131"/>
      <c r="BO164" s="131"/>
      <c r="BP164" s="131"/>
      <c r="BQ164" s="131"/>
      <c r="BR164" s="131"/>
      <c r="BS164" s="131"/>
      <c r="BT164" s="131"/>
      <c r="BU164" s="131"/>
      <c r="BV164" s="131"/>
    </row>
    <row r="165" spans="2:74" ht="49.5" customHeight="1">
      <c r="B165" s="165">
        <v>86</v>
      </c>
      <c r="C165" s="166" t="s">
        <v>117</v>
      </c>
      <c r="D165" s="167" t="s">
        <v>34</v>
      </c>
      <c r="E165" s="162" t="s">
        <v>823</v>
      </c>
      <c r="F165" s="168" t="s">
        <v>2364</v>
      </c>
      <c r="G165" s="162" t="s">
        <v>2365</v>
      </c>
      <c r="H165" s="207" t="s">
        <v>59</v>
      </c>
      <c r="I165" s="168" t="s">
        <v>2366</v>
      </c>
      <c r="J165" s="207" t="s">
        <v>59</v>
      </c>
      <c r="K165" s="168" t="s">
        <v>2380</v>
      </c>
      <c r="L165" s="168" t="s">
        <v>2368</v>
      </c>
      <c r="M165" s="162" t="s">
        <v>59</v>
      </c>
      <c r="N165" s="162" t="s">
        <v>59</v>
      </c>
      <c r="O165" s="162" t="s">
        <v>72</v>
      </c>
      <c r="P165" s="166" t="s">
        <v>2213</v>
      </c>
      <c r="Q165" s="162"/>
      <c r="R165" s="162"/>
      <c r="S165" s="169"/>
      <c r="T165" s="166" t="s">
        <v>2369</v>
      </c>
      <c r="U165" s="166" t="s">
        <v>832</v>
      </c>
      <c r="V165" s="162">
        <v>15</v>
      </c>
      <c r="W165" s="162">
        <v>15</v>
      </c>
      <c r="X165" s="162">
        <v>15</v>
      </c>
      <c r="Y165" s="162">
        <v>15</v>
      </c>
      <c r="Z165" s="162">
        <v>15</v>
      </c>
      <c r="AA165" s="162">
        <v>15</v>
      </c>
      <c r="AB165" s="162">
        <v>10</v>
      </c>
      <c r="AC165" s="162">
        <f t="shared" si="27"/>
        <v>100</v>
      </c>
      <c r="AD165" s="162" t="s">
        <v>833</v>
      </c>
      <c r="AE165" s="162" t="s">
        <v>833</v>
      </c>
      <c r="AF165" s="162" t="s">
        <v>833</v>
      </c>
      <c r="AG165" s="162">
        <v>100</v>
      </c>
      <c r="AH165" s="162">
        <f t="shared" si="28"/>
        <v>100</v>
      </c>
      <c r="AI165" s="166"/>
      <c r="AJ165" s="162"/>
      <c r="AK165" s="162" t="s">
        <v>834</v>
      </c>
      <c r="AL165" s="162"/>
      <c r="AM165" s="162"/>
      <c r="AN165" s="170"/>
      <c r="AO165" s="166" t="s">
        <v>836</v>
      </c>
      <c r="AP165" s="814" t="s">
        <v>2381</v>
      </c>
      <c r="AQ165" s="172">
        <v>0.6</v>
      </c>
      <c r="AR165" s="760" t="s">
        <v>4548</v>
      </c>
      <c r="AS165" s="198" t="s">
        <v>2382</v>
      </c>
      <c r="AT165" s="383">
        <v>44197</v>
      </c>
      <c r="AU165" s="383">
        <v>44530</v>
      </c>
      <c r="AV165" s="162">
        <v>2</v>
      </c>
      <c r="AW165" s="166" t="s">
        <v>2383</v>
      </c>
      <c r="AX165" s="384" t="s">
        <v>2374</v>
      </c>
      <c r="AY165" s="293" t="s">
        <v>2384</v>
      </c>
      <c r="AZ165" s="195" t="s">
        <v>2385</v>
      </c>
      <c r="BA165" s="205" t="s">
        <v>2386</v>
      </c>
      <c r="BB165" s="353">
        <v>44289</v>
      </c>
      <c r="BC165" s="210" t="s">
        <v>917</v>
      </c>
      <c r="BD165" s="297">
        <v>44427</v>
      </c>
      <c r="BE165" s="195" t="s">
        <v>2387</v>
      </c>
      <c r="BF165" s="306" t="s">
        <v>2388</v>
      </c>
      <c r="BG165" s="180">
        <v>44442</v>
      </c>
      <c r="BH165" s="312" t="s">
        <v>1082</v>
      </c>
      <c r="BI165" s="206"/>
      <c r="BJ165" s="207"/>
      <c r="BK165" s="191"/>
      <c r="BL165" s="206"/>
      <c r="BM165" s="207"/>
      <c r="BN165" s="131"/>
      <c r="BO165" s="131"/>
      <c r="BP165" s="131"/>
      <c r="BQ165" s="131"/>
      <c r="BR165" s="131"/>
      <c r="BS165" s="131"/>
      <c r="BT165" s="131"/>
      <c r="BU165" s="131"/>
      <c r="BV165" s="131"/>
    </row>
    <row r="166" spans="2:74" ht="49.5" customHeight="1">
      <c r="B166" s="165">
        <v>86</v>
      </c>
      <c r="C166" s="166" t="s">
        <v>117</v>
      </c>
      <c r="D166" s="167" t="s">
        <v>34</v>
      </c>
      <c r="E166" s="162" t="s">
        <v>823</v>
      </c>
      <c r="F166" s="168" t="s">
        <v>2364</v>
      </c>
      <c r="G166" s="162" t="s">
        <v>2365</v>
      </c>
      <c r="H166" s="207" t="s">
        <v>59</v>
      </c>
      <c r="I166" s="168" t="s">
        <v>2366</v>
      </c>
      <c r="J166" s="207" t="s">
        <v>59</v>
      </c>
      <c r="K166" s="168" t="s">
        <v>2389</v>
      </c>
      <c r="L166" s="168" t="s">
        <v>2368</v>
      </c>
      <c r="M166" s="162" t="s">
        <v>59</v>
      </c>
      <c r="N166" s="162" t="s">
        <v>59</v>
      </c>
      <c r="O166" s="162" t="s">
        <v>72</v>
      </c>
      <c r="P166" s="166" t="s">
        <v>2213</v>
      </c>
      <c r="Q166" s="162"/>
      <c r="R166" s="162"/>
      <c r="S166" s="169"/>
      <c r="T166" s="246" t="s">
        <v>2354</v>
      </c>
      <c r="U166" s="166" t="s">
        <v>832</v>
      </c>
      <c r="V166" s="162">
        <v>15</v>
      </c>
      <c r="W166" s="162">
        <v>15</v>
      </c>
      <c r="X166" s="162">
        <v>15</v>
      </c>
      <c r="Y166" s="162">
        <v>15</v>
      </c>
      <c r="Z166" s="162">
        <v>15</v>
      </c>
      <c r="AA166" s="162">
        <v>15</v>
      </c>
      <c r="AB166" s="162">
        <v>10</v>
      </c>
      <c r="AC166" s="162">
        <f t="shared" si="27"/>
        <v>100</v>
      </c>
      <c r="AD166" s="162" t="s">
        <v>833</v>
      </c>
      <c r="AE166" s="162" t="s">
        <v>833</v>
      </c>
      <c r="AF166" s="162" t="s">
        <v>833</v>
      </c>
      <c r="AG166" s="162">
        <v>100</v>
      </c>
      <c r="AH166" s="162">
        <f t="shared" si="28"/>
        <v>100</v>
      </c>
      <c r="AI166" s="166"/>
      <c r="AJ166" s="162"/>
      <c r="AK166" s="162" t="s">
        <v>834</v>
      </c>
      <c r="AL166" s="162"/>
      <c r="AM166" s="162"/>
      <c r="AN166" s="170"/>
      <c r="AO166" s="166" t="s">
        <v>836</v>
      </c>
      <c r="AP166" s="225"/>
      <c r="AQ166" s="207" t="s">
        <v>59</v>
      </c>
      <c r="AR166" s="225" t="s">
        <v>59</v>
      </c>
      <c r="AS166" s="207" t="s">
        <v>59</v>
      </c>
      <c r="AT166" s="207" t="s">
        <v>59</v>
      </c>
      <c r="AU166" s="207" t="s">
        <v>59</v>
      </c>
      <c r="AV166" s="207" t="s">
        <v>59</v>
      </c>
      <c r="AW166" s="225" t="s">
        <v>59</v>
      </c>
      <c r="AX166" s="167" t="s">
        <v>2374</v>
      </c>
      <c r="AY166" s="385" t="s">
        <v>59</v>
      </c>
      <c r="AZ166" s="386" t="s">
        <v>59</v>
      </c>
      <c r="BA166" s="365" t="s">
        <v>59</v>
      </c>
      <c r="BB166" s="213"/>
      <c r="BC166" s="214"/>
      <c r="BD166" s="378" t="s">
        <v>59</v>
      </c>
      <c r="BE166" s="378" t="s">
        <v>59</v>
      </c>
      <c r="BF166" s="378" t="s">
        <v>59</v>
      </c>
      <c r="BG166" s="206"/>
      <c r="BH166" s="218"/>
      <c r="BI166" s="206"/>
      <c r="BJ166" s="207"/>
      <c r="BK166" s="191"/>
      <c r="BL166" s="206"/>
      <c r="BM166" s="207"/>
      <c r="BN166" s="131"/>
      <c r="BO166" s="131"/>
      <c r="BP166" s="131"/>
      <c r="BQ166" s="131"/>
      <c r="BR166" s="131"/>
      <c r="BS166" s="131"/>
      <c r="BT166" s="131"/>
      <c r="BU166" s="131"/>
      <c r="BV166" s="131"/>
    </row>
    <row r="167" spans="2:74" ht="49.5" customHeight="1">
      <c r="B167" s="165">
        <v>86</v>
      </c>
      <c r="C167" s="166" t="s">
        <v>117</v>
      </c>
      <c r="D167" s="167" t="s">
        <v>34</v>
      </c>
      <c r="E167" s="162" t="s">
        <v>823</v>
      </c>
      <c r="F167" s="168" t="s">
        <v>2364</v>
      </c>
      <c r="G167" s="162" t="s">
        <v>2365</v>
      </c>
      <c r="H167" s="207" t="s">
        <v>59</v>
      </c>
      <c r="I167" s="168" t="s">
        <v>2366</v>
      </c>
      <c r="J167" s="207" t="s">
        <v>59</v>
      </c>
      <c r="K167" s="168" t="s">
        <v>2390</v>
      </c>
      <c r="L167" s="168" t="s">
        <v>2368</v>
      </c>
      <c r="M167" s="162" t="s">
        <v>59</v>
      </c>
      <c r="N167" s="162" t="s">
        <v>59</v>
      </c>
      <c r="O167" s="162" t="s">
        <v>72</v>
      </c>
      <c r="P167" s="166" t="s">
        <v>2213</v>
      </c>
      <c r="Q167" s="162"/>
      <c r="R167" s="162"/>
      <c r="S167" s="169"/>
      <c r="T167" s="166" t="s">
        <v>2391</v>
      </c>
      <c r="U167" s="166" t="s">
        <v>832</v>
      </c>
      <c r="V167" s="162">
        <v>15</v>
      </c>
      <c r="W167" s="162">
        <v>15</v>
      </c>
      <c r="X167" s="162">
        <v>15</v>
      </c>
      <c r="Y167" s="162">
        <v>15</v>
      </c>
      <c r="Z167" s="162">
        <v>15</v>
      </c>
      <c r="AA167" s="162">
        <v>15</v>
      </c>
      <c r="AB167" s="162">
        <v>10</v>
      </c>
      <c r="AC167" s="162">
        <f t="shared" si="27"/>
        <v>100</v>
      </c>
      <c r="AD167" s="162" t="s">
        <v>833</v>
      </c>
      <c r="AE167" s="162" t="s">
        <v>833</v>
      </c>
      <c r="AF167" s="162" t="s">
        <v>833</v>
      </c>
      <c r="AG167" s="162">
        <v>100</v>
      </c>
      <c r="AH167" s="162">
        <f t="shared" si="28"/>
        <v>100</v>
      </c>
      <c r="AI167" s="166"/>
      <c r="AJ167" s="162"/>
      <c r="AK167" s="162" t="s">
        <v>834</v>
      </c>
      <c r="AL167" s="162"/>
      <c r="AM167" s="162"/>
      <c r="AN167" s="170"/>
      <c r="AO167" s="166" t="s">
        <v>836</v>
      </c>
      <c r="AP167" s="225"/>
      <c r="AQ167" s="162" t="s">
        <v>59</v>
      </c>
      <c r="AR167" s="225" t="s">
        <v>59</v>
      </c>
      <c r="AS167" s="207" t="s">
        <v>59</v>
      </c>
      <c r="AT167" s="207" t="s">
        <v>59</v>
      </c>
      <c r="AU167" s="207" t="s">
        <v>59</v>
      </c>
      <c r="AV167" s="207" t="s">
        <v>59</v>
      </c>
      <c r="AW167" s="225" t="s">
        <v>59</v>
      </c>
      <c r="AX167" s="167" t="s">
        <v>2374</v>
      </c>
      <c r="AY167" s="194" t="s">
        <v>59</v>
      </c>
      <c r="AZ167" s="310" t="s">
        <v>59</v>
      </c>
      <c r="BA167" s="205" t="s">
        <v>59</v>
      </c>
      <c r="BB167" s="213"/>
      <c r="BC167" s="214"/>
      <c r="BD167" s="378" t="s">
        <v>59</v>
      </c>
      <c r="BE167" s="378" t="s">
        <v>59</v>
      </c>
      <c r="BF167" s="378" t="s">
        <v>59</v>
      </c>
      <c r="BG167" s="206"/>
      <c r="BH167" s="218"/>
      <c r="BI167" s="206"/>
      <c r="BJ167" s="207"/>
      <c r="BK167" s="191"/>
      <c r="BL167" s="206"/>
      <c r="BM167" s="207"/>
      <c r="BN167" s="131"/>
      <c r="BO167" s="131"/>
      <c r="BP167" s="131"/>
      <c r="BQ167" s="131"/>
      <c r="BR167" s="131"/>
      <c r="BS167" s="131"/>
      <c r="BT167" s="131"/>
      <c r="BU167" s="131"/>
      <c r="BV167" s="131"/>
    </row>
    <row r="168" spans="2:74" ht="49.5" customHeight="1">
      <c r="B168" s="165">
        <v>86</v>
      </c>
      <c r="C168" s="166" t="s">
        <v>117</v>
      </c>
      <c r="D168" s="167" t="s">
        <v>34</v>
      </c>
      <c r="E168" s="162" t="s">
        <v>823</v>
      </c>
      <c r="F168" s="168" t="s">
        <v>2364</v>
      </c>
      <c r="G168" s="162" t="s">
        <v>2365</v>
      </c>
      <c r="H168" s="207" t="s">
        <v>59</v>
      </c>
      <c r="I168" s="168" t="s">
        <v>2366</v>
      </c>
      <c r="J168" s="207" t="s">
        <v>59</v>
      </c>
      <c r="K168" s="168" t="s">
        <v>2392</v>
      </c>
      <c r="L168" s="168" t="s">
        <v>2368</v>
      </c>
      <c r="M168" s="162" t="s">
        <v>59</v>
      </c>
      <c r="N168" s="162" t="s">
        <v>59</v>
      </c>
      <c r="O168" s="162" t="s">
        <v>72</v>
      </c>
      <c r="P168" s="166" t="s">
        <v>2213</v>
      </c>
      <c r="Q168" s="162"/>
      <c r="R168" s="162"/>
      <c r="S168" s="169"/>
      <c r="T168" s="166" t="s">
        <v>2391</v>
      </c>
      <c r="U168" s="166" t="s">
        <v>832</v>
      </c>
      <c r="V168" s="162">
        <v>15</v>
      </c>
      <c r="W168" s="162">
        <v>15</v>
      </c>
      <c r="X168" s="162">
        <v>15</v>
      </c>
      <c r="Y168" s="162">
        <v>15</v>
      </c>
      <c r="Z168" s="162">
        <v>15</v>
      </c>
      <c r="AA168" s="162">
        <v>15</v>
      </c>
      <c r="AB168" s="162">
        <v>10</v>
      </c>
      <c r="AC168" s="162">
        <f t="shared" si="27"/>
        <v>100</v>
      </c>
      <c r="AD168" s="162" t="s">
        <v>833</v>
      </c>
      <c r="AE168" s="162" t="s">
        <v>833</v>
      </c>
      <c r="AF168" s="162" t="s">
        <v>833</v>
      </c>
      <c r="AG168" s="162">
        <v>100</v>
      </c>
      <c r="AH168" s="162">
        <f t="shared" si="28"/>
        <v>100</v>
      </c>
      <c r="AI168" s="166"/>
      <c r="AJ168" s="162"/>
      <c r="AK168" s="162" t="s">
        <v>834</v>
      </c>
      <c r="AL168" s="162"/>
      <c r="AM168" s="162"/>
      <c r="AN168" s="170"/>
      <c r="AO168" s="166" t="s">
        <v>836</v>
      </c>
      <c r="AP168" s="225"/>
      <c r="AQ168" s="207" t="s">
        <v>59</v>
      </c>
      <c r="AR168" s="225" t="s">
        <v>59</v>
      </c>
      <c r="AS168" s="207" t="s">
        <v>59</v>
      </c>
      <c r="AT168" s="207" t="s">
        <v>59</v>
      </c>
      <c r="AU168" s="207" t="s">
        <v>59</v>
      </c>
      <c r="AV168" s="207" t="s">
        <v>59</v>
      </c>
      <c r="AW168" s="225" t="s">
        <v>59</v>
      </c>
      <c r="AX168" s="167" t="s">
        <v>2374</v>
      </c>
      <c r="AY168" s="194" t="s">
        <v>59</v>
      </c>
      <c r="AZ168" s="310" t="s">
        <v>59</v>
      </c>
      <c r="BA168" s="205" t="s">
        <v>59</v>
      </c>
      <c r="BB168" s="213"/>
      <c r="BC168" s="214"/>
      <c r="BD168" s="378" t="s">
        <v>59</v>
      </c>
      <c r="BE168" s="378" t="s">
        <v>59</v>
      </c>
      <c r="BF168" s="378" t="s">
        <v>59</v>
      </c>
      <c r="BG168" s="206"/>
      <c r="BH168" s="218"/>
      <c r="BI168" s="206"/>
      <c r="BJ168" s="207"/>
      <c r="BK168" s="191"/>
      <c r="BL168" s="206"/>
      <c r="BM168" s="207"/>
      <c r="BN168" s="131"/>
      <c r="BO168" s="131"/>
      <c r="BP168" s="131"/>
      <c r="BQ168" s="131"/>
      <c r="BR168" s="131"/>
      <c r="BS168" s="131"/>
      <c r="BT168" s="131"/>
      <c r="BU168" s="131"/>
      <c r="BV168" s="131"/>
    </row>
    <row r="169" spans="2:74" s="776" customFormat="1" ht="49.5" customHeight="1">
      <c r="B169" s="777">
        <v>87</v>
      </c>
      <c r="C169" s="763" t="s">
        <v>117</v>
      </c>
      <c r="D169" s="764" t="s">
        <v>34</v>
      </c>
      <c r="E169" s="765" t="s">
        <v>823</v>
      </c>
      <c r="F169" s="214" t="s">
        <v>2184</v>
      </c>
      <c r="G169" s="765" t="s">
        <v>929</v>
      </c>
      <c r="H169" s="765" t="s">
        <v>59</v>
      </c>
      <c r="I169" s="214" t="s">
        <v>2185</v>
      </c>
      <c r="J169" s="765" t="s">
        <v>59</v>
      </c>
      <c r="K169" s="764" t="s">
        <v>2186</v>
      </c>
      <c r="L169" s="766" t="s">
        <v>2393</v>
      </c>
      <c r="M169" s="765" t="s">
        <v>59</v>
      </c>
      <c r="N169" s="765" t="s">
        <v>59</v>
      </c>
      <c r="O169" s="765" t="s">
        <v>72</v>
      </c>
      <c r="P169" s="763" t="s">
        <v>2188</v>
      </c>
      <c r="Q169" s="765">
        <v>3</v>
      </c>
      <c r="R169" s="765">
        <v>4</v>
      </c>
      <c r="S169" s="767" t="s">
        <v>830</v>
      </c>
      <c r="T169" s="214" t="s">
        <v>2394</v>
      </c>
      <c r="U169" s="763" t="s">
        <v>832</v>
      </c>
      <c r="V169" s="765">
        <v>15</v>
      </c>
      <c r="W169" s="765">
        <v>15</v>
      </c>
      <c r="X169" s="765">
        <v>15</v>
      </c>
      <c r="Y169" s="765">
        <v>15</v>
      </c>
      <c r="Z169" s="765">
        <v>15</v>
      </c>
      <c r="AA169" s="765">
        <v>15</v>
      </c>
      <c r="AB169" s="765">
        <v>10</v>
      </c>
      <c r="AC169" s="765">
        <f t="shared" si="27"/>
        <v>100</v>
      </c>
      <c r="AD169" s="765" t="s">
        <v>833</v>
      </c>
      <c r="AE169" s="765" t="s">
        <v>833</v>
      </c>
      <c r="AF169" s="765" t="s">
        <v>833</v>
      </c>
      <c r="AG169" s="765">
        <v>100</v>
      </c>
      <c r="AH169" s="765">
        <f t="shared" si="28"/>
        <v>100</v>
      </c>
      <c r="AI169" s="763">
        <f>AVERAGE(AH169:AH171)</f>
        <v>100</v>
      </c>
      <c r="AJ169" s="765" t="s">
        <v>833</v>
      </c>
      <c r="AK169" s="765" t="s">
        <v>834</v>
      </c>
      <c r="AL169" s="765">
        <v>1</v>
      </c>
      <c r="AM169" s="765">
        <v>4</v>
      </c>
      <c r="AN169" s="768" t="s">
        <v>835</v>
      </c>
      <c r="AO169" s="763" t="s">
        <v>836</v>
      </c>
      <c r="AP169" s="815" t="s">
        <v>4570</v>
      </c>
      <c r="AQ169" s="765">
        <v>0.5</v>
      </c>
      <c r="AR169" s="763" t="s">
        <v>2395</v>
      </c>
      <c r="AS169" s="817" t="s">
        <v>4551</v>
      </c>
      <c r="AT169" s="763">
        <v>44197</v>
      </c>
      <c r="AU169" s="763">
        <v>44530</v>
      </c>
      <c r="AV169" s="765">
        <v>3</v>
      </c>
      <c r="AW169" s="817" t="s">
        <v>4553</v>
      </c>
      <c r="AX169" s="763" t="s">
        <v>2194</v>
      </c>
      <c r="AY169" s="769" t="s">
        <v>2396</v>
      </c>
      <c r="AZ169" s="770" t="s">
        <v>2397</v>
      </c>
      <c r="BA169" s="771" t="s">
        <v>2398</v>
      </c>
      <c r="BB169" s="772">
        <v>44289</v>
      </c>
      <c r="BC169" s="300" t="s">
        <v>917</v>
      </c>
      <c r="BD169" s="773" t="s">
        <v>2399</v>
      </c>
      <c r="BE169" s="774" t="s">
        <v>2400</v>
      </c>
      <c r="BF169" s="773" t="s">
        <v>2401</v>
      </c>
      <c r="BG169" s="772">
        <v>44442</v>
      </c>
      <c r="BH169" s="312" t="s">
        <v>1082</v>
      </c>
      <c r="BI169" s="765"/>
      <c r="BJ169" s="765"/>
      <c r="BK169" s="763"/>
      <c r="BL169" s="765"/>
      <c r="BM169" s="765"/>
      <c r="BN169" s="775"/>
      <c r="BO169" s="775"/>
      <c r="BP169" s="775"/>
      <c r="BQ169" s="775"/>
      <c r="BR169" s="775"/>
      <c r="BS169" s="775"/>
      <c r="BT169" s="775"/>
      <c r="BU169" s="775"/>
      <c r="BV169" s="775"/>
    </row>
    <row r="170" spans="2:74" ht="49.5" customHeight="1">
      <c r="B170" s="165">
        <v>87</v>
      </c>
      <c r="C170" s="166" t="s">
        <v>117</v>
      </c>
      <c r="D170" s="167" t="s">
        <v>34</v>
      </c>
      <c r="E170" s="162" t="s">
        <v>823</v>
      </c>
      <c r="F170" s="168" t="s">
        <v>2184</v>
      </c>
      <c r="G170" s="162" t="s">
        <v>929</v>
      </c>
      <c r="H170" s="162" t="s">
        <v>59</v>
      </c>
      <c r="I170" s="168" t="s">
        <v>2185</v>
      </c>
      <c r="J170" s="162" t="s">
        <v>59</v>
      </c>
      <c r="K170" s="167" t="s">
        <v>2186</v>
      </c>
      <c r="L170" s="193" t="s">
        <v>2187</v>
      </c>
      <c r="M170" s="162" t="s">
        <v>59</v>
      </c>
      <c r="N170" s="162" t="s">
        <v>59</v>
      </c>
      <c r="O170" s="162" t="s">
        <v>72</v>
      </c>
      <c r="P170" s="166" t="s">
        <v>2188</v>
      </c>
      <c r="Q170" s="162"/>
      <c r="R170" s="162"/>
      <c r="S170" s="169"/>
      <c r="T170" s="168" t="s">
        <v>2402</v>
      </c>
      <c r="U170" s="166" t="s">
        <v>832</v>
      </c>
      <c r="V170" s="162">
        <v>15</v>
      </c>
      <c r="W170" s="162">
        <v>15</v>
      </c>
      <c r="X170" s="162">
        <v>15</v>
      </c>
      <c r="Y170" s="162">
        <v>15</v>
      </c>
      <c r="Z170" s="162">
        <v>15</v>
      </c>
      <c r="AA170" s="162">
        <v>15</v>
      </c>
      <c r="AB170" s="162">
        <v>10</v>
      </c>
      <c r="AC170" s="162">
        <f t="shared" si="27"/>
        <v>100</v>
      </c>
      <c r="AD170" s="162" t="s">
        <v>833</v>
      </c>
      <c r="AE170" s="162" t="s">
        <v>833</v>
      </c>
      <c r="AF170" s="162" t="s">
        <v>833</v>
      </c>
      <c r="AG170" s="162">
        <v>100</v>
      </c>
      <c r="AH170" s="162">
        <f t="shared" si="28"/>
        <v>100</v>
      </c>
      <c r="AI170" s="166"/>
      <c r="AJ170" s="162"/>
      <c r="AK170" s="162" t="s">
        <v>834</v>
      </c>
      <c r="AL170" s="162"/>
      <c r="AM170" s="162"/>
      <c r="AN170" s="170"/>
      <c r="AO170" s="166" t="s">
        <v>836</v>
      </c>
      <c r="AP170" s="825" t="s">
        <v>2403</v>
      </c>
      <c r="AQ170" s="172">
        <v>0.5</v>
      </c>
      <c r="AR170" s="166" t="s">
        <v>2404</v>
      </c>
      <c r="AS170" s="166" t="s">
        <v>2405</v>
      </c>
      <c r="AT170" s="173">
        <v>44197</v>
      </c>
      <c r="AU170" s="173">
        <v>44530</v>
      </c>
      <c r="AV170" s="172">
        <v>1</v>
      </c>
      <c r="AW170" s="166" t="s">
        <v>2406</v>
      </c>
      <c r="AX170" s="166" t="s">
        <v>2194</v>
      </c>
      <c r="AY170" s="204">
        <v>43941</v>
      </c>
      <c r="AZ170" s="179" t="s">
        <v>2407</v>
      </c>
      <c r="BA170" s="205">
        <v>0.16600000000000001</v>
      </c>
      <c r="BB170" s="176">
        <v>44289</v>
      </c>
      <c r="BC170" s="299" t="s">
        <v>842</v>
      </c>
      <c r="BD170" s="297">
        <v>44427</v>
      </c>
      <c r="BE170" s="179" t="s">
        <v>2408</v>
      </c>
      <c r="BF170" s="205" t="s">
        <v>2409</v>
      </c>
      <c r="BG170" s="180">
        <v>44442</v>
      </c>
      <c r="BH170" s="307" t="s">
        <v>842</v>
      </c>
      <c r="BI170" s="213"/>
      <c r="BJ170" s="162"/>
      <c r="BK170" s="191"/>
      <c r="BL170" s="213"/>
      <c r="BM170" s="162"/>
      <c r="BN170" s="212"/>
      <c r="BO170" s="212"/>
      <c r="BP170" s="212"/>
      <c r="BQ170" s="212"/>
      <c r="BR170" s="212"/>
      <c r="BS170" s="212"/>
      <c r="BT170" s="212"/>
      <c r="BU170" s="212"/>
      <c r="BV170" s="212"/>
    </row>
    <row r="171" spans="2:74" ht="76.5" customHeight="1">
      <c r="B171" s="165">
        <v>87</v>
      </c>
      <c r="C171" s="166" t="s">
        <v>117</v>
      </c>
      <c r="D171" s="167" t="s">
        <v>34</v>
      </c>
      <c r="E171" s="162" t="s">
        <v>823</v>
      </c>
      <c r="F171" s="168" t="s">
        <v>2184</v>
      </c>
      <c r="G171" s="162" t="s">
        <v>929</v>
      </c>
      <c r="H171" s="162" t="s">
        <v>59</v>
      </c>
      <c r="I171" s="168" t="s">
        <v>2185</v>
      </c>
      <c r="J171" s="162" t="s">
        <v>59</v>
      </c>
      <c r="K171" s="167" t="s">
        <v>2186</v>
      </c>
      <c r="L171" s="193" t="s">
        <v>2187</v>
      </c>
      <c r="M171" s="162" t="s">
        <v>59</v>
      </c>
      <c r="N171" s="162" t="s">
        <v>59</v>
      </c>
      <c r="O171" s="162" t="s">
        <v>72</v>
      </c>
      <c r="P171" s="166" t="s">
        <v>2188</v>
      </c>
      <c r="Q171" s="162"/>
      <c r="R171" s="162"/>
      <c r="S171" s="169"/>
      <c r="T171" s="168" t="s">
        <v>2410</v>
      </c>
      <c r="U171" s="166" t="s">
        <v>832</v>
      </c>
      <c r="V171" s="162">
        <v>15</v>
      </c>
      <c r="W171" s="162">
        <v>15</v>
      </c>
      <c r="X171" s="162">
        <v>15</v>
      </c>
      <c r="Y171" s="162">
        <v>15</v>
      </c>
      <c r="Z171" s="162">
        <v>15</v>
      </c>
      <c r="AA171" s="162">
        <v>15</v>
      </c>
      <c r="AB171" s="162">
        <v>10</v>
      </c>
      <c r="AC171" s="162">
        <f t="shared" si="27"/>
        <v>100</v>
      </c>
      <c r="AD171" s="162" t="s">
        <v>833</v>
      </c>
      <c r="AE171" s="162" t="s">
        <v>833</v>
      </c>
      <c r="AF171" s="162" t="s">
        <v>833</v>
      </c>
      <c r="AG171" s="162">
        <v>100</v>
      </c>
      <c r="AH171" s="162">
        <f t="shared" si="28"/>
        <v>100</v>
      </c>
      <c r="AI171" s="166"/>
      <c r="AJ171" s="162"/>
      <c r="AK171" s="162" t="s">
        <v>834</v>
      </c>
      <c r="AL171" s="162"/>
      <c r="AM171" s="162"/>
      <c r="AN171" s="170"/>
      <c r="AO171" s="166" t="s">
        <v>836</v>
      </c>
      <c r="AP171" s="166"/>
      <c r="AQ171" s="166" t="s">
        <v>59</v>
      </c>
      <c r="AR171" s="166" t="s">
        <v>59</v>
      </c>
      <c r="AS171" s="166" t="s">
        <v>59</v>
      </c>
      <c r="AT171" s="166" t="s">
        <v>59</v>
      </c>
      <c r="AU171" s="166" t="s">
        <v>59</v>
      </c>
      <c r="AV171" s="166" t="s">
        <v>59</v>
      </c>
      <c r="AW171" s="166" t="s">
        <v>59</v>
      </c>
      <c r="AX171" s="166" t="s">
        <v>59</v>
      </c>
      <c r="AY171" s="217" t="s">
        <v>59</v>
      </c>
      <c r="AZ171" s="166" t="s">
        <v>59</v>
      </c>
      <c r="BA171" s="191" t="s">
        <v>59</v>
      </c>
      <c r="BB171" s="213"/>
      <c r="BC171" s="214"/>
      <c r="BD171" s="166" t="s">
        <v>59</v>
      </c>
      <c r="BE171" s="166" t="s">
        <v>59</v>
      </c>
      <c r="BF171" s="166" t="s">
        <v>59</v>
      </c>
      <c r="BG171" s="213"/>
      <c r="BH171" s="215"/>
      <c r="BI171" s="213"/>
      <c r="BJ171" s="162"/>
      <c r="BK171" s="191"/>
      <c r="BL171" s="213"/>
      <c r="BM171" s="162"/>
      <c r="BN171" s="212"/>
      <c r="BO171" s="212"/>
      <c r="BP171" s="212"/>
      <c r="BQ171" s="212"/>
      <c r="BR171" s="212"/>
      <c r="BS171" s="212"/>
      <c r="BT171" s="212"/>
      <c r="BU171" s="212"/>
      <c r="BV171" s="212"/>
    </row>
    <row r="172" spans="2:74" ht="49.5" customHeight="1">
      <c r="B172" s="281">
        <v>88</v>
      </c>
      <c r="C172" s="166" t="s">
        <v>56</v>
      </c>
      <c r="D172" s="167" t="s">
        <v>1453</v>
      </c>
      <c r="E172" s="162" t="s">
        <v>823</v>
      </c>
      <c r="F172" s="168" t="s">
        <v>2219</v>
      </c>
      <c r="G172" s="162" t="s">
        <v>825</v>
      </c>
      <c r="H172" s="162" t="s">
        <v>59</v>
      </c>
      <c r="I172" s="168" t="s">
        <v>2220</v>
      </c>
      <c r="J172" s="162" t="s">
        <v>59</v>
      </c>
      <c r="K172" s="167" t="s">
        <v>2221</v>
      </c>
      <c r="L172" s="193" t="s">
        <v>2411</v>
      </c>
      <c r="M172" s="162" t="s">
        <v>59</v>
      </c>
      <c r="N172" s="162" t="s">
        <v>59</v>
      </c>
      <c r="O172" s="162" t="s">
        <v>72</v>
      </c>
      <c r="P172" s="166" t="s">
        <v>2223</v>
      </c>
      <c r="Q172" s="162">
        <v>4</v>
      </c>
      <c r="R172" s="162">
        <v>5</v>
      </c>
      <c r="S172" s="169" t="s">
        <v>830</v>
      </c>
      <c r="T172" s="168" t="s">
        <v>2412</v>
      </c>
      <c r="U172" s="166" t="s">
        <v>832</v>
      </c>
      <c r="V172" s="162">
        <v>15</v>
      </c>
      <c r="W172" s="162">
        <v>15</v>
      </c>
      <c r="X172" s="162">
        <v>15</v>
      </c>
      <c r="Y172" s="162">
        <v>15</v>
      </c>
      <c r="Z172" s="162">
        <v>15</v>
      </c>
      <c r="AA172" s="162">
        <v>15</v>
      </c>
      <c r="AB172" s="162">
        <v>10</v>
      </c>
      <c r="AC172" s="162">
        <f t="shared" si="27"/>
        <v>100</v>
      </c>
      <c r="AD172" s="162" t="s">
        <v>833</v>
      </c>
      <c r="AE172" s="162" t="s">
        <v>833</v>
      </c>
      <c r="AF172" s="162" t="s">
        <v>833</v>
      </c>
      <c r="AG172" s="162">
        <v>100</v>
      </c>
      <c r="AH172" s="162">
        <f t="shared" si="28"/>
        <v>100</v>
      </c>
      <c r="AI172" s="166">
        <f>AVERAGE(AH172:AH174)</f>
        <v>100</v>
      </c>
      <c r="AJ172" s="162" t="s">
        <v>833</v>
      </c>
      <c r="AK172" s="162" t="s">
        <v>834</v>
      </c>
      <c r="AL172" s="162">
        <v>2</v>
      </c>
      <c r="AM172" s="162">
        <v>5</v>
      </c>
      <c r="AN172" s="170" t="s">
        <v>830</v>
      </c>
      <c r="AO172" s="166" t="s">
        <v>836</v>
      </c>
      <c r="AP172" s="786" t="s">
        <v>2413</v>
      </c>
      <c r="AQ172" s="172">
        <v>0.4</v>
      </c>
      <c r="AR172" s="166" t="s">
        <v>2414</v>
      </c>
      <c r="AS172" s="166" t="s">
        <v>2415</v>
      </c>
      <c r="AT172" s="213">
        <v>44197</v>
      </c>
      <c r="AU172" s="213">
        <v>44530</v>
      </c>
      <c r="AV172" s="162">
        <v>1</v>
      </c>
      <c r="AW172" s="168" t="s">
        <v>2416</v>
      </c>
      <c r="AX172" s="168" t="s">
        <v>2417</v>
      </c>
      <c r="AY172" s="310" t="s">
        <v>2418</v>
      </c>
      <c r="AZ172" s="195" t="s">
        <v>2419</v>
      </c>
      <c r="BA172" s="205" t="s">
        <v>2420</v>
      </c>
      <c r="BB172" s="176">
        <v>44289</v>
      </c>
      <c r="BC172" s="300" t="s">
        <v>917</v>
      </c>
      <c r="BD172" s="277" t="s">
        <v>2421</v>
      </c>
      <c r="BE172" s="179" t="s">
        <v>2422</v>
      </c>
      <c r="BF172" s="205" t="s">
        <v>2423</v>
      </c>
      <c r="BG172" s="180">
        <v>44442</v>
      </c>
      <c r="BH172" s="294" t="s">
        <v>917</v>
      </c>
      <c r="BI172" s="206"/>
      <c r="BJ172" s="207"/>
      <c r="BK172" s="191"/>
      <c r="BL172" s="206"/>
      <c r="BM172" s="207"/>
      <c r="BN172" s="131"/>
      <c r="BO172" s="131"/>
      <c r="BP172" s="131"/>
      <c r="BQ172" s="131"/>
      <c r="BR172" s="131"/>
      <c r="BS172" s="131"/>
      <c r="BT172" s="131"/>
      <c r="BU172" s="131"/>
      <c r="BV172" s="131"/>
    </row>
    <row r="173" spans="2:74" ht="49.5" customHeight="1">
      <c r="B173" s="281">
        <v>88</v>
      </c>
      <c r="C173" s="166" t="s">
        <v>56</v>
      </c>
      <c r="D173" s="167" t="s">
        <v>1453</v>
      </c>
      <c r="E173" s="162" t="s">
        <v>823</v>
      </c>
      <c r="F173" s="168" t="s">
        <v>2219</v>
      </c>
      <c r="G173" s="162" t="s">
        <v>825</v>
      </c>
      <c r="H173" s="162" t="s">
        <v>59</v>
      </c>
      <c r="I173" s="167" t="s">
        <v>2220</v>
      </c>
      <c r="J173" s="162" t="s">
        <v>59</v>
      </c>
      <c r="K173" s="167" t="s">
        <v>2221</v>
      </c>
      <c r="L173" s="193" t="s">
        <v>2411</v>
      </c>
      <c r="M173" s="162" t="s">
        <v>59</v>
      </c>
      <c r="N173" s="162" t="s">
        <v>59</v>
      </c>
      <c r="O173" s="162" t="s">
        <v>72</v>
      </c>
      <c r="P173" s="166" t="s">
        <v>2223</v>
      </c>
      <c r="Q173" s="162"/>
      <c r="R173" s="162"/>
      <c r="S173" s="169"/>
      <c r="T173" s="168"/>
      <c r="U173" s="166" t="s">
        <v>832</v>
      </c>
      <c r="V173" s="162">
        <v>15</v>
      </c>
      <c r="W173" s="162">
        <v>15</v>
      </c>
      <c r="X173" s="162">
        <v>15</v>
      </c>
      <c r="Y173" s="162">
        <v>15</v>
      </c>
      <c r="Z173" s="162">
        <v>15</v>
      </c>
      <c r="AA173" s="162">
        <v>15</v>
      </c>
      <c r="AB173" s="162">
        <v>10</v>
      </c>
      <c r="AC173" s="162">
        <f t="shared" si="27"/>
        <v>100</v>
      </c>
      <c r="AD173" s="162" t="s">
        <v>833</v>
      </c>
      <c r="AE173" s="162" t="s">
        <v>833</v>
      </c>
      <c r="AF173" s="162" t="s">
        <v>833</v>
      </c>
      <c r="AG173" s="162">
        <v>100</v>
      </c>
      <c r="AH173" s="162">
        <f t="shared" si="28"/>
        <v>100</v>
      </c>
      <c r="AI173" s="166"/>
      <c r="AJ173" s="162"/>
      <c r="AK173" s="162"/>
      <c r="AL173" s="162"/>
      <c r="AM173" s="162"/>
      <c r="AN173" s="170"/>
      <c r="AO173" s="166"/>
      <c r="AP173" s="786" t="s">
        <v>2424</v>
      </c>
      <c r="AQ173" s="172">
        <v>0.3</v>
      </c>
      <c r="AR173" s="166" t="s">
        <v>2425</v>
      </c>
      <c r="AS173" s="166" t="s">
        <v>2426</v>
      </c>
      <c r="AT173" s="213">
        <v>44197</v>
      </c>
      <c r="AU173" s="213">
        <v>44530</v>
      </c>
      <c r="AV173" s="162">
        <v>2</v>
      </c>
      <c r="AW173" s="168" t="s">
        <v>2427</v>
      </c>
      <c r="AX173" s="168" t="s">
        <v>2417</v>
      </c>
      <c r="AY173" s="387" t="s">
        <v>2428</v>
      </c>
      <c r="AZ173" s="195" t="s">
        <v>2429</v>
      </c>
      <c r="BA173" s="310" t="s">
        <v>2430</v>
      </c>
      <c r="BB173" s="176">
        <v>44289</v>
      </c>
      <c r="BC173" s="300" t="s">
        <v>917</v>
      </c>
      <c r="BD173" s="388" t="s">
        <v>2431</v>
      </c>
      <c r="BE173" s="389" t="s">
        <v>2432</v>
      </c>
      <c r="BF173" s="390" t="s">
        <v>2433</v>
      </c>
      <c r="BG173" s="180">
        <v>44442</v>
      </c>
      <c r="BH173" s="294" t="s">
        <v>917</v>
      </c>
      <c r="BI173" s="206"/>
      <c r="BJ173" s="207"/>
      <c r="BK173" s="191"/>
      <c r="BL173" s="206"/>
      <c r="BM173" s="207"/>
      <c r="BN173" s="131"/>
      <c r="BO173" s="131"/>
      <c r="BP173" s="131"/>
      <c r="BQ173" s="131"/>
      <c r="BR173" s="131"/>
      <c r="BS173" s="131"/>
      <c r="BT173" s="131"/>
      <c r="BU173" s="131"/>
      <c r="BV173" s="131"/>
    </row>
    <row r="174" spans="2:74" ht="49.5" customHeight="1">
      <c r="B174" s="281">
        <v>88</v>
      </c>
      <c r="C174" s="166" t="s">
        <v>56</v>
      </c>
      <c r="D174" s="167" t="s">
        <v>1453</v>
      </c>
      <c r="E174" s="162" t="s">
        <v>823</v>
      </c>
      <c r="F174" s="168" t="s">
        <v>2219</v>
      </c>
      <c r="G174" s="162" t="s">
        <v>825</v>
      </c>
      <c r="H174" s="162" t="s">
        <v>59</v>
      </c>
      <c r="I174" s="167" t="s">
        <v>2220</v>
      </c>
      <c r="J174" s="162" t="s">
        <v>59</v>
      </c>
      <c r="K174" s="167" t="s">
        <v>2221</v>
      </c>
      <c r="L174" s="193" t="s">
        <v>2411</v>
      </c>
      <c r="M174" s="162" t="s">
        <v>59</v>
      </c>
      <c r="N174" s="162" t="s">
        <v>59</v>
      </c>
      <c r="O174" s="162" t="s">
        <v>72</v>
      </c>
      <c r="P174" s="166" t="s">
        <v>2223</v>
      </c>
      <c r="Q174" s="162"/>
      <c r="R174" s="162"/>
      <c r="S174" s="169"/>
      <c r="T174" s="168" t="s">
        <v>2434</v>
      </c>
      <c r="U174" s="166" t="s">
        <v>832</v>
      </c>
      <c r="V174" s="162">
        <v>15</v>
      </c>
      <c r="W174" s="162">
        <v>15</v>
      </c>
      <c r="X174" s="162">
        <v>15</v>
      </c>
      <c r="Y174" s="162">
        <v>15</v>
      </c>
      <c r="Z174" s="162">
        <v>15</v>
      </c>
      <c r="AA174" s="162">
        <v>15</v>
      </c>
      <c r="AB174" s="162">
        <v>10</v>
      </c>
      <c r="AC174" s="162">
        <f t="shared" si="27"/>
        <v>100</v>
      </c>
      <c r="AD174" s="162" t="s">
        <v>833</v>
      </c>
      <c r="AE174" s="162" t="s">
        <v>833</v>
      </c>
      <c r="AF174" s="162" t="s">
        <v>833</v>
      </c>
      <c r="AG174" s="162">
        <v>100</v>
      </c>
      <c r="AH174" s="162">
        <f t="shared" si="28"/>
        <v>100</v>
      </c>
      <c r="AI174" s="166"/>
      <c r="AJ174" s="162"/>
      <c r="AK174" s="162" t="s">
        <v>834</v>
      </c>
      <c r="AL174" s="162"/>
      <c r="AM174" s="162"/>
      <c r="AN174" s="170"/>
      <c r="AO174" s="166" t="s">
        <v>836</v>
      </c>
      <c r="AP174" s="786" t="s">
        <v>2435</v>
      </c>
      <c r="AQ174" s="172">
        <v>0.3</v>
      </c>
      <c r="AR174" s="166" t="s">
        <v>2436</v>
      </c>
      <c r="AS174" s="166" t="s">
        <v>2437</v>
      </c>
      <c r="AT174" s="213">
        <v>44197</v>
      </c>
      <c r="AU174" s="213">
        <v>44530</v>
      </c>
      <c r="AV174" s="172">
        <v>1</v>
      </c>
      <c r="AW174" s="168" t="s">
        <v>2438</v>
      </c>
      <c r="AX174" s="168" t="s">
        <v>2417</v>
      </c>
      <c r="AY174" s="358">
        <v>44302</v>
      </c>
      <c r="AZ174" s="359" t="s">
        <v>2439</v>
      </c>
      <c r="BA174" s="391" t="s">
        <v>2440</v>
      </c>
      <c r="BB174" s="176">
        <v>44289</v>
      </c>
      <c r="BC174" s="177" t="s">
        <v>842</v>
      </c>
      <c r="BD174" s="392">
        <v>44426</v>
      </c>
      <c r="BE174" s="179" t="s">
        <v>2441</v>
      </c>
      <c r="BF174" s="310" t="s">
        <v>2442</v>
      </c>
      <c r="BG174" s="180">
        <v>44442</v>
      </c>
      <c r="BH174" s="186" t="s">
        <v>842</v>
      </c>
      <c r="BI174" s="206"/>
      <c r="BJ174" s="207"/>
      <c r="BK174" s="191"/>
      <c r="BL174" s="206"/>
      <c r="BM174" s="207"/>
      <c r="BN174" s="131"/>
      <c r="BO174" s="131"/>
      <c r="BP174" s="131"/>
      <c r="BQ174" s="131"/>
      <c r="BR174" s="131"/>
      <c r="BS174" s="131"/>
      <c r="BT174" s="131"/>
      <c r="BU174" s="131"/>
      <c r="BV174" s="131"/>
    </row>
    <row r="175" spans="2:74" ht="49.5" customHeight="1">
      <c r="B175" s="281">
        <v>89</v>
      </c>
      <c r="C175" s="166" t="s">
        <v>56</v>
      </c>
      <c r="D175" s="167" t="s">
        <v>1453</v>
      </c>
      <c r="E175" s="162" t="s">
        <v>823</v>
      </c>
      <c r="F175" s="168" t="s">
        <v>2302</v>
      </c>
      <c r="G175" s="162" t="s">
        <v>929</v>
      </c>
      <c r="H175" s="162" t="s">
        <v>59</v>
      </c>
      <c r="I175" s="168" t="s">
        <v>2303</v>
      </c>
      <c r="J175" s="162" t="s">
        <v>59</v>
      </c>
      <c r="K175" s="168" t="s">
        <v>2304</v>
      </c>
      <c r="L175" s="166" t="s">
        <v>2305</v>
      </c>
      <c r="M175" s="162" t="s">
        <v>59</v>
      </c>
      <c r="N175" s="162" t="s">
        <v>59</v>
      </c>
      <c r="O175" s="162" t="s">
        <v>72</v>
      </c>
      <c r="P175" s="166" t="s">
        <v>2223</v>
      </c>
      <c r="Q175" s="162">
        <v>3</v>
      </c>
      <c r="R175" s="162">
        <v>5</v>
      </c>
      <c r="S175" s="169" t="s">
        <v>830</v>
      </c>
      <c r="T175" s="778" t="s">
        <v>4567</v>
      </c>
      <c r="U175" s="166" t="s">
        <v>832</v>
      </c>
      <c r="V175" s="162">
        <v>15</v>
      </c>
      <c r="W175" s="162">
        <v>15</v>
      </c>
      <c r="X175" s="162">
        <v>15</v>
      </c>
      <c r="Y175" s="162">
        <v>15</v>
      </c>
      <c r="Z175" s="162">
        <v>15</v>
      </c>
      <c r="AA175" s="162">
        <v>15</v>
      </c>
      <c r="AB175" s="162">
        <v>10</v>
      </c>
      <c r="AC175" s="162">
        <f t="shared" si="27"/>
        <v>100</v>
      </c>
      <c r="AD175" s="162" t="s">
        <v>833</v>
      </c>
      <c r="AE175" s="162" t="s">
        <v>833</v>
      </c>
      <c r="AF175" s="162" t="s">
        <v>833</v>
      </c>
      <c r="AG175" s="162">
        <v>100</v>
      </c>
      <c r="AH175" s="162">
        <f t="shared" si="28"/>
        <v>100</v>
      </c>
      <c r="AI175" s="166">
        <f>AVERAGE(AH175)</f>
        <v>100</v>
      </c>
      <c r="AJ175" s="162" t="s">
        <v>833</v>
      </c>
      <c r="AK175" s="162" t="s">
        <v>834</v>
      </c>
      <c r="AL175" s="162">
        <v>1</v>
      </c>
      <c r="AM175" s="162">
        <v>5</v>
      </c>
      <c r="AN175" s="170" t="s">
        <v>830</v>
      </c>
      <c r="AO175" s="166" t="s">
        <v>836</v>
      </c>
      <c r="AP175" s="820" t="s">
        <v>2443</v>
      </c>
      <c r="AQ175" s="172">
        <v>0.3</v>
      </c>
      <c r="AR175" s="166" t="s">
        <v>2444</v>
      </c>
      <c r="AS175" s="162" t="s">
        <v>2445</v>
      </c>
      <c r="AT175" s="213">
        <v>44197</v>
      </c>
      <c r="AU175" s="213">
        <v>44530</v>
      </c>
      <c r="AV175" s="162">
        <v>1</v>
      </c>
      <c r="AW175" s="168" t="s">
        <v>2228</v>
      </c>
      <c r="AX175" s="393" t="s">
        <v>2311</v>
      </c>
      <c r="AY175" s="277" t="s">
        <v>2446</v>
      </c>
      <c r="AZ175" s="179" t="s">
        <v>2447</v>
      </c>
      <c r="BA175" s="205" t="s">
        <v>2448</v>
      </c>
      <c r="BB175" s="353">
        <v>44289</v>
      </c>
      <c r="BC175" s="210" t="s">
        <v>917</v>
      </c>
      <c r="BD175" s="363" t="s">
        <v>2449</v>
      </c>
      <c r="BE175" s="394" t="s">
        <v>2450</v>
      </c>
      <c r="BF175" s="365" t="s">
        <v>2451</v>
      </c>
      <c r="BG175" s="180">
        <v>44442</v>
      </c>
      <c r="BH175" s="186" t="s">
        <v>842</v>
      </c>
      <c r="BI175" s="182"/>
      <c r="BJ175" s="183"/>
      <c r="BK175" s="184"/>
      <c r="BL175" s="182"/>
      <c r="BM175" s="183"/>
      <c r="BN175" s="131"/>
      <c r="BO175" s="131"/>
      <c r="BP175" s="131"/>
      <c r="BQ175" s="131"/>
      <c r="BR175" s="131"/>
      <c r="BS175" s="131"/>
      <c r="BT175" s="131"/>
      <c r="BU175" s="131"/>
      <c r="BV175" s="131"/>
    </row>
    <row r="176" spans="2:74" ht="49.5" customHeight="1">
      <c r="B176" s="395">
        <v>89</v>
      </c>
      <c r="C176" s="166" t="s">
        <v>56</v>
      </c>
      <c r="D176" s="256" t="s">
        <v>1453</v>
      </c>
      <c r="E176" s="162" t="s">
        <v>823</v>
      </c>
      <c r="F176" s="168" t="s">
        <v>2302</v>
      </c>
      <c r="G176" s="162" t="s">
        <v>929</v>
      </c>
      <c r="H176" s="207" t="s">
        <v>59</v>
      </c>
      <c r="I176" s="168" t="s">
        <v>2303</v>
      </c>
      <c r="J176" s="162" t="s">
        <v>59</v>
      </c>
      <c r="K176" s="246" t="s">
        <v>2316</v>
      </c>
      <c r="L176" s="207" t="s">
        <v>2305</v>
      </c>
      <c r="M176" s="207" t="s">
        <v>59</v>
      </c>
      <c r="N176" s="207" t="s">
        <v>59</v>
      </c>
      <c r="O176" s="207" t="s">
        <v>72</v>
      </c>
      <c r="P176" s="207" t="s">
        <v>2237</v>
      </c>
      <c r="Q176" s="207">
        <v>3</v>
      </c>
      <c r="R176" s="207">
        <v>5</v>
      </c>
      <c r="S176" s="259" t="s">
        <v>830</v>
      </c>
      <c r="T176" s="778" t="s">
        <v>4568</v>
      </c>
      <c r="U176" s="207" t="s">
        <v>832</v>
      </c>
      <c r="V176" s="207">
        <v>15</v>
      </c>
      <c r="W176" s="207">
        <v>15</v>
      </c>
      <c r="X176" s="207">
        <v>15</v>
      </c>
      <c r="Y176" s="207">
        <v>15</v>
      </c>
      <c r="Z176" s="207">
        <v>15</v>
      </c>
      <c r="AA176" s="207">
        <v>15</v>
      </c>
      <c r="AB176" s="207">
        <v>10</v>
      </c>
      <c r="AC176" s="207">
        <v>100</v>
      </c>
      <c r="AD176" s="207" t="s">
        <v>864</v>
      </c>
      <c r="AE176" s="207" t="s">
        <v>864</v>
      </c>
      <c r="AF176" s="207" t="s">
        <v>864</v>
      </c>
      <c r="AG176" s="207">
        <v>100</v>
      </c>
      <c r="AH176" s="207">
        <v>100</v>
      </c>
      <c r="AI176" s="207">
        <v>100</v>
      </c>
      <c r="AJ176" s="207" t="s">
        <v>864</v>
      </c>
      <c r="AK176" s="207" t="s">
        <v>834</v>
      </c>
      <c r="AL176" s="207">
        <v>1</v>
      </c>
      <c r="AM176" s="207">
        <v>5</v>
      </c>
      <c r="AN176" s="260" t="s">
        <v>830</v>
      </c>
      <c r="AO176" s="224" t="s">
        <v>836</v>
      </c>
      <c r="AP176" s="820" t="s">
        <v>2452</v>
      </c>
      <c r="AQ176" s="172">
        <v>0.7</v>
      </c>
      <c r="AR176" s="166" t="s">
        <v>2453</v>
      </c>
      <c r="AS176" s="166" t="s">
        <v>2445</v>
      </c>
      <c r="AT176" s="213">
        <v>44197</v>
      </c>
      <c r="AU176" s="213">
        <v>44530</v>
      </c>
      <c r="AV176" s="162">
        <v>2</v>
      </c>
      <c r="AW176" s="168" t="s">
        <v>2228</v>
      </c>
      <c r="AX176" s="168" t="s">
        <v>2311</v>
      </c>
      <c r="AY176" s="327" t="s">
        <v>2454</v>
      </c>
      <c r="AZ176" s="313" t="s">
        <v>2455</v>
      </c>
      <c r="BA176" s="344" t="s">
        <v>2456</v>
      </c>
      <c r="BB176" s="176">
        <v>44289</v>
      </c>
      <c r="BC176" s="210" t="s">
        <v>917</v>
      </c>
      <c r="BD176" s="277" t="s">
        <v>2457</v>
      </c>
      <c r="BE176" s="179" t="s">
        <v>2458</v>
      </c>
      <c r="BF176" s="205" t="s">
        <v>2459</v>
      </c>
      <c r="BG176" s="180">
        <v>44442</v>
      </c>
      <c r="BH176" s="186" t="s">
        <v>842</v>
      </c>
      <c r="BI176" s="182"/>
      <c r="BJ176" s="183"/>
      <c r="BK176" s="184"/>
      <c r="BL176" s="182"/>
      <c r="BM176" s="183"/>
      <c r="BN176" s="131"/>
      <c r="BO176" s="131"/>
      <c r="BP176" s="131"/>
      <c r="BQ176" s="131"/>
      <c r="BR176" s="131"/>
      <c r="BS176" s="131"/>
      <c r="BT176" s="131"/>
      <c r="BU176" s="131"/>
      <c r="BV176" s="131"/>
    </row>
    <row r="177" spans="2:74" ht="49.5" customHeight="1">
      <c r="B177" s="281">
        <v>90</v>
      </c>
      <c r="C177" s="166" t="s">
        <v>56</v>
      </c>
      <c r="D177" s="396" t="s">
        <v>1453</v>
      </c>
      <c r="E177" s="192" t="s">
        <v>907</v>
      </c>
      <c r="F177" s="188" t="s">
        <v>2460</v>
      </c>
      <c r="G177" s="192" t="s">
        <v>825</v>
      </c>
      <c r="H177" s="192" t="s">
        <v>59</v>
      </c>
      <c r="I177" s="168" t="s">
        <v>2461</v>
      </c>
      <c r="J177" s="162" t="s">
        <v>59</v>
      </c>
      <c r="K177" s="397" t="s">
        <v>2462</v>
      </c>
      <c r="L177" s="397" t="s">
        <v>2463</v>
      </c>
      <c r="M177" s="192" t="s">
        <v>59</v>
      </c>
      <c r="N177" s="192" t="s">
        <v>59</v>
      </c>
      <c r="O177" s="192" t="s">
        <v>956</v>
      </c>
      <c r="P177" s="192" t="s">
        <v>2464</v>
      </c>
      <c r="Q177" s="189">
        <v>3</v>
      </c>
      <c r="R177" s="189">
        <v>4</v>
      </c>
      <c r="S177" s="259" t="s">
        <v>830</v>
      </c>
      <c r="T177" s="168" t="s">
        <v>2465</v>
      </c>
      <c r="U177" s="189" t="s">
        <v>832</v>
      </c>
      <c r="V177" s="189">
        <v>15</v>
      </c>
      <c r="W177" s="189">
        <v>15</v>
      </c>
      <c r="X177" s="189">
        <v>15</v>
      </c>
      <c r="Y177" s="189">
        <v>15</v>
      </c>
      <c r="Z177" s="189">
        <v>15</v>
      </c>
      <c r="AA177" s="189">
        <v>15</v>
      </c>
      <c r="AB177" s="189">
        <v>10</v>
      </c>
      <c r="AC177" s="189">
        <v>100</v>
      </c>
      <c r="AD177" s="189" t="s">
        <v>864</v>
      </c>
      <c r="AE177" s="189" t="s">
        <v>864</v>
      </c>
      <c r="AF177" s="189" t="s">
        <v>864</v>
      </c>
      <c r="AG177" s="189">
        <v>100</v>
      </c>
      <c r="AH177" s="189">
        <v>100</v>
      </c>
      <c r="AI177" s="189">
        <v>100</v>
      </c>
      <c r="AJ177" s="189" t="s">
        <v>864</v>
      </c>
      <c r="AK177" s="189" t="s">
        <v>834</v>
      </c>
      <c r="AL177" s="189">
        <v>1</v>
      </c>
      <c r="AM177" s="189">
        <v>4</v>
      </c>
      <c r="AN177" s="398" t="s">
        <v>835</v>
      </c>
      <c r="AO177" s="224" t="s">
        <v>836</v>
      </c>
      <c r="AP177" s="816" t="s">
        <v>4549</v>
      </c>
      <c r="AQ177" s="399">
        <v>1</v>
      </c>
      <c r="AR177" s="760" t="s">
        <v>4550</v>
      </c>
      <c r="AS177" s="282" t="s">
        <v>2466</v>
      </c>
      <c r="AT177" s="261">
        <v>44197</v>
      </c>
      <c r="AU177" s="261">
        <v>44530</v>
      </c>
      <c r="AV177" s="257">
        <v>1</v>
      </c>
      <c r="AW177" s="168" t="s">
        <v>2467</v>
      </c>
      <c r="AX177" s="192" t="s">
        <v>59</v>
      </c>
      <c r="AY177" s="282" t="s">
        <v>2468</v>
      </c>
      <c r="AZ177" s="167" t="s">
        <v>2469</v>
      </c>
      <c r="BA177" s="166" t="s">
        <v>2470</v>
      </c>
      <c r="BB177" s="176">
        <v>44289</v>
      </c>
      <c r="BC177" s="264" t="s">
        <v>1082</v>
      </c>
      <c r="BD177" s="277" t="s">
        <v>2471</v>
      </c>
      <c r="BE177" s="195" t="s">
        <v>2472</v>
      </c>
      <c r="BF177" s="205" t="s">
        <v>2473</v>
      </c>
      <c r="BG177" s="180">
        <v>44442</v>
      </c>
      <c r="BH177" s="186" t="s">
        <v>842</v>
      </c>
      <c r="BI177" s="206"/>
      <c r="BJ177" s="207"/>
      <c r="BK177" s="191"/>
      <c r="BL177" s="206"/>
      <c r="BM177" s="207"/>
      <c r="BN177" s="131"/>
      <c r="BO177" s="131"/>
      <c r="BP177" s="131"/>
      <c r="BQ177" s="131"/>
      <c r="BR177" s="131"/>
      <c r="BS177" s="131"/>
      <c r="BT177" s="131"/>
      <c r="BU177" s="131"/>
      <c r="BV177" s="131"/>
    </row>
    <row r="178" spans="2:74" ht="49.5" customHeight="1">
      <c r="B178" s="281">
        <v>91</v>
      </c>
      <c r="C178" s="282" t="s">
        <v>56</v>
      </c>
      <c r="D178" s="396" t="s">
        <v>1453</v>
      </c>
      <c r="E178" s="192" t="s">
        <v>907</v>
      </c>
      <c r="F178" s="188" t="s">
        <v>2474</v>
      </c>
      <c r="G178" s="192" t="s">
        <v>825</v>
      </c>
      <c r="H178" s="192" t="s">
        <v>59</v>
      </c>
      <c r="I178" s="188" t="s">
        <v>2475</v>
      </c>
      <c r="J178" s="192" t="s">
        <v>59</v>
      </c>
      <c r="K178" s="397" t="s">
        <v>2476</v>
      </c>
      <c r="L178" s="397" t="s">
        <v>2477</v>
      </c>
      <c r="M178" s="192" t="s">
        <v>59</v>
      </c>
      <c r="N178" s="192" t="s">
        <v>59</v>
      </c>
      <c r="O178" s="192" t="s">
        <v>956</v>
      </c>
      <c r="P178" s="192" t="s">
        <v>2464</v>
      </c>
      <c r="Q178" s="189">
        <v>3</v>
      </c>
      <c r="R178" s="189">
        <v>4</v>
      </c>
      <c r="S178" s="259" t="s">
        <v>830</v>
      </c>
      <c r="T178" s="790" t="s">
        <v>2478</v>
      </c>
      <c r="U178" s="189" t="s">
        <v>832</v>
      </c>
      <c r="V178" s="189">
        <v>15</v>
      </c>
      <c r="W178" s="189">
        <v>15</v>
      </c>
      <c r="X178" s="189">
        <v>15</v>
      </c>
      <c r="Y178" s="189">
        <v>15</v>
      </c>
      <c r="Z178" s="189">
        <v>15</v>
      </c>
      <c r="AA178" s="189">
        <v>15</v>
      </c>
      <c r="AB178" s="189">
        <v>10</v>
      </c>
      <c r="AC178" s="189">
        <v>100</v>
      </c>
      <c r="AD178" s="189" t="s">
        <v>864</v>
      </c>
      <c r="AE178" s="189" t="s">
        <v>864</v>
      </c>
      <c r="AF178" s="189" t="s">
        <v>864</v>
      </c>
      <c r="AG178" s="189">
        <v>100</v>
      </c>
      <c r="AH178" s="189">
        <v>100</v>
      </c>
      <c r="AI178" s="189">
        <v>100</v>
      </c>
      <c r="AJ178" s="189" t="s">
        <v>864</v>
      </c>
      <c r="AK178" s="189" t="s">
        <v>834</v>
      </c>
      <c r="AL178" s="189">
        <v>1</v>
      </c>
      <c r="AM178" s="189">
        <v>4</v>
      </c>
      <c r="AN178" s="398" t="s">
        <v>835</v>
      </c>
      <c r="AO178" s="224" t="s">
        <v>836</v>
      </c>
      <c r="AP178" s="762" t="s">
        <v>2479</v>
      </c>
      <c r="AQ178" s="399">
        <v>1</v>
      </c>
      <c r="AR178" s="760" t="s">
        <v>4552</v>
      </c>
      <c r="AS178" s="192" t="s">
        <v>2480</v>
      </c>
      <c r="AT178" s="217">
        <v>44197</v>
      </c>
      <c r="AU178" s="217">
        <v>44530</v>
      </c>
      <c r="AV178" s="399">
        <v>1</v>
      </c>
      <c r="AW178" s="168" t="s">
        <v>2481</v>
      </c>
      <c r="AX178" s="192" t="s">
        <v>59</v>
      </c>
      <c r="AY178" s="400" t="s">
        <v>2482</v>
      </c>
      <c r="AZ178" s="401" t="s">
        <v>2483</v>
      </c>
      <c r="BA178" s="400" t="s">
        <v>2484</v>
      </c>
      <c r="BB178" s="176">
        <v>44289</v>
      </c>
      <c r="BC178" s="300" t="s">
        <v>917</v>
      </c>
      <c r="BD178" s="277" t="s">
        <v>2485</v>
      </c>
      <c r="BE178" s="179" t="s">
        <v>2486</v>
      </c>
      <c r="BF178" s="205" t="s">
        <v>2487</v>
      </c>
      <c r="BG178" s="180">
        <v>44442</v>
      </c>
      <c r="BH178" s="243" t="s">
        <v>1082</v>
      </c>
      <c r="BI178" s="206"/>
      <c r="BJ178" s="207"/>
      <c r="BK178" s="191"/>
      <c r="BL178" s="206"/>
      <c r="BM178" s="207"/>
      <c r="BN178" s="131"/>
      <c r="BO178" s="131"/>
      <c r="BP178" s="131"/>
      <c r="BQ178" s="131"/>
      <c r="BR178" s="131"/>
      <c r="BS178" s="131"/>
      <c r="BT178" s="131"/>
      <c r="BU178" s="131"/>
      <c r="BV178" s="131"/>
    </row>
    <row r="179" spans="2:74" ht="49.5" customHeight="1">
      <c r="B179" s="288">
        <v>92</v>
      </c>
      <c r="C179" s="166" t="s">
        <v>215</v>
      </c>
      <c r="D179" s="167" t="s">
        <v>2165</v>
      </c>
      <c r="E179" s="225" t="s">
        <v>907</v>
      </c>
      <c r="F179" s="193" t="s">
        <v>2488</v>
      </c>
      <c r="G179" s="162" t="s">
        <v>929</v>
      </c>
      <c r="H179" s="162" t="s">
        <v>59</v>
      </c>
      <c r="I179" s="193" t="s">
        <v>2489</v>
      </c>
      <c r="J179" s="225" t="s">
        <v>59</v>
      </c>
      <c r="K179" s="168" t="s">
        <v>2490</v>
      </c>
      <c r="L179" s="167" t="s">
        <v>2491</v>
      </c>
      <c r="M179" s="162" t="s">
        <v>59</v>
      </c>
      <c r="N179" s="162" t="s">
        <v>59</v>
      </c>
      <c r="O179" s="162" t="s">
        <v>956</v>
      </c>
      <c r="P179" s="193" t="s">
        <v>2492</v>
      </c>
      <c r="Q179" s="162">
        <v>3</v>
      </c>
      <c r="R179" s="162">
        <v>3</v>
      </c>
      <c r="S179" s="169" t="s">
        <v>835</v>
      </c>
      <c r="T179" s="168" t="s">
        <v>2493</v>
      </c>
      <c r="U179" s="166" t="s">
        <v>832</v>
      </c>
      <c r="V179" s="162">
        <v>15</v>
      </c>
      <c r="W179" s="162">
        <v>15</v>
      </c>
      <c r="X179" s="162">
        <v>15</v>
      </c>
      <c r="Y179" s="162">
        <v>15</v>
      </c>
      <c r="Z179" s="162">
        <v>15</v>
      </c>
      <c r="AA179" s="162">
        <v>15</v>
      </c>
      <c r="AB179" s="162">
        <v>10</v>
      </c>
      <c r="AC179" s="162">
        <f t="shared" ref="AC179:AC184" si="29">SUM(V179:AB179)</f>
        <v>100</v>
      </c>
      <c r="AD179" s="162" t="s">
        <v>833</v>
      </c>
      <c r="AE179" s="162" t="s">
        <v>935</v>
      </c>
      <c r="AF179" s="162" t="s">
        <v>935</v>
      </c>
      <c r="AG179" s="162">
        <v>50</v>
      </c>
      <c r="AH179" s="162">
        <f t="shared" ref="AH179:AH184" si="30">AVERAGE(AC179,AG179)</f>
        <v>75</v>
      </c>
      <c r="AI179" s="166">
        <f>AVERAGE(AH179:AH180)</f>
        <v>75</v>
      </c>
      <c r="AJ179" s="162" t="s">
        <v>935</v>
      </c>
      <c r="AK179" s="162" t="s">
        <v>834</v>
      </c>
      <c r="AL179" s="162">
        <v>2</v>
      </c>
      <c r="AM179" s="162">
        <v>3</v>
      </c>
      <c r="AN179" s="170" t="s">
        <v>865</v>
      </c>
      <c r="AO179" s="166" t="s">
        <v>836</v>
      </c>
      <c r="AP179" s="818" t="s">
        <v>2494</v>
      </c>
      <c r="AQ179" s="172">
        <v>1</v>
      </c>
      <c r="AR179" s="166" t="s">
        <v>2495</v>
      </c>
      <c r="AS179" s="166" t="s">
        <v>2174</v>
      </c>
      <c r="AT179" s="173">
        <v>44197</v>
      </c>
      <c r="AU179" s="173">
        <v>44530</v>
      </c>
      <c r="AV179" s="166">
        <v>5</v>
      </c>
      <c r="AW179" s="173" t="s">
        <v>2496</v>
      </c>
      <c r="AX179" s="166" t="s">
        <v>59</v>
      </c>
      <c r="AY179" s="174" t="s">
        <v>2497</v>
      </c>
      <c r="AZ179" s="195" t="s">
        <v>2498</v>
      </c>
      <c r="BA179" s="205" t="s">
        <v>2499</v>
      </c>
      <c r="BB179" s="176">
        <v>44289</v>
      </c>
      <c r="BC179" s="177" t="s">
        <v>842</v>
      </c>
      <c r="BD179" s="297">
        <v>44432</v>
      </c>
      <c r="BE179" s="179" t="s">
        <v>2500</v>
      </c>
      <c r="BF179" s="205" t="s">
        <v>2501</v>
      </c>
      <c r="BG179" s="180">
        <v>44442</v>
      </c>
      <c r="BH179" s="186" t="s">
        <v>842</v>
      </c>
      <c r="BI179" s="206"/>
      <c r="BJ179" s="207"/>
      <c r="BK179" s="191"/>
      <c r="BL179" s="206"/>
      <c r="BM179" s="207"/>
      <c r="BN179" s="131"/>
      <c r="BO179" s="131"/>
      <c r="BP179" s="131"/>
      <c r="BQ179" s="131"/>
      <c r="BR179" s="131"/>
      <c r="BS179" s="131"/>
      <c r="BT179" s="131"/>
      <c r="BU179" s="131"/>
      <c r="BV179" s="131"/>
    </row>
    <row r="180" spans="2:74" ht="49.5" customHeight="1">
      <c r="B180" s="288">
        <v>92</v>
      </c>
      <c r="C180" s="166" t="s">
        <v>215</v>
      </c>
      <c r="D180" s="167" t="s">
        <v>2165</v>
      </c>
      <c r="E180" s="225" t="s">
        <v>907</v>
      </c>
      <c r="F180" s="193" t="s">
        <v>2502</v>
      </c>
      <c r="G180" s="162" t="s">
        <v>929</v>
      </c>
      <c r="H180" s="162" t="s">
        <v>59</v>
      </c>
      <c r="I180" s="193" t="s">
        <v>2489</v>
      </c>
      <c r="J180" s="225" t="s">
        <v>59</v>
      </c>
      <c r="K180" s="168" t="s">
        <v>2503</v>
      </c>
      <c r="L180" s="167" t="s">
        <v>2491</v>
      </c>
      <c r="M180" s="162" t="s">
        <v>59</v>
      </c>
      <c r="N180" s="162" t="s">
        <v>59</v>
      </c>
      <c r="O180" s="162" t="s">
        <v>956</v>
      </c>
      <c r="P180" s="193" t="s">
        <v>2492</v>
      </c>
      <c r="Q180" s="162"/>
      <c r="R180" s="162"/>
      <c r="S180" s="169"/>
      <c r="T180" s="168" t="s">
        <v>2504</v>
      </c>
      <c r="U180" s="166" t="s">
        <v>832</v>
      </c>
      <c r="V180" s="162">
        <v>15</v>
      </c>
      <c r="W180" s="162">
        <v>15</v>
      </c>
      <c r="X180" s="162">
        <v>15</v>
      </c>
      <c r="Y180" s="162">
        <v>15</v>
      </c>
      <c r="Z180" s="162">
        <v>15</v>
      </c>
      <c r="AA180" s="162">
        <v>15</v>
      </c>
      <c r="AB180" s="162">
        <v>10</v>
      </c>
      <c r="AC180" s="162">
        <f t="shared" si="29"/>
        <v>100</v>
      </c>
      <c r="AD180" s="162" t="s">
        <v>833</v>
      </c>
      <c r="AE180" s="162" t="s">
        <v>935</v>
      </c>
      <c r="AF180" s="162" t="s">
        <v>935</v>
      </c>
      <c r="AG180" s="162">
        <v>50</v>
      </c>
      <c r="AH180" s="162">
        <f t="shared" si="30"/>
        <v>75</v>
      </c>
      <c r="AI180" s="166"/>
      <c r="AJ180" s="162"/>
      <c r="AK180" s="162"/>
      <c r="AL180" s="162"/>
      <c r="AM180" s="162"/>
      <c r="AN180" s="170"/>
      <c r="AO180" s="166"/>
      <c r="AP180" s="166" t="s">
        <v>59</v>
      </c>
      <c r="AQ180" s="166" t="s">
        <v>59</v>
      </c>
      <c r="AR180" s="166" t="s">
        <v>59</v>
      </c>
      <c r="AS180" s="166" t="s">
        <v>59</v>
      </c>
      <c r="AT180" s="166" t="s">
        <v>59</v>
      </c>
      <c r="AU180" s="166" t="s">
        <v>59</v>
      </c>
      <c r="AV180" s="166" t="s">
        <v>59</v>
      </c>
      <c r="AW180" s="166" t="s">
        <v>59</v>
      </c>
      <c r="AX180" s="166" t="s">
        <v>59</v>
      </c>
      <c r="AY180" s="166" t="s">
        <v>59</v>
      </c>
      <c r="AZ180" s="166" t="s">
        <v>59</v>
      </c>
      <c r="BA180" s="166" t="s">
        <v>59</v>
      </c>
      <c r="BB180" s="213"/>
      <c r="BC180" s="214"/>
      <c r="BD180" s="166" t="s">
        <v>59</v>
      </c>
      <c r="BE180" s="166" t="s">
        <v>59</v>
      </c>
      <c r="BF180" s="166" t="s">
        <v>59</v>
      </c>
      <c r="BG180" s="206"/>
      <c r="BH180" s="218"/>
      <c r="BI180" s="206"/>
      <c r="BJ180" s="207"/>
      <c r="BK180" s="191"/>
      <c r="BL180" s="206"/>
      <c r="BM180" s="207"/>
      <c r="BN180" s="131"/>
      <c r="BO180" s="131"/>
      <c r="BP180" s="131"/>
      <c r="BQ180" s="131"/>
      <c r="BR180" s="131"/>
      <c r="BS180" s="131"/>
      <c r="BT180" s="131"/>
      <c r="BU180" s="131"/>
      <c r="BV180" s="131"/>
    </row>
    <row r="181" spans="2:74" ht="49.5" customHeight="1">
      <c r="B181" s="288">
        <v>92</v>
      </c>
      <c r="C181" s="166" t="s">
        <v>215</v>
      </c>
      <c r="D181" s="167" t="s">
        <v>2165</v>
      </c>
      <c r="E181" s="225" t="s">
        <v>907</v>
      </c>
      <c r="F181" s="193" t="s">
        <v>2502</v>
      </c>
      <c r="G181" s="162" t="s">
        <v>929</v>
      </c>
      <c r="H181" s="162" t="s">
        <v>59</v>
      </c>
      <c r="I181" s="193" t="s">
        <v>2489</v>
      </c>
      <c r="J181" s="225" t="s">
        <v>59</v>
      </c>
      <c r="K181" s="168" t="s">
        <v>2505</v>
      </c>
      <c r="L181" s="167" t="s">
        <v>2491</v>
      </c>
      <c r="M181" s="162" t="s">
        <v>59</v>
      </c>
      <c r="N181" s="162" t="s">
        <v>59</v>
      </c>
      <c r="O181" s="162" t="s">
        <v>956</v>
      </c>
      <c r="P181" s="193" t="s">
        <v>2492</v>
      </c>
      <c r="Q181" s="162"/>
      <c r="R181" s="162"/>
      <c r="S181" s="169"/>
      <c r="T181" s="168" t="s">
        <v>59</v>
      </c>
      <c r="U181" s="166" t="s">
        <v>59</v>
      </c>
      <c r="V181" s="162"/>
      <c r="W181" s="162"/>
      <c r="X181" s="162"/>
      <c r="Y181" s="162"/>
      <c r="Z181" s="162"/>
      <c r="AA181" s="162"/>
      <c r="AB181" s="162"/>
      <c r="AC181" s="162">
        <f t="shared" si="29"/>
        <v>0</v>
      </c>
      <c r="AD181" s="162"/>
      <c r="AE181" s="162"/>
      <c r="AF181" s="162"/>
      <c r="AG181" s="162"/>
      <c r="AH181" s="162">
        <f t="shared" si="30"/>
        <v>0</v>
      </c>
      <c r="AI181" s="166"/>
      <c r="AJ181" s="162"/>
      <c r="AK181" s="162"/>
      <c r="AL181" s="162"/>
      <c r="AM181" s="162"/>
      <c r="AN181" s="170"/>
      <c r="AO181" s="166"/>
      <c r="AP181" s="166" t="s">
        <v>59</v>
      </c>
      <c r="AQ181" s="166" t="s">
        <v>59</v>
      </c>
      <c r="AR181" s="166" t="s">
        <v>59</v>
      </c>
      <c r="AS181" s="166" t="s">
        <v>59</v>
      </c>
      <c r="AT181" s="166" t="s">
        <v>59</v>
      </c>
      <c r="AU181" s="166" t="s">
        <v>59</v>
      </c>
      <c r="AV181" s="166" t="s">
        <v>59</v>
      </c>
      <c r="AW181" s="166" t="s">
        <v>59</v>
      </c>
      <c r="AX181" s="166" t="s">
        <v>59</v>
      </c>
      <c r="AY181" s="166" t="s">
        <v>59</v>
      </c>
      <c r="AZ181" s="166" t="s">
        <v>59</v>
      </c>
      <c r="BA181" s="166" t="s">
        <v>59</v>
      </c>
      <c r="BB181" s="213"/>
      <c r="BC181" s="214"/>
      <c r="BD181" s="166" t="s">
        <v>59</v>
      </c>
      <c r="BE181" s="166" t="s">
        <v>59</v>
      </c>
      <c r="BF181" s="166" t="s">
        <v>59</v>
      </c>
      <c r="BG181" s="206"/>
      <c r="BH181" s="218"/>
      <c r="BI181" s="206"/>
      <c r="BJ181" s="207"/>
      <c r="BK181" s="191"/>
      <c r="BL181" s="206"/>
      <c r="BM181" s="207"/>
      <c r="BN181" s="131"/>
      <c r="BO181" s="131"/>
      <c r="BP181" s="131"/>
      <c r="BQ181" s="131"/>
      <c r="BR181" s="131"/>
      <c r="BS181" s="131"/>
      <c r="BT181" s="131"/>
      <c r="BU181" s="131"/>
      <c r="BV181" s="131"/>
    </row>
    <row r="182" spans="2:74" ht="49.5" customHeight="1">
      <c r="B182" s="402">
        <v>93</v>
      </c>
      <c r="C182" s="166" t="s">
        <v>56</v>
      </c>
      <c r="D182" s="167" t="s">
        <v>1453</v>
      </c>
      <c r="E182" s="162" t="s">
        <v>823</v>
      </c>
      <c r="F182" s="168" t="s">
        <v>2302</v>
      </c>
      <c r="G182" s="162" t="s">
        <v>929</v>
      </c>
      <c r="H182" s="162" t="s">
        <v>59</v>
      </c>
      <c r="I182" s="168" t="s">
        <v>2303</v>
      </c>
      <c r="J182" s="162" t="s">
        <v>59</v>
      </c>
      <c r="K182" s="168" t="s">
        <v>2304</v>
      </c>
      <c r="L182" s="168" t="s">
        <v>2305</v>
      </c>
      <c r="M182" s="162" t="s">
        <v>59</v>
      </c>
      <c r="N182" s="162" t="s">
        <v>59</v>
      </c>
      <c r="O182" s="162" t="s">
        <v>72</v>
      </c>
      <c r="P182" s="166" t="s">
        <v>2223</v>
      </c>
      <c r="Q182" s="162">
        <v>3</v>
      </c>
      <c r="R182" s="162">
        <v>5</v>
      </c>
      <c r="S182" s="169" t="s">
        <v>830</v>
      </c>
      <c r="T182" s="778" t="s">
        <v>2506</v>
      </c>
      <c r="U182" s="166" t="s">
        <v>832</v>
      </c>
      <c r="V182" s="162">
        <v>15</v>
      </c>
      <c r="W182" s="162">
        <v>15</v>
      </c>
      <c r="X182" s="162">
        <v>15</v>
      </c>
      <c r="Y182" s="162">
        <v>15</v>
      </c>
      <c r="Z182" s="162">
        <v>15</v>
      </c>
      <c r="AA182" s="162">
        <v>15</v>
      </c>
      <c r="AB182" s="162">
        <v>10</v>
      </c>
      <c r="AC182" s="162">
        <f t="shared" si="29"/>
        <v>100</v>
      </c>
      <c r="AD182" s="162" t="s">
        <v>833</v>
      </c>
      <c r="AE182" s="162" t="s">
        <v>935</v>
      </c>
      <c r="AF182" s="162" t="s">
        <v>935</v>
      </c>
      <c r="AG182" s="162">
        <v>50</v>
      </c>
      <c r="AH182" s="162">
        <f t="shared" si="30"/>
        <v>75</v>
      </c>
      <c r="AI182" s="166">
        <f t="shared" ref="AI182:AI184" si="31">AVERAGE(AH182)</f>
        <v>75</v>
      </c>
      <c r="AJ182" s="162" t="s">
        <v>935</v>
      </c>
      <c r="AK182" s="162" t="s">
        <v>834</v>
      </c>
      <c r="AL182" s="162">
        <v>2</v>
      </c>
      <c r="AM182" s="162">
        <v>5</v>
      </c>
      <c r="AN182" s="170" t="s">
        <v>830</v>
      </c>
      <c r="AO182" s="166" t="s">
        <v>836</v>
      </c>
      <c r="AP182" s="820" t="s">
        <v>2507</v>
      </c>
      <c r="AQ182" s="191">
        <v>1</v>
      </c>
      <c r="AR182" s="166" t="s">
        <v>2508</v>
      </c>
      <c r="AS182" s="166" t="s">
        <v>2509</v>
      </c>
      <c r="AT182" s="173">
        <v>44197</v>
      </c>
      <c r="AU182" s="173">
        <v>44530</v>
      </c>
      <c r="AV182" s="211">
        <v>2</v>
      </c>
      <c r="AW182" s="193" t="s">
        <v>2510</v>
      </c>
      <c r="AX182" s="233" t="s">
        <v>2311</v>
      </c>
      <c r="AY182" s="339" t="s">
        <v>2511</v>
      </c>
      <c r="AZ182" s="401" t="s">
        <v>2512</v>
      </c>
      <c r="BA182" s="403" t="s">
        <v>2513</v>
      </c>
      <c r="BB182" s="176">
        <v>44289</v>
      </c>
      <c r="BC182" s="210" t="s">
        <v>917</v>
      </c>
      <c r="BD182" s="277" t="s">
        <v>2514</v>
      </c>
      <c r="BE182" s="322" t="s">
        <v>2515</v>
      </c>
      <c r="BF182" s="205" t="s">
        <v>2516</v>
      </c>
      <c r="BG182" s="180">
        <v>44442</v>
      </c>
      <c r="BH182" s="181" t="s">
        <v>844</v>
      </c>
      <c r="BI182" s="182"/>
      <c r="BJ182" s="183"/>
      <c r="BK182" s="184"/>
      <c r="BL182" s="182"/>
      <c r="BM182" s="183"/>
      <c r="BN182" s="131"/>
      <c r="BO182" s="131"/>
      <c r="BP182" s="131"/>
      <c r="BQ182" s="131"/>
      <c r="BR182" s="131"/>
      <c r="BS182" s="131"/>
      <c r="BT182" s="131"/>
      <c r="BU182" s="131"/>
      <c r="BV182" s="131"/>
    </row>
    <row r="183" spans="2:74" ht="49.5" customHeight="1">
      <c r="B183" s="288">
        <v>94</v>
      </c>
      <c r="C183" s="166" t="s">
        <v>117</v>
      </c>
      <c r="D183" s="167" t="s">
        <v>34</v>
      </c>
      <c r="E183" s="162" t="s">
        <v>907</v>
      </c>
      <c r="F183" s="168" t="s">
        <v>2517</v>
      </c>
      <c r="G183" s="162" t="s">
        <v>929</v>
      </c>
      <c r="H183" s="162" t="s">
        <v>59</v>
      </c>
      <c r="I183" s="167" t="s">
        <v>2518</v>
      </c>
      <c r="J183" s="162" t="s">
        <v>59</v>
      </c>
      <c r="K183" s="167" t="s">
        <v>2519</v>
      </c>
      <c r="L183" s="167" t="s">
        <v>2520</v>
      </c>
      <c r="M183" s="162" t="s">
        <v>59</v>
      </c>
      <c r="N183" s="162" t="s">
        <v>59</v>
      </c>
      <c r="O183" s="162" t="s">
        <v>861</v>
      </c>
      <c r="P183" s="166" t="s">
        <v>2188</v>
      </c>
      <c r="Q183" s="162">
        <v>3</v>
      </c>
      <c r="R183" s="162">
        <v>4</v>
      </c>
      <c r="S183" s="169" t="s">
        <v>830</v>
      </c>
      <c r="T183" s="168" t="s">
        <v>2521</v>
      </c>
      <c r="U183" s="166" t="s">
        <v>832</v>
      </c>
      <c r="V183" s="162">
        <v>15</v>
      </c>
      <c r="W183" s="162">
        <v>15</v>
      </c>
      <c r="X183" s="162">
        <v>15</v>
      </c>
      <c r="Y183" s="162">
        <v>15</v>
      </c>
      <c r="Z183" s="162">
        <v>15</v>
      </c>
      <c r="AA183" s="162">
        <v>15</v>
      </c>
      <c r="AB183" s="162">
        <v>10</v>
      </c>
      <c r="AC183" s="162">
        <f t="shared" si="29"/>
        <v>100</v>
      </c>
      <c r="AD183" s="162" t="s">
        <v>833</v>
      </c>
      <c r="AE183" s="162" t="s">
        <v>935</v>
      </c>
      <c r="AF183" s="162" t="s">
        <v>935</v>
      </c>
      <c r="AG183" s="162">
        <v>50</v>
      </c>
      <c r="AH183" s="162">
        <f t="shared" si="30"/>
        <v>75</v>
      </c>
      <c r="AI183" s="166">
        <f t="shared" si="31"/>
        <v>75</v>
      </c>
      <c r="AJ183" s="162" t="s">
        <v>935</v>
      </c>
      <c r="AK183" s="162" t="s">
        <v>834</v>
      </c>
      <c r="AL183" s="162">
        <v>2</v>
      </c>
      <c r="AM183" s="162">
        <v>4</v>
      </c>
      <c r="AN183" s="170" t="s">
        <v>835</v>
      </c>
      <c r="AO183" s="166" t="s">
        <v>836</v>
      </c>
      <c r="AP183" s="825" t="s">
        <v>2522</v>
      </c>
      <c r="AQ183" s="172">
        <v>1</v>
      </c>
      <c r="AR183" s="166" t="s">
        <v>2523</v>
      </c>
      <c r="AS183" s="166" t="s">
        <v>2405</v>
      </c>
      <c r="AT183" s="173">
        <v>44197</v>
      </c>
      <c r="AU183" s="173">
        <v>44530</v>
      </c>
      <c r="AV183" s="191" t="s">
        <v>2524</v>
      </c>
      <c r="AW183" s="233" t="s">
        <v>2525</v>
      </c>
      <c r="AX183" s="166" t="s">
        <v>59</v>
      </c>
      <c r="AY183" s="217" t="s">
        <v>2526</v>
      </c>
      <c r="AZ183" s="195" t="s">
        <v>2527</v>
      </c>
      <c r="BA183" s="404">
        <v>0</v>
      </c>
      <c r="BB183" s="176">
        <v>44289</v>
      </c>
      <c r="BC183" s="210" t="s">
        <v>917</v>
      </c>
      <c r="BD183" s="297">
        <v>44427</v>
      </c>
      <c r="BE183" s="179" t="s">
        <v>2528</v>
      </c>
      <c r="BF183" s="205" t="s">
        <v>2529</v>
      </c>
      <c r="BG183" s="180">
        <v>44442</v>
      </c>
      <c r="BH183" s="307" t="s">
        <v>842</v>
      </c>
      <c r="BI183" s="206"/>
      <c r="BJ183" s="207"/>
      <c r="BK183" s="191"/>
      <c r="BL183" s="206"/>
      <c r="BM183" s="207"/>
      <c r="BN183" s="131"/>
      <c r="BO183" s="131"/>
      <c r="BP183" s="131"/>
      <c r="BQ183" s="131"/>
      <c r="BR183" s="131"/>
      <c r="BS183" s="131"/>
      <c r="BT183" s="131"/>
      <c r="BU183" s="131"/>
      <c r="BV183" s="131"/>
    </row>
    <row r="184" spans="2:74" ht="49.5" customHeight="1">
      <c r="B184" s="165">
        <v>95</v>
      </c>
      <c r="C184" s="166" t="s">
        <v>56</v>
      </c>
      <c r="D184" s="167" t="s">
        <v>1453</v>
      </c>
      <c r="E184" s="162" t="s">
        <v>823</v>
      </c>
      <c r="F184" s="168" t="s">
        <v>2302</v>
      </c>
      <c r="G184" s="162" t="s">
        <v>929</v>
      </c>
      <c r="H184" s="162" t="s">
        <v>59</v>
      </c>
      <c r="I184" s="168" t="s">
        <v>2303</v>
      </c>
      <c r="J184" s="162" t="s">
        <v>59</v>
      </c>
      <c r="K184" s="168" t="s">
        <v>2304</v>
      </c>
      <c r="L184" s="168" t="s">
        <v>2305</v>
      </c>
      <c r="M184" s="162" t="s">
        <v>59</v>
      </c>
      <c r="N184" s="162" t="s">
        <v>59</v>
      </c>
      <c r="O184" s="162" t="s">
        <v>72</v>
      </c>
      <c r="P184" s="166" t="s">
        <v>2223</v>
      </c>
      <c r="Q184" s="162">
        <v>3</v>
      </c>
      <c r="R184" s="162">
        <v>5</v>
      </c>
      <c r="S184" s="169" t="s">
        <v>830</v>
      </c>
      <c r="T184" s="778" t="s">
        <v>2506</v>
      </c>
      <c r="U184" s="166" t="s">
        <v>832</v>
      </c>
      <c r="V184" s="162">
        <v>15</v>
      </c>
      <c r="W184" s="162">
        <v>15</v>
      </c>
      <c r="X184" s="162">
        <v>15</v>
      </c>
      <c r="Y184" s="162">
        <v>15</v>
      </c>
      <c r="Z184" s="162">
        <v>15</v>
      </c>
      <c r="AA184" s="162">
        <v>15</v>
      </c>
      <c r="AB184" s="162">
        <v>10</v>
      </c>
      <c r="AC184" s="162">
        <f t="shared" si="29"/>
        <v>100</v>
      </c>
      <c r="AD184" s="162" t="s">
        <v>833</v>
      </c>
      <c r="AE184" s="162" t="s">
        <v>935</v>
      </c>
      <c r="AF184" s="162" t="s">
        <v>935</v>
      </c>
      <c r="AG184" s="162">
        <v>50</v>
      </c>
      <c r="AH184" s="162">
        <f t="shared" si="30"/>
        <v>75</v>
      </c>
      <c r="AI184" s="166">
        <f t="shared" si="31"/>
        <v>75</v>
      </c>
      <c r="AJ184" s="162" t="s">
        <v>935</v>
      </c>
      <c r="AK184" s="162" t="s">
        <v>834</v>
      </c>
      <c r="AL184" s="162">
        <v>2</v>
      </c>
      <c r="AM184" s="162">
        <v>5</v>
      </c>
      <c r="AN184" s="170" t="s">
        <v>830</v>
      </c>
      <c r="AO184" s="166" t="s">
        <v>836</v>
      </c>
      <c r="AP184" s="784" t="s">
        <v>2507</v>
      </c>
      <c r="AQ184" s="191">
        <v>1</v>
      </c>
      <c r="AR184" s="193" t="s">
        <v>2530</v>
      </c>
      <c r="AS184" s="166" t="s">
        <v>2531</v>
      </c>
      <c r="AT184" s="173">
        <v>44197</v>
      </c>
      <c r="AU184" s="173">
        <v>44530</v>
      </c>
      <c r="AV184" s="211">
        <v>2</v>
      </c>
      <c r="AW184" s="166" t="s">
        <v>2510</v>
      </c>
      <c r="AX184" s="173" t="s">
        <v>2311</v>
      </c>
      <c r="AY184" s="339" t="s">
        <v>2532</v>
      </c>
      <c r="AZ184" s="401" t="s">
        <v>2533</v>
      </c>
      <c r="BA184" s="403" t="s">
        <v>2534</v>
      </c>
      <c r="BB184" s="176">
        <v>44289</v>
      </c>
      <c r="BC184" s="210" t="s">
        <v>917</v>
      </c>
      <c r="BD184" s="277" t="s">
        <v>2535</v>
      </c>
      <c r="BE184" s="322" t="s">
        <v>2536</v>
      </c>
      <c r="BF184" s="205" t="s">
        <v>2537</v>
      </c>
      <c r="BG184" s="180">
        <v>44442</v>
      </c>
      <c r="BH184" s="186" t="s">
        <v>842</v>
      </c>
      <c r="BI184" s="182"/>
      <c r="BJ184" s="183"/>
      <c r="BK184" s="184"/>
      <c r="BL184" s="182"/>
      <c r="BM184" s="183"/>
      <c r="BN184" s="131"/>
      <c r="BO184" s="131"/>
      <c r="BP184" s="131"/>
      <c r="BQ184" s="131"/>
      <c r="BR184" s="131"/>
      <c r="BS184" s="131"/>
      <c r="BT184" s="131"/>
      <c r="BU184" s="131"/>
      <c r="BV184" s="131"/>
    </row>
    <row r="185" spans="2:74" ht="49.5" customHeight="1">
      <c r="B185" s="405">
        <v>96</v>
      </c>
      <c r="C185" s="166" t="s">
        <v>180</v>
      </c>
      <c r="D185" s="167" t="s">
        <v>1500</v>
      </c>
      <c r="E185" s="162" t="s">
        <v>823</v>
      </c>
      <c r="F185" s="167" t="s">
        <v>2538</v>
      </c>
      <c r="G185" s="162" t="s">
        <v>951</v>
      </c>
      <c r="H185" s="162" t="s">
        <v>59</v>
      </c>
      <c r="I185" s="167" t="s">
        <v>2539</v>
      </c>
      <c r="J185" s="162" t="s">
        <v>59</v>
      </c>
      <c r="K185" s="167" t="s">
        <v>2540</v>
      </c>
      <c r="L185" s="167" t="s">
        <v>2541</v>
      </c>
      <c r="M185" s="162" t="s">
        <v>59</v>
      </c>
      <c r="N185" s="162" t="s">
        <v>59</v>
      </c>
      <c r="O185" s="166" t="s">
        <v>2542</v>
      </c>
      <c r="P185" s="166" t="s">
        <v>1505</v>
      </c>
      <c r="Q185" s="162">
        <v>3</v>
      </c>
      <c r="R185" s="162">
        <v>3</v>
      </c>
      <c r="S185" s="169" t="s">
        <v>835</v>
      </c>
      <c r="T185" s="168" t="s">
        <v>2543</v>
      </c>
      <c r="U185" s="166" t="s">
        <v>832</v>
      </c>
      <c r="V185" s="162">
        <v>15</v>
      </c>
      <c r="W185" s="162">
        <v>15</v>
      </c>
      <c r="X185" s="162">
        <v>15</v>
      </c>
      <c r="Y185" s="162">
        <v>15</v>
      </c>
      <c r="Z185" s="162">
        <v>15</v>
      </c>
      <c r="AA185" s="162">
        <v>15</v>
      </c>
      <c r="AB185" s="162">
        <v>10</v>
      </c>
      <c r="AC185" s="162">
        <v>100</v>
      </c>
      <c r="AD185" s="162" t="s">
        <v>833</v>
      </c>
      <c r="AE185" s="162" t="s">
        <v>833</v>
      </c>
      <c r="AF185" s="162" t="s">
        <v>833</v>
      </c>
      <c r="AG185" s="162">
        <v>100</v>
      </c>
      <c r="AH185" s="162">
        <v>100</v>
      </c>
      <c r="AI185" s="166">
        <v>100</v>
      </c>
      <c r="AJ185" s="162" t="s">
        <v>833</v>
      </c>
      <c r="AK185" s="162" t="s">
        <v>834</v>
      </c>
      <c r="AL185" s="162">
        <v>1</v>
      </c>
      <c r="AM185" s="162">
        <v>3</v>
      </c>
      <c r="AN185" s="170" t="s">
        <v>865</v>
      </c>
      <c r="AO185" s="166" t="s">
        <v>836</v>
      </c>
      <c r="AP185" s="820" t="s">
        <v>2544</v>
      </c>
      <c r="AQ185" s="191">
        <v>0.5</v>
      </c>
      <c r="AR185" s="166" t="s">
        <v>2545</v>
      </c>
      <c r="AS185" s="166" t="s">
        <v>2546</v>
      </c>
      <c r="AT185" s="223">
        <v>44197</v>
      </c>
      <c r="AU185" s="223">
        <v>44530</v>
      </c>
      <c r="AV185" s="191">
        <v>1</v>
      </c>
      <c r="AW185" s="222" t="s">
        <v>2547</v>
      </c>
      <c r="AX185" s="166" t="s">
        <v>2548</v>
      </c>
      <c r="AY185" s="192" t="s">
        <v>2549</v>
      </c>
      <c r="AZ185" s="167" t="s">
        <v>2550</v>
      </c>
      <c r="BA185" s="296" t="s">
        <v>2551</v>
      </c>
      <c r="BB185" s="176">
        <v>44289</v>
      </c>
      <c r="BC185" s="177" t="s">
        <v>842</v>
      </c>
      <c r="BD185" s="244" t="s">
        <v>2552</v>
      </c>
      <c r="BE185" s="168" t="s">
        <v>2553</v>
      </c>
      <c r="BF185" s="296" t="s">
        <v>2554</v>
      </c>
      <c r="BG185" s="180">
        <v>44442</v>
      </c>
      <c r="BH185" s="186" t="s">
        <v>842</v>
      </c>
      <c r="BI185" s="206"/>
      <c r="BJ185" s="207"/>
      <c r="BK185" s="191"/>
      <c r="BL185" s="206"/>
      <c r="BM185" s="207"/>
      <c r="BN185" s="131"/>
      <c r="BO185" s="131"/>
      <c r="BP185" s="131"/>
      <c r="BQ185" s="131"/>
      <c r="BR185" s="131"/>
      <c r="BS185" s="131"/>
      <c r="BT185" s="131"/>
      <c r="BU185" s="131"/>
      <c r="BV185" s="131"/>
    </row>
    <row r="186" spans="2:74" ht="49.5" customHeight="1">
      <c r="B186" s="405">
        <v>96</v>
      </c>
      <c r="C186" s="166" t="s">
        <v>180</v>
      </c>
      <c r="D186" s="167" t="s">
        <v>1500</v>
      </c>
      <c r="E186" s="162" t="s">
        <v>823</v>
      </c>
      <c r="F186" s="167" t="s">
        <v>2538</v>
      </c>
      <c r="G186" s="162" t="s">
        <v>951</v>
      </c>
      <c r="H186" s="162" t="s">
        <v>59</v>
      </c>
      <c r="I186" s="167" t="s">
        <v>2539</v>
      </c>
      <c r="J186" s="162" t="s">
        <v>59</v>
      </c>
      <c r="K186" s="167" t="s">
        <v>2555</v>
      </c>
      <c r="L186" s="167" t="s">
        <v>2541</v>
      </c>
      <c r="M186" s="162" t="s">
        <v>59</v>
      </c>
      <c r="N186" s="162" t="s">
        <v>59</v>
      </c>
      <c r="O186" s="166" t="s">
        <v>2542</v>
      </c>
      <c r="P186" s="166" t="s">
        <v>1505</v>
      </c>
      <c r="Q186" s="162"/>
      <c r="R186" s="162"/>
      <c r="S186" s="169"/>
      <c r="T186" s="406" t="s">
        <v>2556</v>
      </c>
      <c r="U186" s="166" t="s">
        <v>832</v>
      </c>
      <c r="V186" s="162">
        <v>15</v>
      </c>
      <c r="W186" s="162">
        <v>15</v>
      </c>
      <c r="X186" s="162">
        <v>15</v>
      </c>
      <c r="Y186" s="162">
        <v>15</v>
      </c>
      <c r="Z186" s="162">
        <v>15</v>
      </c>
      <c r="AA186" s="162">
        <v>15</v>
      </c>
      <c r="AB186" s="162">
        <v>10</v>
      </c>
      <c r="AC186" s="162">
        <v>100</v>
      </c>
      <c r="AD186" s="162" t="s">
        <v>833</v>
      </c>
      <c r="AE186" s="162" t="s">
        <v>833</v>
      </c>
      <c r="AF186" s="162" t="s">
        <v>833</v>
      </c>
      <c r="AG186" s="162">
        <v>100</v>
      </c>
      <c r="AH186" s="162">
        <v>100</v>
      </c>
      <c r="AI186" s="166"/>
      <c r="AJ186" s="162"/>
      <c r="AK186" s="162" t="s">
        <v>834</v>
      </c>
      <c r="AL186" s="162"/>
      <c r="AM186" s="162"/>
      <c r="AN186" s="170"/>
      <c r="AO186" s="166" t="s">
        <v>836</v>
      </c>
      <c r="AP186" s="820" t="s">
        <v>2557</v>
      </c>
      <c r="AQ186" s="191">
        <v>0.5</v>
      </c>
      <c r="AR186" s="168" t="s">
        <v>2558</v>
      </c>
      <c r="AS186" s="166" t="s">
        <v>2546</v>
      </c>
      <c r="AT186" s="223">
        <v>44197</v>
      </c>
      <c r="AU186" s="223">
        <v>44530</v>
      </c>
      <c r="AV186" s="191">
        <v>1</v>
      </c>
      <c r="AW186" s="222" t="s">
        <v>2559</v>
      </c>
      <c r="AX186" s="166" t="s">
        <v>2548</v>
      </c>
      <c r="AY186" s="192" t="s">
        <v>2560</v>
      </c>
      <c r="AZ186" s="167" t="s">
        <v>2561</v>
      </c>
      <c r="BA186" s="296" t="s">
        <v>2562</v>
      </c>
      <c r="BB186" s="176">
        <v>44289</v>
      </c>
      <c r="BC186" s="177" t="s">
        <v>842</v>
      </c>
      <c r="BD186" s="244" t="s">
        <v>2563</v>
      </c>
      <c r="BE186" s="168" t="s">
        <v>2564</v>
      </c>
      <c r="BF186" s="296" t="s">
        <v>2565</v>
      </c>
      <c r="BG186" s="180">
        <v>44442</v>
      </c>
      <c r="BH186" s="186" t="s">
        <v>842</v>
      </c>
      <c r="BI186" s="206"/>
      <c r="BJ186" s="207"/>
      <c r="BK186" s="191"/>
      <c r="BL186" s="206"/>
      <c r="BM186" s="207"/>
      <c r="BN186" s="131"/>
      <c r="BO186" s="131"/>
      <c r="BP186" s="131"/>
      <c r="BQ186" s="131"/>
      <c r="BR186" s="131"/>
      <c r="BS186" s="131"/>
      <c r="BT186" s="131"/>
      <c r="BU186" s="131"/>
      <c r="BV186" s="131"/>
    </row>
    <row r="187" spans="2:74" ht="49.5" customHeight="1">
      <c r="B187" s="165">
        <v>97</v>
      </c>
      <c r="C187" s="166" t="s">
        <v>56</v>
      </c>
      <c r="D187" s="167" t="s">
        <v>1453</v>
      </c>
      <c r="E187" s="162" t="s">
        <v>823</v>
      </c>
      <c r="F187" s="168" t="s">
        <v>2302</v>
      </c>
      <c r="G187" s="162" t="s">
        <v>929</v>
      </c>
      <c r="H187" s="162" t="s">
        <v>59</v>
      </c>
      <c r="I187" s="168" t="s">
        <v>2303</v>
      </c>
      <c r="J187" s="162" t="s">
        <v>59</v>
      </c>
      <c r="K187" s="168" t="s">
        <v>2304</v>
      </c>
      <c r="L187" s="168" t="s">
        <v>2305</v>
      </c>
      <c r="M187" s="162" t="s">
        <v>59</v>
      </c>
      <c r="N187" s="162" t="s">
        <v>59</v>
      </c>
      <c r="O187" s="162" t="s">
        <v>72</v>
      </c>
      <c r="P187" s="166" t="s">
        <v>2223</v>
      </c>
      <c r="Q187" s="162">
        <v>3</v>
      </c>
      <c r="R187" s="162">
        <v>5</v>
      </c>
      <c r="S187" s="169" t="s">
        <v>830</v>
      </c>
      <c r="T187" s="778" t="s">
        <v>2566</v>
      </c>
      <c r="U187" s="166" t="s">
        <v>832</v>
      </c>
      <c r="V187" s="162">
        <v>15</v>
      </c>
      <c r="W187" s="162">
        <v>15</v>
      </c>
      <c r="X187" s="162">
        <v>15</v>
      </c>
      <c r="Y187" s="162">
        <v>15</v>
      </c>
      <c r="Z187" s="162">
        <v>15</v>
      </c>
      <c r="AA187" s="162">
        <v>15</v>
      </c>
      <c r="AB187" s="162">
        <v>10</v>
      </c>
      <c r="AC187" s="162">
        <f t="shared" ref="AC187:AC191" si="32">SUM(V187:AB187)</f>
        <v>100</v>
      </c>
      <c r="AD187" s="162" t="s">
        <v>833</v>
      </c>
      <c r="AE187" s="162" t="s">
        <v>935</v>
      </c>
      <c r="AF187" s="162" t="s">
        <v>935</v>
      </c>
      <c r="AG187" s="162">
        <v>50</v>
      </c>
      <c r="AH187" s="162">
        <f t="shared" ref="AH187:AH191" si="33">AVERAGE(AC187,AG187)</f>
        <v>75</v>
      </c>
      <c r="AI187" s="166">
        <f t="shared" ref="AI187:AI191" si="34">AVERAGE(AH187)</f>
        <v>75</v>
      </c>
      <c r="AJ187" s="162" t="s">
        <v>935</v>
      </c>
      <c r="AK187" s="162" t="s">
        <v>834</v>
      </c>
      <c r="AL187" s="162">
        <v>2</v>
      </c>
      <c r="AM187" s="162">
        <v>5</v>
      </c>
      <c r="AN187" s="170" t="s">
        <v>830</v>
      </c>
      <c r="AO187" s="166" t="s">
        <v>836</v>
      </c>
      <c r="AP187" s="820" t="s">
        <v>2507</v>
      </c>
      <c r="AQ187" s="191">
        <v>1</v>
      </c>
      <c r="AR187" s="193" t="s">
        <v>2530</v>
      </c>
      <c r="AS187" s="166" t="s">
        <v>2567</v>
      </c>
      <c r="AT187" s="173">
        <v>44197</v>
      </c>
      <c r="AU187" s="173">
        <v>44530</v>
      </c>
      <c r="AV187" s="211">
        <v>2</v>
      </c>
      <c r="AW187" s="193" t="s">
        <v>2510</v>
      </c>
      <c r="AX187" s="233" t="s">
        <v>2311</v>
      </c>
      <c r="AY187" s="339" t="s">
        <v>2568</v>
      </c>
      <c r="AZ187" s="340" t="s">
        <v>2569</v>
      </c>
      <c r="BA187" s="403" t="s">
        <v>2570</v>
      </c>
      <c r="BB187" s="176">
        <v>44292</v>
      </c>
      <c r="BC187" s="407" t="s">
        <v>1082</v>
      </c>
      <c r="BD187" s="277" t="s">
        <v>2571</v>
      </c>
      <c r="BE187" s="322" t="s">
        <v>2572</v>
      </c>
      <c r="BF187" s="205" t="s">
        <v>2573</v>
      </c>
      <c r="BG187" s="180">
        <v>44442</v>
      </c>
      <c r="BH187" s="186" t="s">
        <v>842</v>
      </c>
      <c r="BI187" s="182"/>
      <c r="BJ187" s="183"/>
      <c r="BK187" s="184"/>
      <c r="BL187" s="182"/>
      <c r="BM187" s="183"/>
      <c r="BN187" s="131"/>
      <c r="BO187" s="131"/>
      <c r="BP187" s="131"/>
      <c r="BQ187" s="131"/>
      <c r="BR187" s="131"/>
      <c r="BS187" s="131"/>
      <c r="BT187" s="131"/>
      <c r="BU187" s="131"/>
      <c r="BV187" s="131"/>
    </row>
    <row r="188" spans="2:74" ht="49.5" customHeight="1">
      <c r="B188" s="288">
        <v>98</v>
      </c>
      <c r="C188" s="166" t="s">
        <v>409</v>
      </c>
      <c r="D188" s="168" t="s">
        <v>2574</v>
      </c>
      <c r="E188" s="162" t="s">
        <v>823</v>
      </c>
      <c r="F188" s="168" t="s">
        <v>2575</v>
      </c>
      <c r="G188" s="162" t="s">
        <v>929</v>
      </c>
      <c r="H188" s="162" t="s">
        <v>191</v>
      </c>
      <c r="I188" s="168" t="s">
        <v>2576</v>
      </c>
      <c r="J188" s="162" t="s">
        <v>191</v>
      </c>
      <c r="K188" s="193" t="s">
        <v>2577</v>
      </c>
      <c r="L188" s="166" t="s">
        <v>2578</v>
      </c>
      <c r="M188" s="162" t="s">
        <v>59</v>
      </c>
      <c r="N188" s="162" t="s">
        <v>59</v>
      </c>
      <c r="O188" s="162" t="s">
        <v>974</v>
      </c>
      <c r="P188" s="166" t="s">
        <v>2579</v>
      </c>
      <c r="Q188" s="162">
        <v>3</v>
      </c>
      <c r="R188" s="162">
        <v>3</v>
      </c>
      <c r="S188" s="169" t="s">
        <v>835</v>
      </c>
      <c r="T188" s="168" t="s">
        <v>2580</v>
      </c>
      <c r="U188" s="166" t="s">
        <v>832</v>
      </c>
      <c r="V188" s="162">
        <v>15</v>
      </c>
      <c r="W188" s="162">
        <v>15</v>
      </c>
      <c r="X188" s="162">
        <v>15</v>
      </c>
      <c r="Y188" s="162">
        <v>15</v>
      </c>
      <c r="Z188" s="162">
        <v>15</v>
      </c>
      <c r="AA188" s="162">
        <v>15</v>
      </c>
      <c r="AB188" s="162">
        <v>10</v>
      </c>
      <c r="AC188" s="162">
        <f t="shared" si="32"/>
        <v>100</v>
      </c>
      <c r="AD188" s="162" t="s">
        <v>833</v>
      </c>
      <c r="AE188" s="162" t="s">
        <v>833</v>
      </c>
      <c r="AF188" s="162" t="s">
        <v>833</v>
      </c>
      <c r="AG188" s="162">
        <v>100</v>
      </c>
      <c r="AH188" s="162">
        <f t="shared" si="33"/>
        <v>100</v>
      </c>
      <c r="AI188" s="166">
        <f t="shared" si="34"/>
        <v>100</v>
      </c>
      <c r="AJ188" s="162" t="s">
        <v>833</v>
      </c>
      <c r="AK188" s="162" t="s">
        <v>834</v>
      </c>
      <c r="AL188" s="162">
        <v>2</v>
      </c>
      <c r="AM188" s="162">
        <v>3</v>
      </c>
      <c r="AN188" s="170" t="s">
        <v>865</v>
      </c>
      <c r="AO188" s="166" t="s">
        <v>836</v>
      </c>
      <c r="AP188" s="784" t="s">
        <v>2581</v>
      </c>
      <c r="AQ188" s="172">
        <v>1</v>
      </c>
      <c r="AR188" s="193" t="s">
        <v>2582</v>
      </c>
      <c r="AS188" s="166" t="s">
        <v>1069</v>
      </c>
      <c r="AT188" s="173">
        <v>44423</v>
      </c>
      <c r="AU188" s="173">
        <v>44530</v>
      </c>
      <c r="AV188" s="191">
        <v>0.8</v>
      </c>
      <c r="AW188" s="166" t="s">
        <v>1384</v>
      </c>
      <c r="AX188" s="193" t="s">
        <v>2583</v>
      </c>
      <c r="AY188" s="217" t="s">
        <v>2584</v>
      </c>
      <c r="AZ188" s="167" t="s">
        <v>2585</v>
      </c>
      <c r="BA188" s="191" t="s">
        <v>2586</v>
      </c>
      <c r="BB188" s="176">
        <v>44289</v>
      </c>
      <c r="BC188" s="177" t="s">
        <v>842</v>
      </c>
      <c r="BD188" s="297" t="s">
        <v>2587</v>
      </c>
      <c r="BE188" s="408" t="s">
        <v>2588</v>
      </c>
      <c r="BF188" s="175" t="s">
        <v>2589</v>
      </c>
      <c r="BG188" s="180">
        <v>44442</v>
      </c>
      <c r="BH188" s="186" t="s">
        <v>842</v>
      </c>
      <c r="BI188" s="182"/>
      <c r="BJ188" s="183"/>
      <c r="BK188" s="184"/>
      <c r="BL188" s="182"/>
      <c r="BM188" s="183"/>
      <c r="BN188" s="131"/>
      <c r="BO188" s="131"/>
      <c r="BP188" s="131"/>
      <c r="BQ188" s="131"/>
      <c r="BR188" s="131"/>
      <c r="BS188" s="131"/>
      <c r="BT188" s="131"/>
      <c r="BU188" s="131"/>
      <c r="BV188" s="131"/>
    </row>
    <row r="189" spans="2:74" ht="49.5" customHeight="1">
      <c r="B189" s="165">
        <v>99</v>
      </c>
      <c r="C189" s="166" t="s">
        <v>56</v>
      </c>
      <c r="D189" s="167" t="s">
        <v>1453</v>
      </c>
      <c r="E189" s="162" t="s">
        <v>823</v>
      </c>
      <c r="F189" s="168" t="s">
        <v>2302</v>
      </c>
      <c r="G189" s="162" t="s">
        <v>929</v>
      </c>
      <c r="H189" s="162" t="s">
        <v>59</v>
      </c>
      <c r="I189" s="168" t="s">
        <v>2303</v>
      </c>
      <c r="J189" s="162" t="s">
        <v>59</v>
      </c>
      <c r="K189" s="168" t="s">
        <v>2304</v>
      </c>
      <c r="L189" s="166" t="s">
        <v>2305</v>
      </c>
      <c r="M189" s="162" t="s">
        <v>59</v>
      </c>
      <c r="N189" s="162" t="s">
        <v>59</v>
      </c>
      <c r="O189" s="162" t="s">
        <v>72</v>
      </c>
      <c r="P189" s="166" t="s">
        <v>2223</v>
      </c>
      <c r="Q189" s="162">
        <v>3</v>
      </c>
      <c r="R189" s="162">
        <v>5</v>
      </c>
      <c r="S189" s="169" t="s">
        <v>830</v>
      </c>
      <c r="T189" s="778" t="s">
        <v>2506</v>
      </c>
      <c r="U189" s="166" t="s">
        <v>832</v>
      </c>
      <c r="V189" s="162">
        <v>15</v>
      </c>
      <c r="W189" s="162">
        <v>15</v>
      </c>
      <c r="X189" s="162">
        <v>15</v>
      </c>
      <c r="Y189" s="162">
        <v>15</v>
      </c>
      <c r="Z189" s="162">
        <v>15</v>
      </c>
      <c r="AA189" s="162">
        <v>15</v>
      </c>
      <c r="AB189" s="162">
        <v>10</v>
      </c>
      <c r="AC189" s="162">
        <f t="shared" si="32"/>
        <v>100</v>
      </c>
      <c r="AD189" s="162" t="s">
        <v>833</v>
      </c>
      <c r="AE189" s="162" t="s">
        <v>935</v>
      </c>
      <c r="AF189" s="162" t="s">
        <v>935</v>
      </c>
      <c r="AG189" s="162">
        <v>50</v>
      </c>
      <c r="AH189" s="162">
        <f t="shared" si="33"/>
        <v>75</v>
      </c>
      <c r="AI189" s="166">
        <f t="shared" si="34"/>
        <v>75</v>
      </c>
      <c r="AJ189" s="162" t="s">
        <v>935</v>
      </c>
      <c r="AK189" s="162" t="s">
        <v>834</v>
      </c>
      <c r="AL189" s="162">
        <v>2</v>
      </c>
      <c r="AM189" s="162">
        <v>5</v>
      </c>
      <c r="AN189" s="170" t="s">
        <v>830</v>
      </c>
      <c r="AO189" s="166" t="s">
        <v>836</v>
      </c>
      <c r="AP189" s="784" t="s">
        <v>2507</v>
      </c>
      <c r="AQ189" s="191">
        <v>1</v>
      </c>
      <c r="AR189" s="193" t="s">
        <v>2530</v>
      </c>
      <c r="AS189" s="166" t="s">
        <v>2590</v>
      </c>
      <c r="AT189" s="173">
        <v>44197</v>
      </c>
      <c r="AU189" s="173">
        <v>44530</v>
      </c>
      <c r="AV189" s="211">
        <v>2</v>
      </c>
      <c r="AW189" s="193" t="s">
        <v>2510</v>
      </c>
      <c r="AX189" s="233" t="s">
        <v>2311</v>
      </c>
      <c r="AY189" s="339" t="s">
        <v>2591</v>
      </c>
      <c r="AZ189" s="409" t="s">
        <v>2592</v>
      </c>
      <c r="BA189" s="403" t="s">
        <v>2593</v>
      </c>
      <c r="BB189" s="176">
        <v>44292</v>
      </c>
      <c r="BC189" s="177" t="s">
        <v>842</v>
      </c>
      <c r="BD189" s="277" t="s">
        <v>2594</v>
      </c>
      <c r="BE189" s="322" t="s">
        <v>2595</v>
      </c>
      <c r="BF189" s="205" t="s">
        <v>2596</v>
      </c>
      <c r="BG189" s="180">
        <v>44442</v>
      </c>
      <c r="BH189" s="186" t="s">
        <v>842</v>
      </c>
      <c r="BI189" s="182"/>
      <c r="BJ189" s="183"/>
      <c r="BK189" s="184"/>
      <c r="BL189" s="182"/>
      <c r="BM189" s="183"/>
      <c r="BN189" s="131"/>
      <c r="BO189" s="131"/>
      <c r="BP189" s="131"/>
      <c r="BQ189" s="131"/>
      <c r="BR189" s="131"/>
      <c r="BS189" s="131"/>
      <c r="BT189" s="131"/>
      <c r="BU189" s="131"/>
      <c r="BV189" s="131"/>
    </row>
    <row r="190" spans="2:74" ht="49.5" customHeight="1">
      <c r="B190" s="288">
        <v>100</v>
      </c>
      <c r="C190" s="166" t="s">
        <v>409</v>
      </c>
      <c r="D190" s="168" t="s">
        <v>2574</v>
      </c>
      <c r="E190" s="162" t="s">
        <v>907</v>
      </c>
      <c r="F190" s="168" t="s">
        <v>2597</v>
      </c>
      <c r="G190" s="162" t="s">
        <v>929</v>
      </c>
      <c r="H190" s="162" t="s">
        <v>191</v>
      </c>
      <c r="I190" s="168" t="s">
        <v>2598</v>
      </c>
      <c r="J190" s="162" t="s">
        <v>191</v>
      </c>
      <c r="K190" s="193" t="s">
        <v>2599</v>
      </c>
      <c r="L190" s="166" t="s">
        <v>2578</v>
      </c>
      <c r="M190" s="162" t="s">
        <v>59</v>
      </c>
      <c r="N190" s="162" t="s">
        <v>59</v>
      </c>
      <c r="O190" s="162" t="s">
        <v>974</v>
      </c>
      <c r="P190" s="166" t="s">
        <v>2579</v>
      </c>
      <c r="Q190" s="162">
        <v>2</v>
      </c>
      <c r="R190" s="162">
        <v>5</v>
      </c>
      <c r="S190" s="169" t="s">
        <v>830</v>
      </c>
      <c r="T190" s="168" t="s">
        <v>2600</v>
      </c>
      <c r="U190" s="166" t="s">
        <v>832</v>
      </c>
      <c r="V190" s="162">
        <v>15</v>
      </c>
      <c r="W190" s="162">
        <v>15</v>
      </c>
      <c r="X190" s="162">
        <v>15</v>
      </c>
      <c r="Y190" s="162">
        <v>15</v>
      </c>
      <c r="Z190" s="162">
        <v>15</v>
      </c>
      <c r="AA190" s="162">
        <v>15</v>
      </c>
      <c r="AB190" s="162">
        <v>10</v>
      </c>
      <c r="AC190" s="162">
        <f t="shared" si="32"/>
        <v>100</v>
      </c>
      <c r="AD190" s="162" t="s">
        <v>833</v>
      </c>
      <c r="AE190" s="162" t="s">
        <v>833</v>
      </c>
      <c r="AF190" s="162" t="s">
        <v>833</v>
      </c>
      <c r="AG190" s="162">
        <v>100</v>
      </c>
      <c r="AH190" s="162">
        <f t="shared" si="33"/>
        <v>100</v>
      </c>
      <c r="AI190" s="166">
        <f t="shared" si="34"/>
        <v>100</v>
      </c>
      <c r="AJ190" s="162" t="s">
        <v>833</v>
      </c>
      <c r="AK190" s="162" t="s">
        <v>834</v>
      </c>
      <c r="AL190" s="162">
        <v>1</v>
      </c>
      <c r="AM190" s="162">
        <v>5</v>
      </c>
      <c r="AN190" s="170" t="s">
        <v>830</v>
      </c>
      <c r="AO190" s="166" t="s">
        <v>836</v>
      </c>
      <c r="AP190" s="784" t="s">
        <v>2601</v>
      </c>
      <c r="AQ190" s="191">
        <v>1</v>
      </c>
      <c r="AR190" s="193" t="s">
        <v>2602</v>
      </c>
      <c r="AS190" s="166" t="s">
        <v>1069</v>
      </c>
      <c r="AT190" s="173">
        <v>44423</v>
      </c>
      <c r="AU190" s="173">
        <v>44530</v>
      </c>
      <c r="AV190" s="166">
        <v>1</v>
      </c>
      <c r="AW190" s="193" t="s">
        <v>2603</v>
      </c>
      <c r="AX190" s="193" t="s">
        <v>191</v>
      </c>
      <c r="AY190" s="217" t="s">
        <v>2604</v>
      </c>
      <c r="AZ190" s="167" t="s">
        <v>2605</v>
      </c>
      <c r="BA190" s="191" t="s">
        <v>2606</v>
      </c>
      <c r="BB190" s="176">
        <v>44289</v>
      </c>
      <c r="BC190" s="177" t="s">
        <v>842</v>
      </c>
      <c r="BD190" s="297" t="s">
        <v>2607</v>
      </c>
      <c r="BE190" s="408" t="s">
        <v>2608</v>
      </c>
      <c r="BF190" s="175" t="s">
        <v>2609</v>
      </c>
      <c r="BG190" s="180">
        <v>44442</v>
      </c>
      <c r="BH190" s="181" t="s">
        <v>844</v>
      </c>
      <c r="BI190" s="182"/>
      <c r="BJ190" s="183"/>
      <c r="BK190" s="184"/>
      <c r="BL190" s="182"/>
      <c r="BM190" s="183"/>
      <c r="BN190" s="131"/>
      <c r="BO190" s="131"/>
      <c r="BP190" s="131"/>
      <c r="BQ190" s="131"/>
      <c r="BR190" s="131"/>
      <c r="BS190" s="131"/>
      <c r="BT190" s="131"/>
      <c r="BU190" s="131"/>
      <c r="BV190" s="131"/>
    </row>
    <row r="191" spans="2:74" ht="49.5" customHeight="1">
      <c r="B191" s="165">
        <v>101</v>
      </c>
      <c r="C191" s="166" t="s">
        <v>56</v>
      </c>
      <c r="D191" s="167" t="s">
        <v>1453</v>
      </c>
      <c r="E191" s="162" t="s">
        <v>823</v>
      </c>
      <c r="F191" s="168" t="s">
        <v>2302</v>
      </c>
      <c r="G191" s="162" t="s">
        <v>929</v>
      </c>
      <c r="H191" s="162" t="s">
        <v>59</v>
      </c>
      <c r="I191" s="168" t="s">
        <v>2303</v>
      </c>
      <c r="J191" s="162" t="s">
        <v>59</v>
      </c>
      <c r="K191" s="168" t="s">
        <v>2304</v>
      </c>
      <c r="L191" s="166" t="s">
        <v>2305</v>
      </c>
      <c r="M191" s="162" t="s">
        <v>59</v>
      </c>
      <c r="N191" s="162" t="s">
        <v>59</v>
      </c>
      <c r="O191" s="162" t="s">
        <v>72</v>
      </c>
      <c r="P191" s="166" t="s">
        <v>2223</v>
      </c>
      <c r="Q191" s="162">
        <v>3</v>
      </c>
      <c r="R191" s="162">
        <v>5</v>
      </c>
      <c r="S191" s="169" t="s">
        <v>830</v>
      </c>
      <c r="T191" s="778" t="s">
        <v>2506</v>
      </c>
      <c r="U191" s="166" t="s">
        <v>832</v>
      </c>
      <c r="V191" s="162">
        <v>15</v>
      </c>
      <c r="W191" s="162">
        <v>15</v>
      </c>
      <c r="X191" s="162">
        <v>15</v>
      </c>
      <c r="Y191" s="162">
        <v>15</v>
      </c>
      <c r="Z191" s="162">
        <v>15</v>
      </c>
      <c r="AA191" s="162">
        <v>15</v>
      </c>
      <c r="AB191" s="162">
        <v>10</v>
      </c>
      <c r="AC191" s="162">
        <f t="shared" si="32"/>
        <v>100</v>
      </c>
      <c r="AD191" s="162" t="s">
        <v>833</v>
      </c>
      <c r="AE191" s="162" t="s">
        <v>935</v>
      </c>
      <c r="AF191" s="162" t="s">
        <v>935</v>
      </c>
      <c r="AG191" s="162">
        <v>50</v>
      </c>
      <c r="AH191" s="162">
        <f t="shared" si="33"/>
        <v>75</v>
      </c>
      <c r="AI191" s="166">
        <f t="shared" si="34"/>
        <v>75</v>
      </c>
      <c r="AJ191" s="162" t="s">
        <v>935</v>
      </c>
      <c r="AK191" s="162" t="s">
        <v>834</v>
      </c>
      <c r="AL191" s="162">
        <v>2</v>
      </c>
      <c r="AM191" s="162">
        <v>5</v>
      </c>
      <c r="AN191" s="170" t="s">
        <v>830</v>
      </c>
      <c r="AO191" s="166" t="s">
        <v>836</v>
      </c>
      <c r="AP191" s="784" t="s">
        <v>2507</v>
      </c>
      <c r="AQ191" s="191">
        <v>1</v>
      </c>
      <c r="AR191" s="193" t="s">
        <v>2530</v>
      </c>
      <c r="AS191" s="166" t="s">
        <v>2610</v>
      </c>
      <c r="AT191" s="173">
        <v>44197</v>
      </c>
      <c r="AU191" s="173">
        <v>44530</v>
      </c>
      <c r="AV191" s="211">
        <v>2</v>
      </c>
      <c r="AW191" s="193" t="s">
        <v>2510</v>
      </c>
      <c r="AX191" s="173" t="s">
        <v>2311</v>
      </c>
      <c r="AY191" s="410" t="s">
        <v>2611</v>
      </c>
      <c r="AZ191" s="409" t="s">
        <v>2612</v>
      </c>
      <c r="BA191" s="403" t="s">
        <v>2613</v>
      </c>
      <c r="BB191" s="176">
        <v>44292</v>
      </c>
      <c r="BC191" s="411" t="s">
        <v>917</v>
      </c>
      <c r="BD191" s="277" t="s">
        <v>2614</v>
      </c>
      <c r="BE191" s="322" t="s">
        <v>2615</v>
      </c>
      <c r="BF191" s="205" t="s">
        <v>2616</v>
      </c>
      <c r="BG191" s="180">
        <v>44442</v>
      </c>
      <c r="BH191" s="186" t="s">
        <v>842</v>
      </c>
      <c r="BI191" s="182"/>
      <c r="BJ191" s="183"/>
      <c r="BK191" s="184"/>
      <c r="BL191" s="182"/>
      <c r="BM191" s="183"/>
      <c r="BN191" s="131"/>
      <c r="BO191" s="131"/>
      <c r="BP191" s="131"/>
      <c r="BQ191" s="131"/>
      <c r="BR191" s="131"/>
      <c r="BS191" s="131"/>
      <c r="BT191" s="131"/>
      <c r="BU191" s="131"/>
      <c r="BV191" s="131"/>
    </row>
    <row r="192" spans="2:74" ht="49.5" customHeight="1">
      <c r="B192" s="285">
        <v>102</v>
      </c>
      <c r="C192" s="166" t="s">
        <v>117</v>
      </c>
      <c r="D192" s="256" t="s">
        <v>2211</v>
      </c>
      <c r="E192" s="166" t="s">
        <v>823</v>
      </c>
      <c r="F192" s="222" t="s">
        <v>2339</v>
      </c>
      <c r="G192" s="166" t="s">
        <v>1455</v>
      </c>
      <c r="H192" s="166" t="s">
        <v>191</v>
      </c>
      <c r="I192" s="222" t="s">
        <v>2617</v>
      </c>
      <c r="J192" s="166" t="s">
        <v>59</v>
      </c>
      <c r="K192" s="222" t="s">
        <v>2618</v>
      </c>
      <c r="L192" s="166" t="s">
        <v>2619</v>
      </c>
      <c r="M192" s="166" t="s">
        <v>59</v>
      </c>
      <c r="N192" s="166" t="s">
        <v>59</v>
      </c>
      <c r="O192" s="166" t="s">
        <v>72</v>
      </c>
      <c r="P192" s="166" t="s">
        <v>2620</v>
      </c>
      <c r="Q192" s="166">
        <v>4</v>
      </c>
      <c r="R192" s="166">
        <v>4</v>
      </c>
      <c r="S192" s="412" t="s">
        <v>830</v>
      </c>
      <c r="T192" s="222" t="s">
        <v>2621</v>
      </c>
      <c r="U192" s="166" t="s">
        <v>832</v>
      </c>
      <c r="V192" s="166">
        <v>15</v>
      </c>
      <c r="W192" s="166">
        <v>15</v>
      </c>
      <c r="X192" s="166">
        <v>15</v>
      </c>
      <c r="Y192" s="166">
        <v>15</v>
      </c>
      <c r="Z192" s="166">
        <v>15</v>
      </c>
      <c r="AA192" s="166">
        <v>15</v>
      </c>
      <c r="AB192" s="166">
        <v>10</v>
      </c>
      <c r="AC192" s="166">
        <v>100</v>
      </c>
      <c r="AD192" s="166" t="s">
        <v>864</v>
      </c>
      <c r="AE192" s="166" t="s">
        <v>864</v>
      </c>
      <c r="AF192" s="166" t="s">
        <v>864</v>
      </c>
      <c r="AG192" s="166">
        <v>100</v>
      </c>
      <c r="AH192" s="166">
        <v>100</v>
      </c>
      <c r="AI192" s="166">
        <v>100</v>
      </c>
      <c r="AJ192" s="166" t="s">
        <v>864</v>
      </c>
      <c r="AK192" s="166" t="s">
        <v>834</v>
      </c>
      <c r="AL192" s="166">
        <v>2</v>
      </c>
      <c r="AM192" s="166">
        <v>4</v>
      </c>
      <c r="AN192" s="413" t="s">
        <v>835</v>
      </c>
      <c r="AO192" s="166" t="s">
        <v>836</v>
      </c>
      <c r="AP192" s="827" t="s">
        <v>2622</v>
      </c>
      <c r="AQ192" s="191">
        <v>0.5</v>
      </c>
      <c r="AR192" s="166" t="s">
        <v>2623</v>
      </c>
      <c r="AS192" s="166" t="s">
        <v>2624</v>
      </c>
      <c r="AT192" s="173">
        <v>44197</v>
      </c>
      <c r="AU192" s="173">
        <v>44560</v>
      </c>
      <c r="AV192" s="191">
        <v>1</v>
      </c>
      <c r="AW192" s="166" t="s">
        <v>2625</v>
      </c>
      <c r="AX192" s="166" t="s">
        <v>2626</v>
      </c>
      <c r="AY192" s="204">
        <v>44302</v>
      </c>
      <c r="AZ192" s="195" t="s">
        <v>2627</v>
      </c>
      <c r="BA192" s="175" t="s">
        <v>2628</v>
      </c>
      <c r="BB192" s="176">
        <v>44289</v>
      </c>
      <c r="BC192" s="177" t="s">
        <v>842</v>
      </c>
      <c r="BD192" s="213">
        <v>44419</v>
      </c>
      <c r="BE192" s="179" t="s">
        <v>2629</v>
      </c>
      <c r="BF192" s="276">
        <v>0.33329999999999999</v>
      </c>
      <c r="BG192" s="180">
        <v>44442</v>
      </c>
      <c r="BH192" s="307" t="s">
        <v>842</v>
      </c>
      <c r="BI192" s="182"/>
      <c r="BJ192" s="183"/>
      <c r="BK192" s="184"/>
      <c r="BL192" s="182"/>
      <c r="BM192" s="183"/>
      <c r="BN192" s="131"/>
      <c r="BO192" s="131"/>
      <c r="BP192" s="131"/>
      <c r="BQ192" s="131"/>
      <c r="BR192" s="131"/>
      <c r="BS192" s="131"/>
      <c r="BT192" s="131"/>
      <c r="BU192" s="131"/>
      <c r="BV192" s="131"/>
    </row>
    <row r="193" spans="2:74" ht="49.5" customHeight="1">
      <c r="B193" s="285">
        <v>102</v>
      </c>
      <c r="C193" s="166" t="s">
        <v>117</v>
      </c>
      <c r="D193" s="256" t="s">
        <v>2211</v>
      </c>
      <c r="E193" s="166" t="s">
        <v>823</v>
      </c>
      <c r="F193" s="222" t="s">
        <v>2339</v>
      </c>
      <c r="G193" s="166" t="s">
        <v>1455</v>
      </c>
      <c r="H193" s="166" t="s">
        <v>191</v>
      </c>
      <c r="I193" s="222" t="s">
        <v>2617</v>
      </c>
      <c r="J193" s="166" t="s">
        <v>59</v>
      </c>
      <c r="K193" s="222" t="s">
        <v>2630</v>
      </c>
      <c r="L193" s="166" t="s">
        <v>2619</v>
      </c>
      <c r="M193" s="166" t="s">
        <v>59</v>
      </c>
      <c r="N193" s="166" t="s">
        <v>59</v>
      </c>
      <c r="O193" s="166" t="s">
        <v>72</v>
      </c>
      <c r="P193" s="166" t="s">
        <v>2620</v>
      </c>
      <c r="Q193" s="166"/>
      <c r="R193" s="166"/>
      <c r="S193" s="415"/>
      <c r="T193" s="222" t="s">
        <v>2631</v>
      </c>
      <c r="U193" s="166" t="s">
        <v>832</v>
      </c>
      <c r="V193" s="166">
        <v>15</v>
      </c>
      <c r="W193" s="166">
        <v>15</v>
      </c>
      <c r="X193" s="166">
        <v>15</v>
      </c>
      <c r="Y193" s="166">
        <v>15</v>
      </c>
      <c r="Z193" s="166">
        <v>15</v>
      </c>
      <c r="AA193" s="166">
        <v>15</v>
      </c>
      <c r="AB193" s="166">
        <v>10</v>
      </c>
      <c r="AC193" s="166">
        <v>100</v>
      </c>
      <c r="AD193" s="166" t="s">
        <v>864</v>
      </c>
      <c r="AE193" s="166" t="s">
        <v>864</v>
      </c>
      <c r="AF193" s="166" t="s">
        <v>864</v>
      </c>
      <c r="AG193" s="166">
        <v>100</v>
      </c>
      <c r="AH193" s="166">
        <v>100</v>
      </c>
      <c r="AI193" s="166"/>
      <c r="AJ193" s="166" t="s">
        <v>864</v>
      </c>
      <c r="AK193" s="166" t="s">
        <v>834</v>
      </c>
      <c r="AL193" s="166"/>
      <c r="AM193" s="166"/>
      <c r="AN193" s="170"/>
      <c r="AO193" s="166" t="s">
        <v>836</v>
      </c>
      <c r="AP193" s="827" t="s">
        <v>2632</v>
      </c>
      <c r="AQ193" s="191">
        <v>0.5</v>
      </c>
      <c r="AR193" s="166" t="s">
        <v>2633</v>
      </c>
      <c r="AS193" s="166" t="s">
        <v>2624</v>
      </c>
      <c r="AT193" s="173">
        <v>44197</v>
      </c>
      <c r="AU193" s="173">
        <v>44560</v>
      </c>
      <c r="AV193" s="191">
        <v>1</v>
      </c>
      <c r="AW193" s="166" t="s">
        <v>2634</v>
      </c>
      <c r="AX193" s="166" t="s">
        <v>2626</v>
      </c>
      <c r="AY193" s="204">
        <v>44302</v>
      </c>
      <c r="AZ193" s="381" t="s">
        <v>2635</v>
      </c>
      <c r="BA193" s="276">
        <v>0.1666</v>
      </c>
      <c r="BB193" s="176">
        <v>44289</v>
      </c>
      <c r="BC193" s="177" t="s">
        <v>842</v>
      </c>
      <c r="BD193" s="213">
        <v>44419</v>
      </c>
      <c r="BE193" s="179" t="s">
        <v>2636</v>
      </c>
      <c r="BF193" s="276">
        <v>0.33329999999999999</v>
      </c>
      <c r="BG193" s="180">
        <v>44442</v>
      </c>
      <c r="BH193" s="307" t="s">
        <v>842</v>
      </c>
      <c r="BI193" s="182"/>
      <c r="BJ193" s="183"/>
      <c r="BK193" s="184"/>
      <c r="BL193" s="182"/>
      <c r="BM193" s="183"/>
      <c r="BN193" s="131"/>
      <c r="BO193" s="131"/>
      <c r="BP193" s="131"/>
      <c r="BQ193" s="131"/>
      <c r="BR193" s="131"/>
      <c r="BS193" s="131"/>
      <c r="BT193" s="131"/>
      <c r="BU193" s="131"/>
      <c r="BV193" s="131"/>
    </row>
    <row r="194" spans="2:74" ht="49.5" customHeight="1">
      <c r="B194" s="285">
        <v>103</v>
      </c>
      <c r="C194" s="166" t="s">
        <v>117</v>
      </c>
      <c r="D194" s="256" t="s">
        <v>2211</v>
      </c>
      <c r="E194" s="166" t="s">
        <v>823</v>
      </c>
      <c r="F194" s="222" t="s">
        <v>1634</v>
      </c>
      <c r="G194" s="166" t="s">
        <v>1455</v>
      </c>
      <c r="H194" s="166" t="s">
        <v>191</v>
      </c>
      <c r="I194" s="222" t="s">
        <v>2637</v>
      </c>
      <c r="J194" s="166" t="s">
        <v>59</v>
      </c>
      <c r="K194" s="256" t="s">
        <v>2638</v>
      </c>
      <c r="L194" s="166" t="s">
        <v>2639</v>
      </c>
      <c r="M194" s="166" t="s">
        <v>59</v>
      </c>
      <c r="N194" s="166" t="s">
        <v>59</v>
      </c>
      <c r="O194" s="166" t="s">
        <v>72</v>
      </c>
      <c r="P194" s="166" t="s">
        <v>2640</v>
      </c>
      <c r="Q194" s="166">
        <v>5</v>
      </c>
      <c r="R194" s="166">
        <v>4</v>
      </c>
      <c r="S194" s="412" t="s">
        <v>830</v>
      </c>
      <c r="T194" s="222" t="s">
        <v>2641</v>
      </c>
      <c r="U194" s="166" t="s">
        <v>832</v>
      </c>
      <c r="V194" s="166">
        <v>15</v>
      </c>
      <c r="W194" s="166">
        <v>15</v>
      </c>
      <c r="X194" s="166">
        <v>15</v>
      </c>
      <c r="Y194" s="166">
        <v>15</v>
      </c>
      <c r="Z194" s="166">
        <v>15</v>
      </c>
      <c r="AA194" s="166">
        <v>15</v>
      </c>
      <c r="AB194" s="166">
        <v>10</v>
      </c>
      <c r="AC194" s="166">
        <v>100</v>
      </c>
      <c r="AD194" s="166" t="s">
        <v>864</v>
      </c>
      <c r="AE194" s="166" t="s">
        <v>864</v>
      </c>
      <c r="AF194" s="166" t="s">
        <v>864</v>
      </c>
      <c r="AG194" s="166">
        <v>100</v>
      </c>
      <c r="AH194" s="166">
        <v>100</v>
      </c>
      <c r="AI194" s="166">
        <v>100</v>
      </c>
      <c r="AJ194" s="166" t="s">
        <v>864</v>
      </c>
      <c r="AK194" s="166" t="s">
        <v>834</v>
      </c>
      <c r="AL194" s="166">
        <v>3</v>
      </c>
      <c r="AM194" s="166">
        <v>4</v>
      </c>
      <c r="AN194" s="416" t="s">
        <v>830</v>
      </c>
      <c r="AO194" s="166" t="s">
        <v>836</v>
      </c>
      <c r="AP194" s="827" t="s">
        <v>2642</v>
      </c>
      <c r="AQ194" s="191">
        <v>1</v>
      </c>
      <c r="AR194" s="166" t="s">
        <v>2643</v>
      </c>
      <c r="AS194" s="166" t="s">
        <v>2644</v>
      </c>
      <c r="AT194" s="173">
        <v>44197</v>
      </c>
      <c r="AU194" s="173">
        <v>44560</v>
      </c>
      <c r="AV194" s="166">
        <v>100</v>
      </c>
      <c r="AW194" s="166" t="s">
        <v>2645</v>
      </c>
      <c r="AX194" s="166" t="s">
        <v>2646</v>
      </c>
      <c r="AY194" s="417">
        <v>44302</v>
      </c>
      <c r="AZ194" s="195" t="s">
        <v>2647</v>
      </c>
      <c r="BA194" s="324">
        <v>0.33329999999999999</v>
      </c>
      <c r="BB194" s="176">
        <v>44289</v>
      </c>
      <c r="BC194" s="177" t="s">
        <v>842</v>
      </c>
      <c r="BD194" s="213">
        <v>44419</v>
      </c>
      <c r="BE194" s="418" t="s">
        <v>2648</v>
      </c>
      <c r="BF194" s="324">
        <v>0.66659999999999997</v>
      </c>
      <c r="BG194" s="180">
        <v>44442</v>
      </c>
      <c r="BH194" s="307" t="s">
        <v>842</v>
      </c>
      <c r="BI194" s="182"/>
      <c r="BJ194" s="183"/>
      <c r="BK194" s="184"/>
      <c r="BL194" s="182"/>
      <c r="BM194" s="183"/>
      <c r="BN194" s="131"/>
      <c r="BO194" s="131"/>
      <c r="BP194" s="131"/>
      <c r="BQ194" s="131"/>
      <c r="BR194" s="131"/>
      <c r="BS194" s="131"/>
      <c r="BT194" s="131"/>
      <c r="BU194" s="131"/>
      <c r="BV194" s="131"/>
    </row>
    <row r="195" spans="2:74" ht="49.5" customHeight="1">
      <c r="B195" s="285">
        <v>103</v>
      </c>
      <c r="C195" s="166" t="s">
        <v>117</v>
      </c>
      <c r="D195" s="256" t="s">
        <v>2211</v>
      </c>
      <c r="E195" s="166" t="s">
        <v>823</v>
      </c>
      <c r="F195" s="222" t="s">
        <v>1634</v>
      </c>
      <c r="G195" s="166" t="s">
        <v>1455</v>
      </c>
      <c r="H195" s="166" t="s">
        <v>191</v>
      </c>
      <c r="I195" s="222" t="s">
        <v>2637</v>
      </c>
      <c r="J195" s="166" t="s">
        <v>59</v>
      </c>
      <c r="K195" s="256" t="s">
        <v>2649</v>
      </c>
      <c r="L195" s="166" t="s">
        <v>2639</v>
      </c>
      <c r="M195" s="166" t="s">
        <v>59</v>
      </c>
      <c r="N195" s="166" t="s">
        <v>59</v>
      </c>
      <c r="O195" s="166" t="s">
        <v>72</v>
      </c>
      <c r="P195" s="166" t="s">
        <v>2640</v>
      </c>
      <c r="Q195" s="166"/>
      <c r="R195" s="166"/>
      <c r="S195" s="415"/>
      <c r="T195" s="222" t="s">
        <v>59</v>
      </c>
      <c r="U195" s="166" t="s">
        <v>59</v>
      </c>
      <c r="V195" s="166"/>
      <c r="W195" s="166"/>
      <c r="X195" s="166"/>
      <c r="Y195" s="166"/>
      <c r="Z195" s="166"/>
      <c r="AA195" s="166"/>
      <c r="AB195" s="166"/>
      <c r="AC195" s="166">
        <v>0</v>
      </c>
      <c r="AD195" s="166"/>
      <c r="AE195" s="166"/>
      <c r="AF195" s="166"/>
      <c r="AG195" s="166"/>
      <c r="AH195" s="166">
        <v>0</v>
      </c>
      <c r="AI195" s="166"/>
      <c r="AJ195" s="166"/>
      <c r="AK195" s="166"/>
      <c r="AL195" s="166"/>
      <c r="AM195" s="166"/>
      <c r="AN195" s="170"/>
      <c r="AO195" s="166"/>
      <c r="AP195" s="166" t="s">
        <v>59</v>
      </c>
      <c r="AQ195" s="166" t="s">
        <v>59</v>
      </c>
      <c r="AR195" s="166" t="s">
        <v>59</v>
      </c>
      <c r="AS195" s="166" t="s">
        <v>59</v>
      </c>
      <c r="AT195" s="173" t="s">
        <v>59</v>
      </c>
      <c r="AU195" s="173" t="s">
        <v>59</v>
      </c>
      <c r="AV195" s="166" t="s">
        <v>59</v>
      </c>
      <c r="AW195" s="166" t="s">
        <v>59</v>
      </c>
      <c r="AX195" s="166" t="s">
        <v>59</v>
      </c>
      <c r="AY195" s="194" t="s">
        <v>59</v>
      </c>
      <c r="AZ195" s="419" t="s">
        <v>59</v>
      </c>
      <c r="BA195" s="175" t="s">
        <v>59</v>
      </c>
      <c r="BB195" s="182"/>
      <c r="BC195" s="279"/>
      <c r="BD195" s="175" t="s">
        <v>59</v>
      </c>
      <c r="BE195" s="175" t="s">
        <v>59</v>
      </c>
      <c r="BF195" s="175" t="s">
        <v>59</v>
      </c>
      <c r="BG195" s="182"/>
      <c r="BH195" s="280"/>
      <c r="BI195" s="182"/>
      <c r="BJ195" s="183"/>
      <c r="BK195" s="184"/>
      <c r="BL195" s="182"/>
      <c r="BM195" s="183"/>
      <c r="BN195" s="131"/>
      <c r="BO195" s="131"/>
      <c r="BP195" s="131"/>
      <c r="BQ195" s="131"/>
      <c r="BR195" s="131"/>
      <c r="BS195" s="131"/>
      <c r="BT195" s="131"/>
      <c r="BU195" s="131"/>
      <c r="BV195" s="131"/>
    </row>
    <row r="196" spans="2:74" ht="49.5" customHeight="1">
      <c r="B196" s="165">
        <v>110</v>
      </c>
      <c r="C196" s="166" t="s">
        <v>117</v>
      </c>
      <c r="D196" s="167" t="s">
        <v>34</v>
      </c>
      <c r="E196" s="162" t="s">
        <v>823</v>
      </c>
      <c r="F196" s="168" t="s">
        <v>1634</v>
      </c>
      <c r="G196" s="162" t="s">
        <v>929</v>
      </c>
      <c r="H196" s="162" t="s">
        <v>59</v>
      </c>
      <c r="I196" s="168" t="s">
        <v>2650</v>
      </c>
      <c r="J196" s="162" t="s">
        <v>59</v>
      </c>
      <c r="K196" s="168" t="s">
        <v>2651</v>
      </c>
      <c r="L196" s="168" t="s">
        <v>2652</v>
      </c>
      <c r="M196" s="162" t="s">
        <v>59</v>
      </c>
      <c r="N196" s="162" t="s">
        <v>59</v>
      </c>
      <c r="O196" s="162" t="s">
        <v>72</v>
      </c>
      <c r="P196" s="166" t="s">
        <v>2653</v>
      </c>
      <c r="Q196" s="162">
        <v>5</v>
      </c>
      <c r="R196" s="162">
        <v>4</v>
      </c>
      <c r="S196" s="169" t="s">
        <v>830</v>
      </c>
      <c r="T196" s="168" t="s">
        <v>2654</v>
      </c>
      <c r="U196" s="166" t="s">
        <v>832</v>
      </c>
      <c r="V196" s="162">
        <v>15</v>
      </c>
      <c r="W196" s="162">
        <v>15</v>
      </c>
      <c r="X196" s="162">
        <v>15</v>
      </c>
      <c r="Y196" s="162">
        <v>15</v>
      </c>
      <c r="Z196" s="162">
        <v>15</v>
      </c>
      <c r="AA196" s="162">
        <v>15</v>
      </c>
      <c r="AB196" s="162">
        <v>10</v>
      </c>
      <c r="AC196" s="162">
        <f t="shared" ref="AC196:AC227" si="35">SUM(V196:AB196)</f>
        <v>100</v>
      </c>
      <c r="AD196" s="162" t="s">
        <v>833</v>
      </c>
      <c r="AE196" s="162" t="s">
        <v>833</v>
      </c>
      <c r="AF196" s="162" t="s">
        <v>833</v>
      </c>
      <c r="AG196" s="162">
        <v>100</v>
      </c>
      <c r="AH196" s="162">
        <f t="shared" ref="AH196:AH206" si="36">AVERAGE(AC196,AG196)</f>
        <v>100</v>
      </c>
      <c r="AI196" s="166">
        <f>AVERAGE(AH196:AH197)</f>
        <v>100</v>
      </c>
      <c r="AJ196" s="162" t="s">
        <v>833</v>
      </c>
      <c r="AK196" s="162" t="s">
        <v>834</v>
      </c>
      <c r="AL196" s="162">
        <v>3</v>
      </c>
      <c r="AM196" s="162">
        <v>4</v>
      </c>
      <c r="AN196" s="170" t="s">
        <v>830</v>
      </c>
      <c r="AO196" s="166" t="s">
        <v>836</v>
      </c>
      <c r="AP196" s="825" t="s">
        <v>2655</v>
      </c>
      <c r="AQ196" s="191">
        <v>0.5</v>
      </c>
      <c r="AR196" s="166" t="s">
        <v>2656</v>
      </c>
      <c r="AS196" s="166" t="s">
        <v>2657</v>
      </c>
      <c r="AT196" s="173">
        <v>44197</v>
      </c>
      <c r="AU196" s="173">
        <v>44530</v>
      </c>
      <c r="AV196" s="172">
        <v>1</v>
      </c>
      <c r="AW196" s="193" t="s">
        <v>2658</v>
      </c>
      <c r="AX196" s="193" t="s">
        <v>2659</v>
      </c>
      <c r="AY196" s="420" t="s">
        <v>2660</v>
      </c>
      <c r="AZ196" s="195" t="s">
        <v>2661</v>
      </c>
      <c r="BA196" s="357">
        <v>0.16600000000000001</v>
      </c>
      <c r="BB196" s="176">
        <v>44289</v>
      </c>
      <c r="BC196" s="177" t="s">
        <v>842</v>
      </c>
      <c r="BD196" s="277" t="s">
        <v>2662</v>
      </c>
      <c r="BE196" s="195" t="s">
        <v>2663</v>
      </c>
      <c r="BF196" s="205" t="s">
        <v>2664</v>
      </c>
      <c r="BG196" s="180">
        <v>44442</v>
      </c>
      <c r="BH196" s="307" t="s">
        <v>842</v>
      </c>
      <c r="BI196" s="182"/>
      <c r="BJ196" s="183"/>
      <c r="BK196" s="184"/>
      <c r="BL196" s="182"/>
      <c r="BM196" s="183"/>
      <c r="BN196" s="131"/>
      <c r="BO196" s="131"/>
      <c r="BP196" s="131"/>
      <c r="BQ196" s="131"/>
      <c r="BR196" s="131"/>
      <c r="BS196" s="131"/>
      <c r="BT196" s="131"/>
      <c r="BU196" s="131"/>
      <c r="BV196" s="131"/>
    </row>
    <row r="197" spans="2:74" ht="49.5" customHeight="1">
      <c r="B197" s="165">
        <v>110</v>
      </c>
      <c r="C197" s="166" t="s">
        <v>117</v>
      </c>
      <c r="D197" s="167" t="s">
        <v>34</v>
      </c>
      <c r="E197" s="162" t="s">
        <v>823</v>
      </c>
      <c r="F197" s="168" t="s">
        <v>1634</v>
      </c>
      <c r="G197" s="162" t="s">
        <v>929</v>
      </c>
      <c r="H197" s="162" t="s">
        <v>59</v>
      </c>
      <c r="I197" s="168" t="s">
        <v>2650</v>
      </c>
      <c r="J197" s="162" t="s">
        <v>59</v>
      </c>
      <c r="K197" s="168" t="s">
        <v>2651</v>
      </c>
      <c r="L197" s="168" t="s">
        <v>2652</v>
      </c>
      <c r="M197" s="162" t="s">
        <v>59</v>
      </c>
      <c r="N197" s="162" t="s">
        <v>59</v>
      </c>
      <c r="O197" s="162" t="s">
        <v>72</v>
      </c>
      <c r="P197" s="166" t="s">
        <v>2653</v>
      </c>
      <c r="Q197" s="162"/>
      <c r="R197" s="162"/>
      <c r="S197" s="169"/>
      <c r="T197" s="168" t="s">
        <v>2665</v>
      </c>
      <c r="U197" s="166" t="s">
        <v>832</v>
      </c>
      <c r="V197" s="162">
        <v>15</v>
      </c>
      <c r="W197" s="162">
        <v>15</v>
      </c>
      <c r="X197" s="162">
        <v>15</v>
      </c>
      <c r="Y197" s="162">
        <v>15</v>
      </c>
      <c r="Z197" s="162">
        <v>15</v>
      </c>
      <c r="AA197" s="162">
        <v>15</v>
      </c>
      <c r="AB197" s="162">
        <v>10</v>
      </c>
      <c r="AC197" s="162">
        <f t="shared" si="35"/>
        <v>100</v>
      </c>
      <c r="AD197" s="162" t="s">
        <v>833</v>
      </c>
      <c r="AE197" s="162" t="s">
        <v>833</v>
      </c>
      <c r="AF197" s="162" t="s">
        <v>833</v>
      </c>
      <c r="AG197" s="162">
        <v>100</v>
      </c>
      <c r="AH197" s="162">
        <f t="shared" si="36"/>
        <v>100</v>
      </c>
      <c r="AI197" s="166"/>
      <c r="AJ197" s="162"/>
      <c r="AK197" s="162" t="s">
        <v>834</v>
      </c>
      <c r="AL197" s="162"/>
      <c r="AM197" s="162"/>
      <c r="AN197" s="170"/>
      <c r="AO197" s="166" t="s">
        <v>836</v>
      </c>
      <c r="AP197" s="825" t="s">
        <v>2666</v>
      </c>
      <c r="AQ197" s="191">
        <v>0.5</v>
      </c>
      <c r="AR197" s="221" t="s">
        <v>2667</v>
      </c>
      <c r="AS197" s="166" t="s">
        <v>2657</v>
      </c>
      <c r="AT197" s="173">
        <v>44197</v>
      </c>
      <c r="AU197" s="173">
        <v>44530</v>
      </c>
      <c r="AV197" s="172">
        <v>1</v>
      </c>
      <c r="AW197" s="193" t="s">
        <v>2668</v>
      </c>
      <c r="AX197" s="193" t="s">
        <v>2659</v>
      </c>
      <c r="AY197" s="420" t="s">
        <v>2669</v>
      </c>
      <c r="AZ197" s="195" t="s">
        <v>2670</v>
      </c>
      <c r="BA197" s="357">
        <v>0.16600000000000001</v>
      </c>
      <c r="BB197" s="176">
        <v>44289</v>
      </c>
      <c r="BC197" s="177" t="s">
        <v>842</v>
      </c>
      <c r="BD197" s="277" t="s">
        <v>2671</v>
      </c>
      <c r="BE197" s="195" t="s">
        <v>2672</v>
      </c>
      <c r="BF197" s="205" t="s">
        <v>2673</v>
      </c>
      <c r="BG197" s="180">
        <v>44442</v>
      </c>
      <c r="BH197" s="307" t="s">
        <v>842</v>
      </c>
      <c r="BI197" s="182"/>
      <c r="BJ197" s="183"/>
      <c r="BK197" s="184"/>
      <c r="BL197" s="182"/>
      <c r="BM197" s="183"/>
      <c r="BN197" s="131"/>
      <c r="BO197" s="131"/>
      <c r="BP197" s="131"/>
      <c r="BQ197" s="131"/>
      <c r="BR197" s="131"/>
      <c r="BS197" s="131"/>
      <c r="BT197" s="131"/>
      <c r="BU197" s="131"/>
      <c r="BV197" s="131"/>
    </row>
    <row r="198" spans="2:74" ht="49.5" customHeight="1">
      <c r="B198" s="165">
        <v>111</v>
      </c>
      <c r="C198" s="166" t="s">
        <v>117</v>
      </c>
      <c r="D198" s="167" t="s">
        <v>34</v>
      </c>
      <c r="E198" s="162" t="s">
        <v>823</v>
      </c>
      <c r="F198" s="168" t="s">
        <v>1634</v>
      </c>
      <c r="G198" s="162" t="s">
        <v>929</v>
      </c>
      <c r="H198" s="162" t="s">
        <v>59</v>
      </c>
      <c r="I198" s="168" t="s">
        <v>2674</v>
      </c>
      <c r="J198" s="162" t="s">
        <v>59</v>
      </c>
      <c r="K198" s="168" t="s">
        <v>2675</v>
      </c>
      <c r="L198" s="168" t="s">
        <v>2676</v>
      </c>
      <c r="M198" s="162" t="s">
        <v>59</v>
      </c>
      <c r="N198" s="162" t="s">
        <v>59</v>
      </c>
      <c r="O198" s="162" t="s">
        <v>72</v>
      </c>
      <c r="P198" s="166" t="s">
        <v>2677</v>
      </c>
      <c r="Q198" s="162">
        <v>3</v>
      </c>
      <c r="R198" s="162">
        <v>5</v>
      </c>
      <c r="S198" s="169" t="s">
        <v>830</v>
      </c>
      <c r="T198" s="168" t="s">
        <v>2678</v>
      </c>
      <c r="U198" s="166" t="s">
        <v>832</v>
      </c>
      <c r="V198" s="162">
        <v>15</v>
      </c>
      <c r="W198" s="162">
        <v>15</v>
      </c>
      <c r="X198" s="162">
        <v>15</v>
      </c>
      <c r="Y198" s="162">
        <v>15</v>
      </c>
      <c r="Z198" s="162">
        <v>15</v>
      </c>
      <c r="AA198" s="162">
        <v>15</v>
      </c>
      <c r="AB198" s="162">
        <v>10</v>
      </c>
      <c r="AC198" s="162">
        <f t="shared" si="35"/>
        <v>100</v>
      </c>
      <c r="AD198" s="162" t="s">
        <v>833</v>
      </c>
      <c r="AE198" s="162" t="s">
        <v>833</v>
      </c>
      <c r="AF198" s="162" t="s">
        <v>833</v>
      </c>
      <c r="AG198" s="162">
        <v>100</v>
      </c>
      <c r="AH198" s="162">
        <f t="shared" si="36"/>
        <v>100</v>
      </c>
      <c r="AI198" s="166">
        <f>AVERAGE(AH198:AH199)</f>
        <v>100</v>
      </c>
      <c r="AJ198" s="162" t="s">
        <v>833</v>
      </c>
      <c r="AK198" s="162" t="s">
        <v>834</v>
      </c>
      <c r="AL198" s="162">
        <v>1</v>
      </c>
      <c r="AM198" s="162">
        <v>5</v>
      </c>
      <c r="AN198" s="170" t="s">
        <v>830</v>
      </c>
      <c r="AO198" s="166" t="s">
        <v>836</v>
      </c>
      <c r="AP198" s="825" t="s">
        <v>2679</v>
      </c>
      <c r="AQ198" s="191">
        <v>0.2</v>
      </c>
      <c r="AR198" s="166" t="s">
        <v>2680</v>
      </c>
      <c r="AS198" s="166" t="s">
        <v>2681</v>
      </c>
      <c r="AT198" s="173">
        <v>44197</v>
      </c>
      <c r="AU198" s="173">
        <v>44530</v>
      </c>
      <c r="AV198" s="172">
        <v>1</v>
      </c>
      <c r="AW198" s="193" t="s">
        <v>2682</v>
      </c>
      <c r="AX198" s="193" t="s">
        <v>2683</v>
      </c>
      <c r="AY198" s="420" t="s">
        <v>2684</v>
      </c>
      <c r="AZ198" s="195" t="s">
        <v>2685</v>
      </c>
      <c r="BA198" s="357" t="s">
        <v>2686</v>
      </c>
      <c r="BB198" s="176">
        <v>44289</v>
      </c>
      <c r="BC198" s="177" t="s">
        <v>842</v>
      </c>
      <c r="BD198" s="277" t="s">
        <v>2687</v>
      </c>
      <c r="BE198" s="179" t="s">
        <v>2688</v>
      </c>
      <c r="BF198" s="205" t="s">
        <v>2689</v>
      </c>
      <c r="BG198" s="180">
        <v>44442</v>
      </c>
      <c r="BH198" s="307" t="s">
        <v>842</v>
      </c>
      <c r="BI198" s="182"/>
      <c r="BJ198" s="183"/>
      <c r="BK198" s="184"/>
      <c r="BL198" s="182"/>
      <c r="BM198" s="183"/>
      <c r="BN198" s="131"/>
      <c r="BO198" s="131"/>
      <c r="BP198" s="131"/>
      <c r="BQ198" s="131"/>
      <c r="BR198" s="131"/>
      <c r="BS198" s="131"/>
      <c r="BT198" s="131"/>
      <c r="BU198" s="131"/>
      <c r="BV198" s="131"/>
    </row>
    <row r="199" spans="2:74" ht="49.5" customHeight="1">
      <c r="B199" s="165">
        <v>111</v>
      </c>
      <c r="C199" s="166" t="s">
        <v>117</v>
      </c>
      <c r="D199" s="167" t="s">
        <v>34</v>
      </c>
      <c r="E199" s="162" t="s">
        <v>823</v>
      </c>
      <c r="F199" s="168" t="s">
        <v>1634</v>
      </c>
      <c r="G199" s="162" t="s">
        <v>929</v>
      </c>
      <c r="H199" s="162" t="s">
        <v>59</v>
      </c>
      <c r="I199" s="168" t="s">
        <v>2674</v>
      </c>
      <c r="J199" s="162" t="s">
        <v>59</v>
      </c>
      <c r="K199" s="168" t="s">
        <v>2675</v>
      </c>
      <c r="L199" s="168" t="s">
        <v>2676</v>
      </c>
      <c r="M199" s="162" t="s">
        <v>59</v>
      </c>
      <c r="N199" s="162" t="s">
        <v>59</v>
      </c>
      <c r="O199" s="162" t="s">
        <v>72</v>
      </c>
      <c r="P199" s="166" t="s">
        <v>2677</v>
      </c>
      <c r="Q199" s="162">
        <v>3</v>
      </c>
      <c r="R199" s="162">
        <v>5</v>
      </c>
      <c r="S199" s="169" t="s">
        <v>830</v>
      </c>
      <c r="T199" s="168" t="s">
        <v>2678</v>
      </c>
      <c r="U199" s="166" t="s">
        <v>832</v>
      </c>
      <c r="V199" s="162">
        <v>15</v>
      </c>
      <c r="W199" s="162">
        <v>15</v>
      </c>
      <c r="X199" s="162">
        <v>15</v>
      </c>
      <c r="Y199" s="162">
        <v>15</v>
      </c>
      <c r="Z199" s="162">
        <v>15</v>
      </c>
      <c r="AA199" s="162">
        <v>15</v>
      </c>
      <c r="AB199" s="162">
        <v>10</v>
      </c>
      <c r="AC199" s="162">
        <f t="shared" si="35"/>
        <v>100</v>
      </c>
      <c r="AD199" s="162" t="s">
        <v>833</v>
      </c>
      <c r="AE199" s="162" t="s">
        <v>833</v>
      </c>
      <c r="AF199" s="162" t="s">
        <v>833</v>
      </c>
      <c r="AG199" s="162">
        <v>100</v>
      </c>
      <c r="AH199" s="162">
        <f t="shared" si="36"/>
        <v>100</v>
      </c>
      <c r="AI199" s="166"/>
      <c r="AJ199" s="162"/>
      <c r="AK199" s="162" t="s">
        <v>834</v>
      </c>
      <c r="AL199" s="162"/>
      <c r="AM199" s="162"/>
      <c r="AN199" s="170"/>
      <c r="AO199" s="166" t="s">
        <v>836</v>
      </c>
      <c r="AP199" s="825" t="s">
        <v>2690</v>
      </c>
      <c r="AQ199" s="191">
        <v>0.4</v>
      </c>
      <c r="AR199" s="166" t="s">
        <v>2691</v>
      </c>
      <c r="AS199" s="166" t="s">
        <v>2692</v>
      </c>
      <c r="AT199" s="173">
        <v>44197</v>
      </c>
      <c r="AU199" s="173">
        <v>44530</v>
      </c>
      <c r="AV199" s="162">
        <v>1</v>
      </c>
      <c r="AW199" s="193" t="s">
        <v>2693</v>
      </c>
      <c r="AX199" s="193" t="s">
        <v>2683</v>
      </c>
      <c r="AY199" s="420" t="s">
        <v>2694</v>
      </c>
      <c r="AZ199" s="195" t="s">
        <v>2695</v>
      </c>
      <c r="BA199" s="357" t="s">
        <v>2696</v>
      </c>
      <c r="BB199" s="176">
        <v>44289</v>
      </c>
      <c r="BC199" s="177" t="s">
        <v>842</v>
      </c>
      <c r="BD199" s="277" t="s">
        <v>2697</v>
      </c>
      <c r="BE199" s="179" t="s">
        <v>2698</v>
      </c>
      <c r="BF199" s="205" t="s">
        <v>2699</v>
      </c>
      <c r="BG199" s="180">
        <v>44442</v>
      </c>
      <c r="BH199" s="307" t="s">
        <v>842</v>
      </c>
      <c r="BI199" s="182"/>
      <c r="BJ199" s="183"/>
      <c r="BK199" s="184"/>
      <c r="BL199" s="182"/>
      <c r="BM199" s="183"/>
      <c r="BN199" s="131"/>
      <c r="BO199" s="131"/>
      <c r="BP199" s="131"/>
      <c r="BQ199" s="131"/>
      <c r="BR199" s="131"/>
      <c r="BS199" s="131"/>
      <c r="BT199" s="131"/>
      <c r="BU199" s="131"/>
      <c r="BV199" s="131"/>
    </row>
    <row r="200" spans="2:74" ht="49.5" customHeight="1">
      <c r="B200" s="165">
        <v>111</v>
      </c>
      <c r="C200" s="166" t="s">
        <v>117</v>
      </c>
      <c r="D200" s="167" t="s">
        <v>34</v>
      </c>
      <c r="E200" s="162" t="s">
        <v>823</v>
      </c>
      <c r="F200" s="168" t="s">
        <v>1634</v>
      </c>
      <c r="G200" s="162" t="s">
        <v>929</v>
      </c>
      <c r="H200" s="162" t="s">
        <v>59</v>
      </c>
      <c r="I200" s="168" t="s">
        <v>2674</v>
      </c>
      <c r="J200" s="162" t="s">
        <v>59</v>
      </c>
      <c r="K200" s="168" t="s">
        <v>2675</v>
      </c>
      <c r="L200" s="168" t="s">
        <v>2676</v>
      </c>
      <c r="M200" s="162" t="s">
        <v>59</v>
      </c>
      <c r="N200" s="162" t="s">
        <v>59</v>
      </c>
      <c r="O200" s="162" t="s">
        <v>72</v>
      </c>
      <c r="P200" s="166" t="s">
        <v>2677</v>
      </c>
      <c r="Q200" s="162">
        <v>3</v>
      </c>
      <c r="R200" s="162">
        <v>5</v>
      </c>
      <c r="S200" s="169" t="s">
        <v>830</v>
      </c>
      <c r="T200" s="168" t="s">
        <v>2678</v>
      </c>
      <c r="U200" s="166" t="s">
        <v>832</v>
      </c>
      <c r="V200" s="162"/>
      <c r="W200" s="162"/>
      <c r="X200" s="162"/>
      <c r="Y200" s="162"/>
      <c r="Z200" s="162"/>
      <c r="AA200" s="162"/>
      <c r="AB200" s="162"/>
      <c r="AC200" s="162">
        <f t="shared" si="35"/>
        <v>0</v>
      </c>
      <c r="AD200" s="162"/>
      <c r="AE200" s="162"/>
      <c r="AF200" s="162"/>
      <c r="AG200" s="162"/>
      <c r="AH200" s="162">
        <f t="shared" si="36"/>
        <v>0</v>
      </c>
      <c r="AI200" s="166"/>
      <c r="AJ200" s="162"/>
      <c r="AK200" s="162"/>
      <c r="AL200" s="162"/>
      <c r="AM200" s="162"/>
      <c r="AN200" s="170"/>
      <c r="AO200" s="166" t="s">
        <v>836</v>
      </c>
      <c r="AP200" s="825" t="s">
        <v>2700</v>
      </c>
      <c r="AQ200" s="191">
        <v>0.4</v>
      </c>
      <c r="AR200" s="166" t="s">
        <v>2701</v>
      </c>
      <c r="AS200" s="166" t="s">
        <v>2702</v>
      </c>
      <c r="AT200" s="173">
        <v>44197</v>
      </c>
      <c r="AU200" s="173">
        <v>44530</v>
      </c>
      <c r="AV200" s="172">
        <v>1</v>
      </c>
      <c r="AW200" s="193" t="s">
        <v>2703</v>
      </c>
      <c r="AX200" s="193" t="s">
        <v>2683</v>
      </c>
      <c r="AY200" s="420" t="s">
        <v>2704</v>
      </c>
      <c r="AZ200" s="195" t="s">
        <v>2705</v>
      </c>
      <c r="BA200" s="357" t="s">
        <v>2706</v>
      </c>
      <c r="BB200" s="176">
        <v>44289</v>
      </c>
      <c r="BC200" s="177" t="s">
        <v>842</v>
      </c>
      <c r="BD200" s="277" t="s">
        <v>2707</v>
      </c>
      <c r="BE200" s="179" t="s">
        <v>2708</v>
      </c>
      <c r="BF200" s="205" t="s">
        <v>2709</v>
      </c>
      <c r="BG200" s="180">
        <v>44442</v>
      </c>
      <c r="BH200" s="307" t="s">
        <v>842</v>
      </c>
      <c r="BI200" s="182"/>
      <c r="BJ200" s="183"/>
      <c r="BK200" s="184"/>
      <c r="BL200" s="182"/>
      <c r="BM200" s="183"/>
      <c r="BN200" s="131"/>
      <c r="BO200" s="131"/>
      <c r="BP200" s="131"/>
      <c r="BQ200" s="131"/>
      <c r="BR200" s="131"/>
      <c r="BS200" s="131"/>
      <c r="BT200" s="131"/>
      <c r="BU200" s="131"/>
      <c r="BV200" s="131"/>
    </row>
    <row r="201" spans="2:74" ht="49.5" customHeight="1">
      <c r="B201" s="165">
        <v>112</v>
      </c>
      <c r="C201" s="166" t="s">
        <v>117</v>
      </c>
      <c r="D201" s="167" t="s">
        <v>34</v>
      </c>
      <c r="E201" s="162" t="s">
        <v>823</v>
      </c>
      <c r="F201" s="168" t="s">
        <v>1634</v>
      </c>
      <c r="G201" s="162" t="s">
        <v>929</v>
      </c>
      <c r="H201" s="162" t="s">
        <v>59</v>
      </c>
      <c r="I201" s="168" t="s">
        <v>2710</v>
      </c>
      <c r="J201" s="162" t="s">
        <v>59</v>
      </c>
      <c r="K201" s="168" t="s">
        <v>2711</v>
      </c>
      <c r="L201" s="168" t="s">
        <v>2712</v>
      </c>
      <c r="M201" s="162" t="s">
        <v>59</v>
      </c>
      <c r="N201" s="162" t="s">
        <v>59</v>
      </c>
      <c r="O201" s="162" t="s">
        <v>72</v>
      </c>
      <c r="P201" s="166" t="s">
        <v>2713</v>
      </c>
      <c r="Q201" s="162">
        <v>2</v>
      </c>
      <c r="R201" s="162">
        <v>3</v>
      </c>
      <c r="S201" s="169" t="s">
        <v>865</v>
      </c>
      <c r="T201" s="168" t="s">
        <v>2714</v>
      </c>
      <c r="U201" s="166" t="s">
        <v>832</v>
      </c>
      <c r="V201" s="162">
        <v>15</v>
      </c>
      <c r="W201" s="162">
        <v>15</v>
      </c>
      <c r="X201" s="162">
        <v>15</v>
      </c>
      <c r="Y201" s="162">
        <v>15</v>
      </c>
      <c r="Z201" s="162">
        <v>15</v>
      </c>
      <c r="AA201" s="162">
        <v>15</v>
      </c>
      <c r="AB201" s="162">
        <v>10</v>
      </c>
      <c r="AC201" s="162">
        <f t="shared" si="35"/>
        <v>100</v>
      </c>
      <c r="AD201" s="162" t="s">
        <v>833</v>
      </c>
      <c r="AE201" s="162" t="s">
        <v>833</v>
      </c>
      <c r="AF201" s="162" t="s">
        <v>833</v>
      </c>
      <c r="AG201" s="162">
        <v>100</v>
      </c>
      <c r="AH201" s="162">
        <f t="shared" si="36"/>
        <v>100</v>
      </c>
      <c r="AI201" s="166">
        <f t="shared" ref="AI201:AI202" si="37">AVERAGE(AH201)</f>
        <v>100</v>
      </c>
      <c r="AJ201" s="162" t="s">
        <v>833</v>
      </c>
      <c r="AK201" s="162" t="s">
        <v>834</v>
      </c>
      <c r="AL201" s="162">
        <v>1</v>
      </c>
      <c r="AM201" s="162">
        <v>3</v>
      </c>
      <c r="AN201" s="170" t="s">
        <v>865</v>
      </c>
      <c r="AO201" s="166" t="s">
        <v>836</v>
      </c>
      <c r="AP201" s="825" t="s">
        <v>2715</v>
      </c>
      <c r="AQ201" s="191">
        <v>1</v>
      </c>
      <c r="AR201" s="166" t="s">
        <v>2716</v>
      </c>
      <c r="AS201" s="166" t="s">
        <v>2717</v>
      </c>
      <c r="AT201" s="173">
        <v>44197</v>
      </c>
      <c r="AU201" s="173">
        <v>44530</v>
      </c>
      <c r="AV201" s="172">
        <v>1</v>
      </c>
      <c r="AW201" s="193" t="s">
        <v>2718</v>
      </c>
      <c r="AX201" s="193" t="s">
        <v>2719</v>
      </c>
      <c r="AY201" s="420" t="s">
        <v>2720</v>
      </c>
      <c r="AZ201" s="195" t="s">
        <v>2721</v>
      </c>
      <c r="BA201" s="357" t="s">
        <v>2722</v>
      </c>
      <c r="BB201" s="176">
        <v>44289</v>
      </c>
      <c r="BC201" s="177" t="s">
        <v>842</v>
      </c>
      <c r="BD201" s="277" t="s">
        <v>2723</v>
      </c>
      <c r="BE201" s="195" t="s">
        <v>2724</v>
      </c>
      <c r="BF201" s="205" t="s">
        <v>2725</v>
      </c>
      <c r="BG201" s="180">
        <v>44442</v>
      </c>
      <c r="BH201" s="307" t="s">
        <v>842</v>
      </c>
      <c r="BI201" s="182"/>
      <c r="BJ201" s="183"/>
      <c r="BK201" s="184"/>
      <c r="BL201" s="182"/>
      <c r="BM201" s="183"/>
      <c r="BN201" s="131"/>
      <c r="BO201" s="131"/>
      <c r="BP201" s="131"/>
      <c r="BQ201" s="131"/>
      <c r="BR201" s="131"/>
      <c r="BS201" s="131"/>
      <c r="BT201" s="131"/>
      <c r="BU201" s="131"/>
      <c r="BV201" s="131"/>
    </row>
    <row r="202" spans="2:74" ht="49.5" customHeight="1">
      <c r="B202" s="165">
        <v>113</v>
      </c>
      <c r="C202" s="166" t="s">
        <v>117</v>
      </c>
      <c r="D202" s="167" t="s">
        <v>34</v>
      </c>
      <c r="E202" s="162" t="s">
        <v>823</v>
      </c>
      <c r="F202" s="168" t="s">
        <v>1634</v>
      </c>
      <c r="G202" s="162" t="s">
        <v>929</v>
      </c>
      <c r="H202" s="162" t="s">
        <v>59</v>
      </c>
      <c r="I202" s="168" t="s">
        <v>2726</v>
      </c>
      <c r="J202" s="162" t="s">
        <v>59</v>
      </c>
      <c r="K202" s="168" t="s">
        <v>2727</v>
      </c>
      <c r="L202" s="168" t="s">
        <v>2728</v>
      </c>
      <c r="M202" s="162" t="s">
        <v>59</v>
      </c>
      <c r="N202" s="162" t="s">
        <v>59</v>
      </c>
      <c r="O202" s="162" t="s">
        <v>72</v>
      </c>
      <c r="P202" s="166" t="s">
        <v>2729</v>
      </c>
      <c r="Q202" s="162">
        <v>5</v>
      </c>
      <c r="R202" s="162">
        <v>4</v>
      </c>
      <c r="S202" s="169" t="s">
        <v>830</v>
      </c>
      <c r="T202" s="168" t="s">
        <v>2730</v>
      </c>
      <c r="U202" s="166" t="s">
        <v>832</v>
      </c>
      <c r="V202" s="162">
        <v>15</v>
      </c>
      <c r="W202" s="162">
        <v>15</v>
      </c>
      <c r="X202" s="162">
        <v>15</v>
      </c>
      <c r="Y202" s="162">
        <v>15</v>
      </c>
      <c r="Z202" s="162">
        <v>15</v>
      </c>
      <c r="AA202" s="162">
        <v>15</v>
      </c>
      <c r="AB202" s="162">
        <v>10</v>
      </c>
      <c r="AC202" s="162">
        <f t="shared" si="35"/>
        <v>100</v>
      </c>
      <c r="AD202" s="162" t="s">
        <v>833</v>
      </c>
      <c r="AE202" s="162" t="s">
        <v>833</v>
      </c>
      <c r="AF202" s="162" t="s">
        <v>833</v>
      </c>
      <c r="AG202" s="162">
        <v>100</v>
      </c>
      <c r="AH202" s="162">
        <f t="shared" si="36"/>
        <v>100</v>
      </c>
      <c r="AI202" s="166">
        <f t="shared" si="37"/>
        <v>100</v>
      </c>
      <c r="AJ202" s="162" t="s">
        <v>833</v>
      </c>
      <c r="AK202" s="162" t="s">
        <v>834</v>
      </c>
      <c r="AL202" s="162">
        <v>3</v>
      </c>
      <c r="AM202" s="162">
        <v>4</v>
      </c>
      <c r="AN202" s="170" t="s">
        <v>830</v>
      </c>
      <c r="AO202" s="166" t="s">
        <v>836</v>
      </c>
      <c r="AP202" s="825" t="s">
        <v>2731</v>
      </c>
      <c r="AQ202" s="191">
        <v>0.3</v>
      </c>
      <c r="AR202" s="166" t="s">
        <v>2732</v>
      </c>
      <c r="AS202" s="166" t="s">
        <v>2733</v>
      </c>
      <c r="AT202" s="173">
        <v>44197</v>
      </c>
      <c r="AU202" s="173">
        <v>44530</v>
      </c>
      <c r="AV202" s="162">
        <v>1</v>
      </c>
      <c r="AW202" s="193" t="s">
        <v>2734</v>
      </c>
      <c r="AX202" s="193" t="s">
        <v>2735</v>
      </c>
      <c r="AY202" s="420" t="s">
        <v>2736</v>
      </c>
      <c r="AZ202" s="195" t="s">
        <v>2737</v>
      </c>
      <c r="BA202" s="205" t="s">
        <v>2738</v>
      </c>
      <c r="BB202" s="176">
        <v>44289</v>
      </c>
      <c r="BC202" s="177" t="s">
        <v>842</v>
      </c>
      <c r="BD202" s="277" t="s">
        <v>2739</v>
      </c>
      <c r="BE202" s="179" t="s">
        <v>2740</v>
      </c>
      <c r="BF202" s="205" t="s">
        <v>2741</v>
      </c>
      <c r="BG202" s="180">
        <v>44442</v>
      </c>
      <c r="BH202" s="307" t="s">
        <v>842</v>
      </c>
      <c r="BI202" s="182"/>
      <c r="BJ202" s="183"/>
      <c r="BK202" s="184"/>
      <c r="BL202" s="182"/>
      <c r="BM202" s="183"/>
      <c r="BN202" s="131"/>
      <c r="BO202" s="131"/>
      <c r="BP202" s="131"/>
      <c r="BQ202" s="131"/>
      <c r="BR202" s="131"/>
      <c r="BS202" s="131"/>
      <c r="BT202" s="131"/>
      <c r="BU202" s="131"/>
      <c r="BV202" s="131"/>
    </row>
    <row r="203" spans="2:74" ht="49.5" customHeight="1">
      <c r="B203" s="165">
        <v>113</v>
      </c>
      <c r="C203" s="166" t="s">
        <v>117</v>
      </c>
      <c r="D203" s="167" t="s">
        <v>34</v>
      </c>
      <c r="E203" s="162" t="s">
        <v>823</v>
      </c>
      <c r="F203" s="168" t="s">
        <v>1634</v>
      </c>
      <c r="G203" s="162" t="s">
        <v>929</v>
      </c>
      <c r="H203" s="162" t="s">
        <v>59</v>
      </c>
      <c r="I203" s="168" t="s">
        <v>2726</v>
      </c>
      <c r="J203" s="162" t="s">
        <v>59</v>
      </c>
      <c r="K203" s="168" t="s">
        <v>2742</v>
      </c>
      <c r="L203" s="168" t="s">
        <v>2728</v>
      </c>
      <c r="M203" s="162" t="s">
        <v>59</v>
      </c>
      <c r="N203" s="162" t="s">
        <v>59</v>
      </c>
      <c r="O203" s="162" t="s">
        <v>72</v>
      </c>
      <c r="P203" s="166" t="s">
        <v>2729</v>
      </c>
      <c r="Q203" s="162"/>
      <c r="R203" s="162"/>
      <c r="S203" s="169"/>
      <c r="T203" s="301" t="s">
        <v>59</v>
      </c>
      <c r="U203" s="166" t="s">
        <v>59</v>
      </c>
      <c r="V203" s="162"/>
      <c r="W203" s="162"/>
      <c r="X203" s="162"/>
      <c r="Y203" s="162"/>
      <c r="Z203" s="162"/>
      <c r="AA203" s="162"/>
      <c r="AB203" s="162"/>
      <c r="AC203" s="162">
        <f t="shared" si="35"/>
        <v>0</v>
      </c>
      <c r="AD203" s="162"/>
      <c r="AE203" s="162"/>
      <c r="AF203" s="162"/>
      <c r="AG203" s="162"/>
      <c r="AH203" s="162">
        <f t="shared" si="36"/>
        <v>0</v>
      </c>
      <c r="AI203" s="166"/>
      <c r="AJ203" s="162"/>
      <c r="AK203" s="162"/>
      <c r="AL203" s="162"/>
      <c r="AM203" s="162"/>
      <c r="AN203" s="170"/>
      <c r="AO203" s="166" t="s">
        <v>836</v>
      </c>
      <c r="AP203" s="825" t="s">
        <v>2743</v>
      </c>
      <c r="AQ203" s="191">
        <v>0.7</v>
      </c>
      <c r="AR203" s="166" t="s">
        <v>2744</v>
      </c>
      <c r="AS203" s="166" t="s">
        <v>2733</v>
      </c>
      <c r="AT203" s="173">
        <v>44197</v>
      </c>
      <c r="AU203" s="173">
        <v>44530</v>
      </c>
      <c r="AV203" s="172">
        <v>1</v>
      </c>
      <c r="AW203" s="193" t="s">
        <v>2745</v>
      </c>
      <c r="AX203" s="193" t="s">
        <v>2735</v>
      </c>
      <c r="AY203" s="420" t="s">
        <v>2746</v>
      </c>
      <c r="AZ203" s="372" t="s">
        <v>2747</v>
      </c>
      <c r="BA203" s="357" t="s">
        <v>2748</v>
      </c>
      <c r="BB203" s="176">
        <v>44289</v>
      </c>
      <c r="BC203" s="177" t="s">
        <v>842</v>
      </c>
      <c r="BD203" s="277" t="s">
        <v>2749</v>
      </c>
      <c r="BE203" s="179" t="s">
        <v>2750</v>
      </c>
      <c r="BF203" s="205" t="s">
        <v>2751</v>
      </c>
      <c r="BG203" s="180">
        <v>44442</v>
      </c>
      <c r="BH203" s="307" t="s">
        <v>842</v>
      </c>
      <c r="BI203" s="182"/>
      <c r="BJ203" s="183"/>
      <c r="BK203" s="184"/>
      <c r="BL203" s="182"/>
      <c r="BM203" s="183"/>
      <c r="BN203" s="131"/>
      <c r="BO203" s="131"/>
      <c r="BP203" s="131"/>
      <c r="BQ203" s="131"/>
      <c r="BR203" s="131"/>
      <c r="BS203" s="131"/>
      <c r="BT203" s="131"/>
      <c r="BU203" s="131"/>
      <c r="BV203" s="131"/>
    </row>
    <row r="204" spans="2:74" ht="49.5" customHeight="1">
      <c r="B204" s="165">
        <v>114</v>
      </c>
      <c r="C204" s="166" t="s">
        <v>117</v>
      </c>
      <c r="D204" s="167" t="s">
        <v>34</v>
      </c>
      <c r="E204" s="162" t="s">
        <v>823</v>
      </c>
      <c r="F204" s="168" t="s">
        <v>1634</v>
      </c>
      <c r="G204" s="162" t="s">
        <v>929</v>
      </c>
      <c r="H204" s="162" t="s">
        <v>59</v>
      </c>
      <c r="I204" s="168" t="s">
        <v>2752</v>
      </c>
      <c r="J204" s="162" t="s">
        <v>59</v>
      </c>
      <c r="K204" s="168" t="s">
        <v>2753</v>
      </c>
      <c r="L204" s="168" t="s">
        <v>2754</v>
      </c>
      <c r="M204" s="162" t="s">
        <v>59</v>
      </c>
      <c r="N204" s="162" t="s">
        <v>59</v>
      </c>
      <c r="O204" s="162" t="s">
        <v>72</v>
      </c>
      <c r="P204" s="166" t="s">
        <v>2755</v>
      </c>
      <c r="Q204" s="162">
        <v>3</v>
      </c>
      <c r="R204" s="162">
        <v>4</v>
      </c>
      <c r="S204" s="169" t="s">
        <v>830</v>
      </c>
      <c r="T204" s="168" t="s">
        <v>2756</v>
      </c>
      <c r="U204" s="166" t="s">
        <v>832</v>
      </c>
      <c r="V204" s="162">
        <v>15</v>
      </c>
      <c r="W204" s="162">
        <v>15</v>
      </c>
      <c r="X204" s="162">
        <v>15</v>
      </c>
      <c r="Y204" s="162">
        <v>15</v>
      </c>
      <c r="Z204" s="162">
        <v>15</v>
      </c>
      <c r="AA204" s="162">
        <v>15</v>
      </c>
      <c r="AB204" s="162">
        <v>10</v>
      </c>
      <c r="AC204" s="162">
        <f t="shared" si="35"/>
        <v>100</v>
      </c>
      <c r="AD204" s="162" t="s">
        <v>833</v>
      </c>
      <c r="AE204" s="162" t="s">
        <v>833</v>
      </c>
      <c r="AF204" s="162" t="s">
        <v>833</v>
      </c>
      <c r="AG204" s="162">
        <v>100</v>
      </c>
      <c r="AH204" s="162">
        <f t="shared" si="36"/>
        <v>100</v>
      </c>
      <c r="AI204" s="166">
        <f>AVERAGE(AH204:AH206)</f>
        <v>100</v>
      </c>
      <c r="AJ204" s="162" t="s">
        <v>833</v>
      </c>
      <c r="AK204" s="162" t="s">
        <v>834</v>
      </c>
      <c r="AL204" s="162">
        <v>1</v>
      </c>
      <c r="AM204" s="162">
        <v>4</v>
      </c>
      <c r="AN204" s="170" t="s">
        <v>865</v>
      </c>
      <c r="AO204" s="166" t="s">
        <v>836</v>
      </c>
      <c r="AP204" s="825" t="s">
        <v>2757</v>
      </c>
      <c r="AQ204" s="191">
        <v>0.4</v>
      </c>
      <c r="AR204" s="166" t="s">
        <v>2758</v>
      </c>
      <c r="AS204" s="166" t="s">
        <v>2759</v>
      </c>
      <c r="AT204" s="173">
        <v>44197</v>
      </c>
      <c r="AU204" s="173">
        <v>44530</v>
      </c>
      <c r="AV204" s="172">
        <v>1</v>
      </c>
      <c r="AW204" s="193" t="s">
        <v>2760</v>
      </c>
      <c r="AX204" s="193" t="s">
        <v>2761</v>
      </c>
      <c r="AY204" s="420" t="s">
        <v>2762</v>
      </c>
      <c r="AZ204" s="195" t="s">
        <v>2763</v>
      </c>
      <c r="BA204" s="357" t="s">
        <v>2764</v>
      </c>
      <c r="BB204" s="176">
        <v>44289</v>
      </c>
      <c r="BC204" s="309" t="s">
        <v>844</v>
      </c>
      <c r="BD204" s="277" t="s">
        <v>2765</v>
      </c>
      <c r="BE204" s="179" t="s">
        <v>2766</v>
      </c>
      <c r="BF204" s="205" t="s">
        <v>2767</v>
      </c>
      <c r="BG204" s="180">
        <v>44442</v>
      </c>
      <c r="BH204" s="307" t="s">
        <v>842</v>
      </c>
      <c r="BI204" s="182"/>
      <c r="BJ204" s="183"/>
      <c r="BK204" s="184"/>
      <c r="BL204" s="182"/>
      <c r="BM204" s="183"/>
      <c r="BN204" s="131"/>
      <c r="BO204" s="131"/>
      <c r="BP204" s="131"/>
      <c r="BQ204" s="131"/>
      <c r="BR204" s="131"/>
      <c r="BS204" s="131"/>
      <c r="BT204" s="131"/>
      <c r="BU204" s="131"/>
      <c r="BV204" s="131"/>
    </row>
    <row r="205" spans="2:74" ht="49.5" customHeight="1">
      <c r="B205" s="165">
        <v>114</v>
      </c>
      <c r="C205" s="166" t="s">
        <v>117</v>
      </c>
      <c r="D205" s="167" t="s">
        <v>34</v>
      </c>
      <c r="E205" s="162" t="s">
        <v>823</v>
      </c>
      <c r="F205" s="168" t="s">
        <v>1634</v>
      </c>
      <c r="G205" s="162" t="s">
        <v>929</v>
      </c>
      <c r="H205" s="162" t="s">
        <v>59</v>
      </c>
      <c r="I205" s="168" t="s">
        <v>2752</v>
      </c>
      <c r="J205" s="162" t="s">
        <v>59</v>
      </c>
      <c r="K205" s="168" t="s">
        <v>2768</v>
      </c>
      <c r="L205" s="168" t="s">
        <v>2754</v>
      </c>
      <c r="M205" s="162" t="s">
        <v>59</v>
      </c>
      <c r="N205" s="162" t="s">
        <v>59</v>
      </c>
      <c r="O205" s="162" t="s">
        <v>72</v>
      </c>
      <c r="P205" s="166" t="s">
        <v>2755</v>
      </c>
      <c r="Q205" s="162"/>
      <c r="R205" s="162"/>
      <c r="S205" s="169"/>
      <c r="T205" s="168" t="s">
        <v>2769</v>
      </c>
      <c r="U205" s="166" t="s">
        <v>832</v>
      </c>
      <c r="V205" s="162">
        <v>15</v>
      </c>
      <c r="W205" s="162">
        <v>15</v>
      </c>
      <c r="X205" s="162">
        <v>15</v>
      </c>
      <c r="Y205" s="162">
        <v>15</v>
      </c>
      <c r="Z205" s="162">
        <v>15</v>
      </c>
      <c r="AA205" s="162">
        <v>15</v>
      </c>
      <c r="AB205" s="162">
        <v>10</v>
      </c>
      <c r="AC205" s="162">
        <f t="shared" si="35"/>
        <v>100</v>
      </c>
      <c r="AD205" s="162" t="s">
        <v>833</v>
      </c>
      <c r="AE205" s="162" t="s">
        <v>833</v>
      </c>
      <c r="AF205" s="162" t="s">
        <v>833</v>
      </c>
      <c r="AG205" s="162">
        <v>100</v>
      </c>
      <c r="AH205" s="162">
        <f t="shared" si="36"/>
        <v>100</v>
      </c>
      <c r="AI205" s="166"/>
      <c r="AJ205" s="162" t="s">
        <v>833</v>
      </c>
      <c r="AK205" s="162" t="s">
        <v>834</v>
      </c>
      <c r="AL205" s="162"/>
      <c r="AM205" s="162"/>
      <c r="AN205" s="170"/>
      <c r="AO205" s="166" t="s">
        <v>836</v>
      </c>
      <c r="AP205" s="825" t="s">
        <v>2770</v>
      </c>
      <c r="AQ205" s="191">
        <v>0.1</v>
      </c>
      <c r="AR205" s="166" t="s">
        <v>2691</v>
      </c>
      <c r="AS205" s="166" t="s">
        <v>2771</v>
      </c>
      <c r="AT205" s="173">
        <v>44197</v>
      </c>
      <c r="AU205" s="173">
        <v>44530</v>
      </c>
      <c r="AV205" s="162">
        <v>1</v>
      </c>
      <c r="AW205" s="193" t="s">
        <v>2693</v>
      </c>
      <c r="AX205" s="193" t="s">
        <v>2761</v>
      </c>
      <c r="AY205" s="420" t="s">
        <v>2772</v>
      </c>
      <c r="AZ205" s="195" t="s">
        <v>2773</v>
      </c>
      <c r="BA205" s="357" t="s">
        <v>2774</v>
      </c>
      <c r="BB205" s="176">
        <v>44289</v>
      </c>
      <c r="BC205" s="210" t="s">
        <v>917</v>
      </c>
      <c r="BD205" s="277" t="s">
        <v>2775</v>
      </c>
      <c r="BE205" s="179" t="s">
        <v>2776</v>
      </c>
      <c r="BF205" s="205" t="s">
        <v>2777</v>
      </c>
      <c r="BG205" s="180">
        <v>44442</v>
      </c>
      <c r="BH205" s="307" t="s">
        <v>842</v>
      </c>
      <c r="BI205" s="182"/>
      <c r="BJ205" s="183"/>
      <c r="BK205" s="184"/>
      <c r="BL205" s="182"/>
      <c r="BM205" s="183"/>
      <c r="BN205" s="131"/>
      <c r="BO205" s="131"/>
      <c r="BP205" s="131"/>
      <c r="BQ205" s="131"/>
      <c r="BR205" s="131"/>
      <c r="BS205" s="131"/>
      <c r="BT205" s="131"/>
      <c r="BU205" s="131"/>
      <c r="BV205" s="131"/>
    </row>
    <row r="206" spans="2:74" ht="49.5" customHeight="1">
      <c r="B206" s="165">
        <v>114</v>
      </c>
      <c r="C206" s="166" t="s">
        <v>117</v>
      </c>
      <c r="D206" s="167" t="s">
        <v>34</v>
      </c>
      <c r="E206" s="162" t="s">
        <v>823</v>
      </c>
      <c r="F206" s="168" t="s">
        <v>1634</v>
      </c>
      <c r="G206" s="162" t="s">
        <v>929</v>
      </c>
      <c r="H206" s="162" t="s">
        <v>59</v>
      </c>
      <c r="I206" s="168" t="s">
        <v>2752</v>
      </c>
      <c r="J206" s="162" t="s">
        <v>59</v>
      </c>
      <c r="K206" s="168" t="s">
        <v>2778</v>
      </c>
      <c r="L206" s="168" t="s">
        <v>2754</v>
      </c>
      <c r="M206" s="162" t="s">
        <v>59</v>
      </c>
      <c r="N206" s="162" t="s">
        <v>59</v>
      </c>
      <c r="O206" s="162" t="s">
        <v>72</v>
      </c>
      <c r="P206" s="166" t="s">
        <v>2755</v>
      </c>
      <c r="Q206" s="162"/>
      <c r="R206" s="162"/>
      <c r="S206" s="169"/>
      <c r="T206" s="168" t="s">
        <v>2779</v>
      </c>
      <c r="U206" s="166" t="s">
        <v>832</v>
      </c>
      <c r="V206" s="162">
        <v>15</v>
      </c>
      <c r="W206" s="162">
        <v>15</v>
      </c>
      <c r="X206" s="162">
        <v>15</v>
      </c>
      <c r="Y206" s="162">
        <v>15</v>
      </c>
      <c r="Z206" s="162">
        <v>15</v>
      </c>
      <c r="AA206" s="162">
        <v>15</v>
      </c>
      <c r="AB206" s="162">
        <v>10</v>
      </c>
      <c r="AC206" s="162">
        <f t="shared" si="35"/>
        <v>100</v>
      </c>
      <c r="AD206" s="162" t="s">
        <v>833</v>
      </c>
      <c r="AE206" s="162" t="s">
        <v>833</v>
      </c>
      <c r="AF206" s="162" t="s">
        <v>833</v>
      </c>
      <c r="AG206" s="162">
        <v>100</v>
      </c>
      <c r="AH206" s="162">
        <f t="shared" si="36"/>
        <v>100</v>
      </c>
      <c r="AI206" s="166"/>
      <c r="AJ206" s="162" t="s">
        <v>833</v>
      </c>
      <c r="AK206" s="162" t="s">
        <v>834</v>
      </c>
      <c r="AL206" s="162"/>
      <c r="AM206" s="162"/>
      <c r="AN206" s="170"/>
      <c r="AO206" s="166" t="s">
        <v>836</v>
      </c>
      <c r="AP206" s="825" t="s">
        <v>2780</v>
      </c>
      <c r="AQ206" s="191">
        <v>0.5</v>
      </c>
      <c r="AR206" s="166" t="s">
        <v>2781</v>
      </c>
      <c r="AS206" s="166" t="s">
        <v>2771</v>
      </c>
      <c r="AT206" s="173">
        <v>44197</v>
      </c>
      <c r="AU206" s="173">
        <v>44530</v>
      </c>
      <c r="AV206" s="172">
        <v>1</v>
      </c>
      <c r="AW206" s="193" t="s">
        <v>2782</v>
      </c>
      <c r="AX206" s="193" t="s">
        <v>2761</v>
      </c>
      <c r="AY206" s="420" t="s">
        <v>2783</v>
      </c>
      <c r="AZ206" s="195" t="s">
        <v>2784</v>
      </c>
      <c r="BA206" s="421" t="s">
        <v>2785</v>
      </c>
      <c r="BB206" s="176">
        <v>44289</v>
      </c>
      <c r="BC206" s="177" t="s">
        <v>842</v>
      </c>
      <c r="BD206" s="277" t="s">
        <v>2786</v>
      </c>
      <c r="BE206" s="179" t="s">
        <v>2787</v>
      </c>
      <c r="BF206" s="205" t="s">
        <v>2788</v>
      </c>
      <c r="BG206" s="180">
        <v>44442</v>
      </c>
      <c r="BH206" s="307" t="s">
        <v>842</v>
      </c>
      <c r="BI206" s="182"/>
      <c r="BJ206" s="183"/>
      <c r="BK206" s="184"/>
      <c r="BL206" s="182"/>
      <c r="BM206" s="183"/>
      <c r="BN206" s="131"/>
      <c r="BO206" s="131"/>
      <c r="BP206" s="131"/>
      <c r="BQ206" s="131"/>
      <c r="BR206" s="131"/>
      <c r="BS206" s="131"/>
      <c r="BT206" s="131"/>
      <c r="BU206" s="131"/>
      <c r="BV206" s="131"/>
    </row>
    <row r="207" spans="2:74" ht="49.5" customHeight="1">
      <c r="B207" s="165">
        <v>115</v>
      </c>
      <c r="C207" s="166" t="s">
        <v>117</v>
      </c>
      <c r="D207" s="167" t="s">
        <v>34</v>
      </c>
      <c r="E207" s="162" t="s">
        <v>823</v>
      </c>
      <c r="F207" s="168" t="s">
        <v>1634</v>
      </c>
      <c r="G207" s="162" t="s">
        <v>929</v>
      </c>
      <c r="H207" s="162" t="s">
        <v>59</v>
      </c>
      <c r="I207" s="168" t="s">
        <v>2789</v>
      </c>
      <c r="J207" s="162" t="s">
        <v>59</v>
      </c>
      <c r="K207" s="168" t="s">
        <v>2790</v>
      </c>
      <c r="L207" s="168" t="s">
        <v>2791</v>
      </c>
      <c r="M207" s="162" t="s">
        <v>59</v>
      </c>
      <c r="N207" s="162" t="s">
        <v>59</v>
      </c>
      <c r="O207" s="162" t="s">
        <v>72</v>
      </c>
      <c r="P207" s="166" t="s">
        <v>2792</v>
      </c>
      <c r="Q207" s="162">
        <v>5</v>
      </c>
      <c r="R207" s="162">
        <v>4</v>
      </c>
      <c r="S207" s="169" t="s">
        <v>830</v>
      </c>
      <c r="T207" s="168" t="s">
        <v>2793</v>
      </c>
      <c r="U207" s="166" t="s">
        <v>832</v>
      </c>
      <c r="V207" s="162">
        <v>15</v>
      </c>
      <c r="W207" s="162">
        <v>15</v>
      </c>
      <c r="X207" s="162">
        <v>15</v>
      </c>
      <c r="Y207" s="162">
        <v>15</v>
      </c>
      <c r="Z207" s="162">
        <v>15</v>
      </c>
      <c r="AA207" s="162">
        <v>15</v>
      </c>
      <c r="AB207" s="162">
        <v>10</v>
      </c>
      <c r="AC207" s="162">
        <f t="shared" si="35"/>
        <v>100</v>
      </c>
      <c r="AD207" s="162" t="s">
        <v>833</v>
      </c>
      <c r="AE207" s="162" t="s">
        <v>833</v>
      </c>
      <c r="AF207" s="162" t="s">
        <v>833</v>
      </c>
      <c r="AG207" s="162">
        <v>100</v>
      </c>
      <c r="AH207" s="162">
        <f t="shared" ref="AH207:AH208" si="38">AVERAGE(AC207,AG208)</f>
        <v>100</v>
      </c>
      <c r="AI207" s="166">
        <f>AVERAGE(AH207:AH208)</f>
        <v>100</v>
      </c>
      <c r="AJ207" s="162" t="s">
        <v>833</v>
      </c>
      <c r="AK207" s="162" t="s">
        <v>834</v>
      </c>
      <c r="AL207" s="162">
        <v>3</v>
      </c>
      <c r="AM207" s="162">
        <v>4</v>
      </c>
      <c r="AN207" s="170" t="s">
        <v>830</v>
      </c>
      <c r="AO207" s="166" t="s">
        <v>836</v>
      </c>
      <c r="AP207" s="791" t="s">
        <v>2794</v>
      </c>
      <c r="AQ207" s="191">
        <v>0.6</v>
      </c>
      <c r="AR207" s="193" t="s">
        <v>2680</v>
      </c>
      <c r="AS207" s="166" t="s">
        <v>2795</v>
      </c>
      <c r="AT207" s="173">
        <v>44197</v>
      </c>
      <c r="AU207" s="173">
        <v>44530</v>
      </c>
      <c r="AV207" s="172">
        <v>1</v>
      </c>
      <c r="AW207" s="193" t="s">
        <v>2796</v>
      </c>
      <c r="AX207" s="193" t="s">
        <v>2683</v>
      </c>
      <c r="AY207" s="420" t="s">
        <v>2797</v>
      </c>
      <c r="AZ207" s="195" t="s">
        <v>2798</v>
      </c>
      <c r="BA207" s="357" t="s">
        <v>2799</v>
      </c>
      <c r="BB207" s="176">
        <v>44289</v>
      </c>
      <c r="BC207" s="407" t="s">
        <v>1082</v>
      </c>
      <c r="BD207" s="277" t="s">
        <v>2800</v>
      </c>
      <c r="BE207" s="179" t="s">
        <v>2801</v>
      </c>
      <c r="BF207" s="205" t="s">
        <v>2802</v>
      </c>
      <c r="BG207" s="180">
        <v>44442</v>
      </c>
      <c r="BH207" s="294" t="s">
        <v>917</v>
      </c>
      <c r="BI207" s="182"/>
      <c r="BJ207" s="183"/>
      <c r="BK207" s="184"/>
      <c r="BL207" s="182"/>
      <c r="BM207" s="183"/>
      <c r="BN207" s="131"/>
      <c r="BO207" s="131"/>
      <c r="BP207" s="131"/>
      <c r="BQ207" s="131"/>
      <c r="BR207" s="131"/>
      <c r="BS207" s="131"/>
      <c r="BT207" s="131"/>
      <c r="BU207" s="131"/>
      <c r="BV207" s="131"/>
    </row>
    <row r="208" spans="2:74" ht="49.5" customHeight="1">
      <c r="B208" s="165">
        <v>115</v>
      </c>
      <c r="C208" s="166" t="s">
        <v>117</v>
      </c>
      <c r="D208" s="167" t="s">
        <v>34</v>
      </c>
      <c r="E208" s="162" t="s">
        <v>823</v>
      </c>
      <c r="F208" s="168" t="s">
        <v>1634</v>
      </c>
      <c r="G208" s="162" t="s">
        <v>929</v>
      </c>
      <c r="H208" s="162" t="s">
        <v>59</v>
      </c>
      <c r="I208" s="168" t="s">
        <v>2789</v>
      </c>
      <c r="J208" s="162" t="s">
        <v>59</v>
      </c>
      <c r="K208" s="168" t="s">
        <v>2803</v>
      </c>
      <c r="L208" s="168" t="s">
        <v>2791</v>
      </c>
      <c r="M208" s="162" t="s">
        <v>59</v>
      </c>
      <c r="N208" s="162" t="s">
        <v>59</v>
      </c>
      <c r="O208" s="162" t="s">
        <v>72</v>
      </c>
      <c r="P208" s="166" t="s">
        <v>2792</v>
      </c>
      <c r="Q208" s="162"/>
      <c r="R208" s="162"/>
      <c r="S208" s="169"/>
      <c r="T208" s="168" t="s">
        <v>2804</v>
      </c>
      <c r="U208" s="166" t="s">
        <v>832</v>
      </c>
      <c r="V208" s="162">
        <v>15</v>
      </c>
      <c r="W208" s="162">
        <v>15</v>
      </c>
      <c r="X208" s="162">
        <v>15</v>
      </c>
      <c r="Y208" s="162">
        <v>15</v>
      </c>
      <c r="Z208" s="162">
        <v>15</v>
      </c>
      <c r="AA208" s="162">
        <v>15</v>
      </c>
      <c r="AB208" s="162">
        <v>10</v>
      </c>
      <c r="AC208" s="162">
        <f t="shared" si="35"/>
        <v>100</v>
      </c>
      <c r="AD208" s="162" t="s">
        <v>833</v>
      </c>
      <c r="AE208" s="162" t="s">
        <v>833</v>
      </c>
      <c r="AF208" s="162" t="s">
        <v>833</v>
      </c>
      <c r="AG208" s="162">
        <v>100</v>
      </c>
      <c r="AH208" s="162">
        <f t="shared" si="38"/>
        <v>100</v>
      </c>
      <c r="AI208" s="166"/>
      <c r="AJ208" s="162" t="s">
        <v>833</v>
      </c>
      <c r="AK208" s="162" t="s">
        <v>834</v>
      </c>
      <c r="AL208" s="162"/>
      <c r="AM208" s="162"/>
      <c r="AN208" s="170"/>
      <c r="AO208" s="166" t="s">
        <v>836</v>
      </c>
      <c r="AP208" s="825" t="s">
        <v>2805</v>
      </c>
      <c r="AQ208" s="191">
        <v>0.4</v>
      </c>
      <c r="AR208" s="166" t="s">
        <v>2667</v>
      </c>
      <c r="AS208" s="166" t="s">
        <v>2795</v>
      </c>
      <c r="AT208" s="173">
        <v>44197</v>
      </c>
      <c r="AU208" s="173">
        <v>44530</v>
      </c>
      <c r="AV208" s="172">
        <v>1</v>
      </c>
      <c r="AW208" s="166" t="s">
        <v>2796</v>
      </c>
      <c r="AX208" s="166" t="s">
        <v>2683</v>
      </c>
      <c r="AY208" s="420" t="s">
        <v>2806</v>
      </c>
      <c r="AZ208" s="195" t="s">
        <v>2807</v>
      </c>
      <c r="BA208" s="357" t="s">
        <v>2808</v>
      </c>
      <c r="BB208" s="176">
        <v>44289</v>
      </c>
      <c r="BC208" s="177" t="s">
        <v>842</v>
      </c>
      <c r="BD208" s="277" t="s">
        <v>2809</v>
      </c>
      <c r="BE208" s="179" t="s">
        <v>2810</v>
      </c>
      <c r="BF208" s="205" t="s">
        <v>2811</v>
      </c>
      <c r="BG208" s="180">
        <v>44442</v>
      </c>
      <c r="BH208" s="186" t="s">
        <v>842</v>
      </c>
      <c r="BI208" s="182"/>
      <c r="BJ208" s="183"/>
      <c r="BK208" s="184"/>
      <c r="BL208" s="182"/>
      <c r="BM208" s="183"/>
      <c r="BN208" s="131"/>
      <c r="BO208" s="131"/>
      <c r="BP208" s="131"/>
      <c r="BQ208" s="131"/>
      <c r="BR208" s="131"/>
      <c r="BS208" s="131"/>
      <c r="BT208" s="131"/>
      <c r="BU208" s="131"/>
      <c r="BV208" s="131"/>
    </row>
    <row r="209" spans="2:74" ht="49.5" customHeight="1">
      <c r="B209" s="165">
        <v>116</v>
      </c>
      <c r="C209" s="166" t="s">
        <v>117</v>
      </c>
      <c r="D209" s="167" t="s">
        <v>34</v>
      </c>
      <c r="E209" s="162" t="s">
        <v>823</v>
      </c>
      <c r="F209" s="168" t="s">
        <v>1634</v>
      </c>
      <c r="G209" s="162" t="s">
        <v>929</v>
      </c>
      <c r="H209" s="162" t="s">
        <v>59</v>
      </c>
      <c r="I209" s="168" t="s">
        <v>2812</v>
      </c>
      <c r="J209" s="162" t="s">
        <v>59</v>
      </c>
      <c r="K209" s="166" t="s">
        <v>2813</v>
      </c>
      <c r="L209" s="166" t="s">
        <v>2814</v>
      </c>
      <c r="M209" s="162" t="s">
        <v>59</v>
      </c>
      <c r="N209" s="162" t="s">
        <v>59</v>
      </c>
      <c r="O209" s="162" t="s">
        <v>72</v>
      </c>
      <c r="P209" s="166" t="s">
        <v>2815</v>
      </c>
      <c r="Q209" s="162">
        <v>5</v>
      </c>
      <c r="R209" s="162">
        <v>4</v>
      </c>
      <c r="S209" s="169" t="s">
        <v>830</v>
      </c>
      <c r="T209" s="168" t="s">
        <v>2804</v>
      </c>
      <c r="U209" s="166" t="s">
        <v>832</v>
      </c>
      <c r="V209" s="162">
        <v>15</v>
      </c>
      <c r="W209" s="162">
        <v>15</v>
      </c>
      <c r="X209" s="162">
        <v>15</v>
      </c>
      <c r="Y209" s="162">
        <v>15</v>
      </c>
      <c r="Z209" s="162">
        <v>15</v>
      </c>
      <c r="AA209" s="162">
        <v>15</v>
      </c>
      <c r="AB209" s="162">
        <v>10</v>
      </c>
      <c r="AC209" s="162">
        <f t="shared" si="35"/>
        <v>100</v>
      </c>
      <c r="AD209" s="162" t="s">
        <v>833</v>
      </c>
      <c r="AE209" s="162" t="s">
        <v>833</v>
      </c>
      <c r="AF209" s="162" t="s">
        <v>833</v>
      </c>
      <c r="AG209" s="162">
        <v>100</v>
      </c>
      <c r="AH209" s="162">
        <f t="shared" ref="AH209:AH227" si="39">AVERAGE(AC209,AG209)</f>
        <v>100</v>
      </c>
      <c r="AI209" s="166">
        <f>AVERAGE(AH209)</f>
        <v>100</v>
      </c>
      <c r="AJ209" s="162" t="s">
        <v>833</v>
      </c>
      <c r="AK209" s="162" t="s">
        <v>834</v>
      </c>
      <c r="AL209" s="162">
        <v>3</v>
      </c>
      <c r="AM209" s="162">
        <v>4</v>
      </c>
      <c r="AN209" s="170" t="s">
        <v>830</v>
      </c>
      <c r="AO209" s="166" t="s">
        <v>836</v>
      </c>
      <c r="AP209" s="825" t="s">
        <v>2816</v>
      </c>
      <c r="AQ209" s="191">
        <v>0.4</v>
      </c>
      <c r="AR209" s="166" t="s">
        <v>2817</v>
      </c>
      <c r="AS209" s="166" t="s">
        <v>2818</v>
      </c>
      <c r="AT209" s="173">
        <v>44197</v>
      </c>
      <c r="AU209" s="173">
        <v>44530</v>
      </c>
      <c r="AV209" s="172">
        <v>1</v>
      </c>
      <c r="AW209" s="193" t="s">
        <v>2819</v>
      </c>
      <c r="AX209" s="193" t="s">
        <v>2820</v>
      </c>
      <c r="AY209" s="361" t="s">
        <v>2821</v>
      </c>
      <c r="AZ209" s="195" t="s">
        <v>2822</v>
      </c>
      <c r="BA209" s="357" t="s">
        <v>2823</v>
      </c>
      <c r="BB209" s="176">
        <v>44289</v>
      </c>
      <c r="BC209" s="177" t="s">
        <v>842</v>
      </c>
      <c r="BD209" s="277" t="s">
        <v>2824</v>
      </c>
      <c r="BE209" s="179" t="s">
        <v>2825</v>
      </c>
      <c r="BF209" s="205" t="s">
        <v>2826</v>
      </c>
      <c r="BG209" s="180">
        <v>44442</v>
      </c>
      <c r="BH209" s="186" t="s">
        <v>842</v>
      </c>
      <c r="BI209" s="182"/>
      <c r="BJ209" s="183"/>
      <c r="BK209" s="184"/>
      <c r="BL209" s="182"/>
      <c r="BM209" s="183"/>
      <c r="BN209" s="131"/>
      <c r="BO209" s="131"/>
      <c r="BP209" s="131"/>
      <c r="BQ209" s="131"/>
      <c r="BR209" s="131"/>
      <c r="BS209" s="131"/>
      <c r="BT209" s="131"/>
      <c r="BU209" s="131"/>
      <c r="BV209" s="131"/>
    </row>
    <row r="210" spans="2:74" ht="49.5" customHeight="1">
      <c r="B210" s="165">
        <v>116</v>
      </c>
      <c r="C210" s="166" t="s">
        <v>117</v>
      </c>
      <c r="D210" s="167" t="s">
        <v>34</v>
      </c>
      <c r="E210" s="162" t="s">
        <v>823</v>
      </c>
      <c r="F210" s="168" t="s">
        <v>1634</v>
      </c>
      <c r="G210" s="162" t="s">
        <v>929</v>
      </c>
      <c r="H210" s="162" t="s">
        <v>59</v>
      </c>
      <c r="I210" s="168" t="s">
        <v>2812</v>
      </c>
      <c r="J210" s="162" t="s">
        <v>59</v>
      </c>
      <c r="K210" s="166" t="s">
        <v>2813</v>
      </c>
      <c r="L210" s="166" t="s">
        <v>2814</v>
      </c>
      <c r="M210" s="162" t="s">
        <v>59</v>
      </c>
      <c r="N210" s="162" t="s">
        <v>59</v>
      </c>
      <c r="O210" s="162" t="s">
        <v>72</v>
      </c>
      <c r="P210" s="166" t="s">
        <v>2827</v>
      </c>
      <c r="Q210" s="162"/>
      <c r="R210" s="162"/>
      <c r="S210" s="169"/>
      <c r="T210" s="168" t="s">
        <v>59</v>
      </c>
      <c r="U210" s="166" t="s">
        <v>59</v>
      </c>
      <c r="V210" s="162"/>
      <c r="W210" s="162"/>
      <c r="X210" s="162"/>
      <c r="Y210" s="162"/>
      <c r="Z210" s="162"/>
      <c r="AA210" s="162"/>
      <c r="AB210" s="162"/>
      <c r="AC210" s="162">
        <f t="shared" si="35"/>
        <v>0</v>
      </c>
      <c r="AD210" s="162"/>
      <c r="AE210" s="162"/>
      <c r="AF210" s="162"/>
      <c r="AG210" s="162"/>
      <c r="AH210" s="162">
        <f t="shared" si="39"/>
        <v>0</v>
      </c>
      <c r="AI210" s="166"/>
      <c r="AJ210" s="162"/>
      <c r="AK210" s="162" t="s">
        <v>834</v>
      </c>
      <c r="AL210" s="162"/>
      <c r="AM210" s="162"/>
      <c r="AN210" s="170"/>
      <c r="AO210" s="166" t="s">
        <v>836</v>
      </c>
      <c r="AP210" s="825" t="s">
        <v>2828</v>
      </c>
      <c r="AQ210" s="191">
        <v>0.6</v>
      </c>
      <c r="AR210" s="166" t="s">
        <v>2667</v>
      </c>
      <c r="AS210" s="166" t="s">
        <v>2818</v>
      </c>
      <c r="AT210" s="173">
        <v>44197</v>
      </c>
      <c r="AU210" s="173">
        <v>44530</v>
      </c>
      <c r="AV210" s="172">
        <v>1</v>
      </c>
      <c r="AW210" s="166" t="s">
        <v>2829</v>
      </c>
      <c r="AX210" s="166" t="s">
        <v>2830</v>
      </c>
      <c r="AY210" s="361" t="s">
        <v>2831</v>
      </c>
      <c r="AZ210" s="195" t="s">
        <v>2832</v>
      </c>
      <c r="BA210" s="357" t="s">
        <v>2833</v>
      </c>
      <c r="BB210" s="176">
        <v>44289</v>
      </c>
      <c r="BC210" s="177" t="s">
        <v>842</v>
      </c>
      <c r="BD210" s="277" t="s">
        <v>2834</v>
      </c>
      <c r="BE210" s="195" t="s">
        <v>2835</v>
      </c>
      <c r="BF210" s="205" t="s">
        <v>2836</v>
      </c>
      <c r="BG210" s="180">
        <v>44442</v>
      </c>
      <c r="BH210" s="186" t="s">
        <v>842</v>
      </c>
      <c r="BI210" s="182"/>
      <c r="BJ210" s="183"/>
      <c r="BK210" s="184"/>
      <c r="BL210" s="182"/>
      <c r="BM210" s="183"/>
      <c r="BN210" s="131"/>
      <c r="BO210" s="131"/>
      <c r="BP210" s="131"/>
      <c r="BQ210" s="131"/>
      <c r="BR210" s="131"/>
      <c r="BS210" s="131"/>
      <c r="BT210" s="131"/>
      <c r="BU210" s="131"/>
      <c r="BV210" s="131"/>
    </row>
    <row r="211" spans="2:74" ht="49.5" customHeight="1">
      <c r="B211" s="165">
        <v>117</v>
      </c>
      <c r="C211" s="166" t="s">
        <v>117</v>
      </c>
      <c r="D211" s="167" t="s">
        <v>34</v>
      </c>
      <c r="E211" s="162" t="s">
        <v>823</v>
      </c>
      <c r="F211" s="168" t="s">
        <v>1634</v>
      </c>
      <c r="G211" s="162" t="s">
        <v>929</v>
      </c>
      <c r="H211" s="162" t="s">
        <v>59</v>
      </c>
      <c r="I211" s="168" t="s">
        <v>2837</v>
      </c>
      <c r="J211" s="162" t="s">
        <v>59</v>
      </c>
      <c r="K211" s="166" t="s">
        <v>2838</v>
      </c>
      <c r="L211" s="166" t="s">
        <v>2839</v>
      </c>
      <c r="M211" s="162" t="s">
        <v>59</v>
      </c>
      <c r="N211" s="162" t="s">
        <v>59</v>
      </c>
      <c r="O211" s="162" t="s">
        <v>72</v>
      </c>
      <c r="P211" s="166" t="s">
        <v>2840</v>
      </c>
      <c r="Q211" s="162">
        <v>5</v>
      </c>
      <c r="R211" s="162">
        <v>4</v>
      </c>
      <c r="S211" s="169" t="s">
        <v>830</v>
      </c>
      <c r="T211" s="168" t="s">
        <v>2841</v>
      </c>
      <c r="U211" s="166" t="s">
        <v>832</v>
      </c>
      <c r="V211" s="162">
        <v>15</v>
      </c>
      <c r="W211" s="162">
        <v>15</v>
      </c>
      <c r="X211" s="162">
        <v>15</v>
      </c>
      <c r="Y211" s="162">
        <v>15</v>
      </c>
      <c r="Z211" s="162">
        <v>15</v>
      </c>
      <c r="AA211" s="162">
        <v>15</v>
      </c>
      <c r="AB211" s="162">
        <v>10</v>
      </c>
      <c r="AC211" s="162">
        <f t="shared" si="35"/>
        <v>100</v>
      </c>
      <c r="AD211" s="162" t="s">
        <v>833</v>
      </c>
      <c r="AE211" s="162" t="s">
        <v>833</v>
      </c>
      <c r="AF211" s="162" t="s">
        <v>833</v>
      </c>
      <c r="AG211" s="162">
        <v>100</v>
      </c>
      <c r="AH211" s="162">
        <f t="shared" si="39"/>
        <v>100</v>
      </c>
      <c r="AI211" s="166">
        <f t="shared" ref="AI211:AI227" si="40">AVERAGE(AH211)</f>
        <v>100</v>
      </c>
      <c r="AJ211" s="162" t="s">
        <v>833</v>
      </c>
      <c r="AK211" s="162" t="s">
        <v>834</v>
      </c>
      <c r="AL211" s="162">
        <v>3</v>
      </c>
      <c r="AM211" s="162">
        <v>4</v>
      </c>
      <c r="AN211" s="170" t="s">
        <v>830</v>
      </c>
      <c r="AO211" s="166" t="s">
        <v>836</v>
      </c>
      <c r="AP211" s="825" t="s">
        <v>2842</v>
      </c>
      <c r="AQ211" s="191">
        <v>1</v>
      </c>
      <c r="AR211" s="166" t="s">
        <v>2843</v>
      </c>
      <c r="AS211" s="166" t="s">
        <v>2844</v>
      </c>
      <c r="AT211" s="173">
        <v>44197</v>
      </c>
      <c r="AU211" s="173">
        <v>44530</v>
      </c>
      <c r="AV211" s="172">
        <v>1</v>
      </c>
      <c r="AW211" s="193" t="s">
        <v>2845</v>
      </c>
      <c r="AX211" s="193" t="s">
        <v>2846</v>
      </c>
      <c r="AY211" s="420" t="s">
        <v>2847</v>
      </c>
      <c r="AZ211" s="195" t="s">
        <v>2848</v>
      </c>
      <c r="BA211" s="357" t="s">
        <v>2849</v>
      </c>
      <c r="BB211" s="176">
        <v>44289</v>
      </c>
      <c r="BC211" s="177" t="s">
        <v>842</v>
      </c>
      <c r="BD211" s="277" t="s">
        <v>2850</v>
      </c>
      <c r="BE211" s="179" t="s">
        <v>2851</v>
      </c>
      <c r="BF211" s="205" t="s">
        <v>2852</v>
      </c>
      <c r="BG211" s="180">
        <v>44442</v>
      </c>
      <c r="BH211" s="186" t="s">
        <v>842</v>
      </c>
      <c r="BI211" s="182"/>
      <c r="BJ211" s="183"/>
      <c r="BK211" s="184"/>
      <c r="BL211" s="182"/>
      <c r="BM211" s="183"/>
      <c r="BN211" s="131"/>
      <c r="BO211" s="131"/>
      <c r="BP211" s="131"/>
      <c r="BQ211" s="131"/>
      <c r="BR211" s="131"/>
      <c r="BS211" s="131"/>
      <c r="BT211" s="131"/>
      <c r="BU211" s="131"/>
      <c r="BV211" s="131"/>
    </row>
    <row r="212" spans="2:74" ht="49.5" customHeight="1">
      <c r="B212" s="165">
        <v>120</v>
      </c>
      <c r="C212" s="166" t="s">
        <v>56</v>
      </c>
      <c r="D212" s="168" t="s">
        <v>1453</v>
      </c>
      <c r="E212" s="162" t="s">
        <v>823</v>
      </c>
      <c r="F212" s="168" t="s">
        <v>2302</v>
      </c>
      <c r="G212" s="162" t="s">
        <v>929</v>
      </c>
      <c r="H212" s="162" t="s">
        <v>59</v>
      </c>
      <c r="I212" s="168" t="s">
        <v>2303</v>
      </c>
      <c r="J212" s="162" t="s">
        <v>59</v>
      </c>
      <c r="K212" s="168" t="s">
        <v>2304</v>
      </c>
      <c r="L212" s="166" t="s">
        <v>2305</v>
      </c>
      <c r="M212" s="162" t="s">
        <v>59</v>
      </c>
      <c r="N212" s="162" t="s">
        <v>59</v>
      </c>
      <c r="O212" s="162" t="s">
        <v>72</v>
      </c>
      <c r="P212" s="166" t="s">
        <v>2223</v>
      </c>
      <c r="Q212" s="162">
        <v>3</v>
      </c>
      <c r="R212" s="162">
        <v>5</v>
      </c>
      <c r="S212" s="169" t="s">
        <v>830</v>
      </c>
      <c r="T212" s="778" t="s">
        <v>4554</v>
      </c>
      <c r="U212" s="166" t="s">
        <v>832</v>
      </c>
      <c r="V212" s="162">
        <v>15</v>
      </c>
      <c r="W212" s="162">
        <v>15</v>
      </c>
      <c r="X212" s="162">
        <v>15</v>
      </c>
      <c r="Y212" s="162">
        <v>15</v>
      </c>
      <c r="Z212" s="162">
        <v>15</v>
      </c>
      <c r="AA212" s="162">
        <v>15</v>
      </c>
      <c r="AB212" s="162">
        <v>10</v>
      </c>
      <c r="AC212" s="162">
        <f t="shared" si="35"/>
        <v>100</v>
      </c>
      <c r="AD212" s="162" t="s">
        <v>833</v>
      </c>
      <c r="AE212" s="162" t="s">
        <v>935</v>
      </c>
      <c r="AF212" s="162" t="s">
        <v>935</v>
      </c>
      <c r="AG212" s="162">
        <v>50</v>
      </c>
      <c r="AH212" s="162">
        <f t="shared" si="39"/>
        <v>75</v>
      </c>
      <c r="AI212" s="166">
        <f t="shared" si="40"/>
        <v>75</v>
      </c>
      <c r="AJ212" s="162" t="s">
        <v>935</v>
      </c>
      <c r="AK212" s="162" t="s">
        <v>834</v>
      </c>
      <c r="AL212" s="162">
        <v>2</v>
      </c>
      <c r="AM212" s="162">
        <v>5</v>
      </c>
      <c r="AN212" s="170" t="s">
        <v>830</v>
      </c>
      <c r="AO212" s="166" t="s">
        <v>836</v>
      </c>
      <c r="AP212" s="828" t="s">
        <v>2853</v>
      </c>
      <c r="AQ212" s="399">
        <v>1</v>
      </c>
      <c r="AR212" s="188" t="s">
        <v>2854</v>
      </c>
      <c r="AS212" s="166" t="s">
        <v>2855</v>
      </c>
      <c r="AT212" s="213">
        <v>44197</v>
      </c>
      <c r="AU212" s="217">
        <v>44530</v>
      </c>
      <c r="AV212" s="162">
        <v>2</v>
      </c>
      <c r="AW212" s="282" t="s">
        <v>2856</v>
      </c>
      <c r="AX212" s="193" t="s">
        <v>2857</v>
      </c>
      <c r="AY212" s="423" t="s">
        <v>2858</v>
      </c>
      <c r="AZ212" s="424" t="s">
        <v>2859</v>
      </c>
      <c r="BA212" s="425" t="s">
        <v>2860</v>
      </c>
      <c r="BB212" s="176">
        <v>44292</v>
      </c>
      <c r="BC212" s="411" t="s">
        <v>917</v>
      </c>
      <c r="BD212" s="277" t="s">
        <v>2861</v>
      </c>
      <c r="BE212" s="179" t="s">
        <v>2862</v>
      </c>
      <c r="BF212" s="205" t="s">
        <v>2863</v>
      </c>
      <c r="BG212" s="180">
        <v>44442</v>
      </c>
      <c r="BH212" s="186" t="s">
        <v>842</v>
      </c>
      <c r="BI212" s="182"/>
      <c r="BJ212" s="183"/>
      <c r="BK212" s="184"/>
      <c r="BL212" s="182"/>
      <c r="BM212" s="183"/>
      <c r="BN212" s="131"/>
      <c r="BO212" s="131"/>
      <c r="BP212" s="131"/>
      <c r="BQ212" s="131"/>
      <c r="BR212" s="131"/>
      <c r="BS212" s="131"/>
      <c r="BT212" s="131"/>
      <c r="BU212" s="131"/>
      <c r="BV212" s="131"/>
    </row>
    <row r="213" spans="2:74" ht="49.5" customHeight="1">
      <c r="B213" s="165">
        <v>121</v>
      </c>
      <c r="C213" s="166" t="s">
        <v>117</v>
      </c>
      <c r="D213" s="168" t="s">
        <v>34</v>
      </c>
      <c r="E213" s="162" t="s">
        <v>823</v>
      </c>
      <c r="F213" s="168" t="s">
        <v>2184</v>
      </c>
      <c r="G213" s="162" t="s">
        <v>929</v>
      </c>
      <c r="H213" s="162" t="s">
        <v>59</v>
      </c>
      <c r="I213" s="168" t="s">
        <v>2185</v>
      </c>
      <c r="J213" s="162" t="s">
        <v>59</v>
      </c>
      <c r="K213" s="168" t="s">
        <v>2864</v>
      </c>
      <c r="L213" s="166" t="s">
        <v>2187</v>
      </c>
      <c r="M213" s="162" t="s">
        <v>59</v>
      </c>
      <c r="N213" s="162" t="s">
        <v>59</v>
      </c>
      <c r="O213" s="162" t="s">
        <v>72</v>
      </c>
      <c r="P213" s="166" t="s">
        <v>2188</v>
      </c>
      <c r="Q213" s="162">
        <v>3</v>
      </c>
      <c r="R213" s="162">
        <v>4</v>
      </c>
      <c r="S213" s="169" t="s">
        <v>830</v>
      </c>
      <c r="T213" s="168" t="s">
        <v>2865</v>
      </c>
      <c r="U213" s="166" t="s">
        <v>832</v>
      </c>
      <c r="V213" s="162">
        <v>15</v>
      </c>
      <c r="W213" s="162">
        <v>15</v>
      </c>
      <c r="X213" s="162">
        <v>15</v>
      </c>
      <c r="Y213" s="162">
        <v>15</v>
      </c>
      <c r="Z213" s="162">
        <v>15</v>
      </c>
      <c r="AA213" s="162">
        <v>15</v>
      </c>
      <c r="AB213" s="162">
        <v>10</v>
      </c>
      <c r="AC213" s="162">
        <f t="shared" si="35"/>
        <v>100</v>
      </c>
      <c r="AD213" s="162" t="s">
        <v>833</v>
      </c>
      <c r="AE213" s="162" t="s">
        <v>935</v>
      </c>
      <c r="AF213" s="162" t="s">
        <v>935</v>
      </c>
      <c r="AG213" s="162">
        <v>50</v>
      </c>
      <c r="AH213" s="162">
        <f t="shared" si="39"/>
        <v>75</v>
      </c>
      <c r="AI213" s="166">
        <f t="shared" si="40"/>
        <v>75</v>
      </c>
      <c r="AJ213" s="162" t="s">
        <v>935</v>
      </c>
      <c r="AK213" s="162" t="s">
        <v>834</v>
      </c>
      <c r="AL213" s="162">
        <v>2</v>
      </c>
      <c r="AM213" s="162">
        <v>4</v>
      </c>
      <c r="AN213" s="170" t="s">
        <v>835</v>
      </c>
      <c r="AO213" s="166" t="s">
        <v>836</v>
      </c>
      <c r="AP213" s="791" t="s">
        <v>2866</v>
      </c>
      <c r="AQ213" s="191">
        <v>1</v>
      </c>
      <c r="AR213" s="193" t="s">
        <v>2867</v>
      </c>
      <c r="AS213" s="378" t="s">
        <v>2868</v>
      </c>
      <c r="AT213" s="173">
        <v>44197</v>
      </c>
      <c r="AU213" s="173">
        <v>44530</v>
      </c>
      <c r="AV213" s="162">
        <v>4</v>
      </c>
      <c r="AW213" s="193" t="s">
        <v>2869</v>
      </c>
      <c r="AX213" s="167" t="s">
        <v>2194</v>
      </c>
      <c r="AY213" s="236" t="s">
        <v>2870</v>
      </c>
      <c r="AZ213" s="195" t="s">
        <v>2871</v>
      </c>
      <c r="BA213" s="205" t="s">
        <v>2872</v>
      </c>
      <c r="BB213" s="176">
        <v>44289</v>
      </c>
      <c r="BC213" s="177" t="s">
        <v>842</v>
      </c>
      <c r="BD213" s="297">
        <v>44418</v>
      </c>
      <c r="BE213" s="179" t="s">
        <v>2873</v>
      </c>
      <c r="BF213" s="175" t="s">
        <v>2529</v>
      </c>
      <c r="BG213" s="180">
        <v>44442</v>
      </c>
      <c r="BH213" s="186" t="s">
        <v>842</v>
      </c>
      <c r="BI213" s="182"/>
      <c r="BJ213" s="183"/>
      <c r="BK213" s="184"/>
      <c r="BL213" s="182"/>
      <c r="BM213" s="183"/>
      <c r="BN213" s="131"/>
      <c r="BO213" s="131"/>
      <c r="BP213" s="131"/>
      <c r="BQ213" s="131"/>
      <c r="BR213" s="131"/>
      <c r="BS213" s="131"/>
      <c r="BT213" s="131"/>
      <c r="BU213" s="131"/>
      <c r="BV213" s="131"/>
    </row>
    <row r="214" spans="2:74" ht="49.5" customHeight="1">
      <c r="B214" s="165">
        <v>122</v>
      </c>
      <c r="C214" s="166" t="s">
        <v>56</v>
      </c>
      <c r="D214" s="168" t="s">
        <v>1453</v>
      </c>
      <c r="E214" s="162" t="s">
        <v>823</v>
      </c>
      <c r="F214" s="168" t="s">
        <v>2219</v>
      </c>
      <c r="G214" s="162" t="s">
        <v>929</v>
      </c>
      <c r="H214" s="162" t="s">
        <v>59</v>
      </c>
      <c r="I214" s="168" t="s">
        <v>2874</v>
      </c>
      <c r="J214" s="162" t="s">
        <v>59</v>
      </c>
      <c r="K214" s="168" t="s">
        <v>2875</v>
      </c>
      <c r="L214" s="166" t="s">
        <v>2222</v>
      </c>
      <c r="M214" s="162" t="s">
        <v>59</v>
      </c>
      <c r="N214" s="162" t="s">
        <v>59</v>
      </c>
      <c r="O214" s="162" t="s">
        <v>72</v>
      </c>
      <c r="P214" s="166" t="s">
        <v>2223</v>
      </c>
      <c r="Q214" s="162">
        <v>4</v>
      </c>
      <c r="R214" s="162">
        <v>5</v>
      </c>
      <c r="S214" s="169" t="s">
        <v>830</v>
      </c>
      <c r="T214" s="778" t="s">
        <v>4555</v>
      </c>
      <c r="U214" s="166" t="s">
        <v>832</v>
      </c>
      <c r="V214" s="162">
        <v>15</v>
      </c>
      <c r="W214" s="162">
        <v>15</v>
      </c>
      <c r="X214" s="162">
        <v>15</v>
      </c>
      <c r="Y214" s="162">
        <v>15</v>
      </c>
      <c r="Z214" s="162">
        <v>15</v>
      </c>
      <c r="AA214" s="162">
        <v>15</v>
      </c>
      <c r="AB214" s="162">
        <v>10</v>
      </c>
      <c r="AC214" s="162">
        <f t="shared" si="35"/>
        <v>100</v>
      </c>
      <c r="AD214" s="162" t="s">
        <v>833</v>
      </c>
      <c r="AE214" s="162" t="s">
        <v>833</v>
      </c>
      <c r="AF214" s="162" t="s">
        <v>833</v>
      </c>
      <c r="AG214" s="162">
        <v>100</v>
      </c>
      <c r="AH214" s="162">
        <f t="shared" si="39"/>
        <v>100</v>
      </c>
      <c r="AI214" s="166">
        <f t="shared" si="40"/>
        <v>100</v>
      </c>
      <c r="AJ214" s="162" t="s">
        <v>833</v>
      </c>
      <c r="AK214" s="162" t="s">
        <v>834</v>
      </c>
      <c r="AL214" s="162">
        <v>2</v>
      </c>
      <c r="AM214" s="162">
        <v>5</v>
      </c>
      <c r="AN214" s="170" t="s">
        <v>830</v>
      </c>
      <c r="AO214" s="166" t="s">
        <v>836</v>
      </c>
      <c r="AP214" s="828" t="s">
        <v>2876</v>
      </c>
      <c r="AQ214" s="399">
        <v>1</v>
      </c>
      <c r="AR214" s="188" t="s">
        <v>2877</v>
      </c>
      <c r="AS214" s="166" t="s">
        <v>2878</v>
      </c>
      <c r="AT214" s="213">
        <v>44197</v>
      </c>
      <c r="AU214" s="217">
        <v>44530</v>
      </c>
      <c r="AV214" s="162">
        <v>3</v>
      </c>
      <c r="AW214" s="282" t="s">
        <v>2879</v>
      </c>
      <c r="AX214" s="166" t="s">
        <v>2880</v>
      </c>
      <c r="AY214" s="314" t="s">
        <v>2881</v>
      </c>
      <c r="AZ214" s="313" t="s">
        <v>2882</v>
      </c>
      <c r="BA214" s="314" t="s">
        <v>2883</v>
      </c>
      <c r="BB214" s="176">
        <v>44292</v>
      </c>
      <c r="BC214" s="177" t="s">
        <v>842</v>
      </c>
      <c r="BD214" s="293" t="s">
        <v>2884</v>
      </c>
      <c r="BE214" s="426" t="s">
        <v>2885</v>
      </c>
      <c r="BF214" s="293" t="s">
        <v>2886</v>
      </c>
      <c r="BG214" s="180">
        <v>44442</v>
      </c>
      <c r="BH214" s="186" t="s">
        <v>842</v>
      </c>
      <c r="BI214" s="182"/>
      <c r="BJ214" s="183"/>
      <c r="BK214" s="184"/>
      <c r="BL214" s="182"/>
      <c r="BM214" s="183"/>
      <c r="BN214" s="131"/>
      <c r="BO214" s="131"/>
      <c r="BP214" s="131"/>
      <c r="BQ214" s="131"/>
      <c r="BR214" s="131"/>
      <c r="BS214" s="131"/>
      <c r="BT214" s="131"/>
      <c r="BU214" s="131"/>
      <c r="BV214" s="131"/>
    </row>
    <row r="215" spans="2:74" ht="49.5" customHeight="1">
      <c r="B215" s="165">
        <v>123</v>
      </c>
      <c r="C215" s="166" t="s">
        <v>56</v>
      </c>
      <c r="D215" s="168" t="s">
        <v>1453</v>
      </c>
      <c r="E215" s="162" t="s">
        <v>823</v>
      </c>
      <c r="F215" s="168" t="s">
        <v>2302</v>
      </c>
      <c r="G215" s="162" t="s">
        <v>929</v>
      </c>
      <c r="H215" s="162" t="s">
        <v>59</v>
      </c>
      <c r="I215" s="168" t="s">
        <v>2887</v>
      </c>
      <c r="J215" s="162" t="s">
        <v>59</v>
      </c>
      <c r="K215" s="224" t="s">
        <v>2888</v>
      </c>
      <c r="L215" s="166" t="s">
        <v>2305</v>
      </c>
      <c r="M215" s="162" t="s">
        <v>59</v>
      </c>
      <c r="N215" s="162" t="s">
        <v>59</v>
      </c>
      <c r="O215" s="162" t="s">
        <v>72</v>
      </c>
      <c r="P215" s="166" t="s">
        <v>2223</v>
      </c>
      <c r="Q215" s="162">
        <v>3</v>
      </c>
      <c r="R215" s="162">
        <v>5</v>
      </c>
      <c r="S215" s="169" t="s">
        <v>830</v>
      </c>
      <c r="T215" s="778" t="s">
        <v>4556</v>
      </c>
      <c r="U215" s="166" t="s">
        <v>832</v>
      </c>
      <c r="V215" s="162">
        <v>15</v>
      </c>
      <c r="W215" s="162">
        <v>15</v>
      </c>
      <c r="X215" s="162">
        <v>15</v>
      </c>
      <c r="Y215" s="162">
        <v>15</v>
      </c>
      <c r="Z215" s="162">
        <v>15</v>
      </c>
      <c r="AA215" s="162">
        <v>15</v>
      </c>
      <c r="AB215" s="162">
        <v>10</v>
      </c>
      <c r="AC215" s="162">
        <f t="shared" si="35"/>
        <v>100</v>
      </c>
      <c r="AD215" s="162" t="s">
        <v>833</v>
      </c>
      <c r="AE215" s="162" t="s">
        <v>935</v>
      </c>
      <c r="AF215" s="162" t="s">
        <v>935</v>
      </c>
      <c r="AG215" s="162">
        <v>50</v>
      </c>
      <c r="AH215" s="162">
        <f t="shared" si="39"/>
        <v>75</v>
      </c>
      <c r="AI215" s="166">
        <f t="shared" si="40"/>
        <v>75</v>
      </c>
      <c r="AJ215" s="162" t="s">
        <v>935</v>
      </c>
      <c r="AK215" s="162" t="s">
        <v>834</v>
      </c>
      <c r="AL215" s="162">
        <v>2</v>
      </c>
      <c r="AM215" s="162">
        <v>5</v>
      </c>
      <c r="AN215" s="170" t="s">
        <v>830</v>
      </c>
      <c r="AO215" s="166" t="s">
        <v>836</v>
      </c>
      <c r="AP215" s="828" t="s">
        <v>2889</v>
      </c>
      <c r="AQ215" s="427">
        <v>1</v>
      </c>
      <c r="AR215" s="188" t="s">
        <v>2890</v>
      </c>
      <c r="AS215" s="428" t="s">
        <v>2878</v>
      </c>
      <c r="AT215" s="429">
        <v>44197</v>
      </c>
      <c r="AU215" s="430">
        <v>44530</v>
      </c>
      <c r="AV215" s="370">
        <v>3</v>
      </c>
      <c r="AW215" s="282" t="s">
        <v>2891</v>
      </c>
      <c r="AX215" s="173" t="s">
        <v>2311</v>
      </c>
      <c r="AY215" s="314" t="s">
        <v>2892</v>
      </c>
      <c r="AZ215" s="313" t="s">
        <v>2893</v>
      </c>
      <c r="BA215" s="314" t="s">
        <v>2894</v>
      </c>
      <c r="BB215" s="176">
        <v>44292</v>
      </c>
      <c r="BC215" s="177" t="s">
        <v>842</v>
      </c>
      <c r="BD215" s="293" t="s">
        <v>2895</v>
      </c>
      <c r="BE215" s="426" t="s">
        <v>2896</v>
      </c>
      <c r="BF215" s="293" t="s">
        <v>2897</v>
      </c>
      <c r="BG215" s="180">
        <v>44442</v>
      </c>
      <c r="BH215" s="186" t="s">
        <v>842</v>
      </c>
      <c r="BI215" s="182"/>
      <c r="BJ215" s="183"/>
      <c r="BK215" s="184"/>
      <c r="BL215" s="182"/>
      <c r="BM215" s="183"/>
      <c r="BN215" s="131"/>
      <c r="BO215" s="131"/>
      <c r="BP215" s="131"/>
      <c r="BQ215" s="131"/>
      <c r="BR215" s="131"/>
      <c r="BS215" s="131"/>
      <c r="BT215" s="131"/>
      <c r="BU215" s="131"/>
      <c r="BV215" s="131"/>
    </row>
    <row r="216" spans="2:74" ht="49.5" customHeight="1">
      <c r="B216" s="165">
        <v>124</v>
      </c>
      <c r="C216" s="166" t="s">
        <v>56</v>
      </c>
      <c r="D216" s="168" t="s">
        <v>1453</v>
      </c>
      <c r="E216" s="162" t="s">
        <v>823</v>
      </c>
      <c r="F216" s="168" t="s">
        <v>2302</v>
      </c>
      <c r="G216" s="162" t="s">
        <v>929</v>
      </c>
      <c r="H216" s="162" t="s">
        <v>59</v>
      </c>
      <c r="I216" s="168" t="s">
        <v>2887</v>
      </c>
      <c r="J216" s="162" t="s">
        <v>59</v>
      </c>
      <c r="K216" s="166" t="s">
        <v>2304</v>
      </c>
      <c r="L216" s="166" t="s">
        <v>2305</v>
      </c>
      <c r="M216" s="162" t="s">
        <v>59</v>
      </c>
      <c r="N216" s="162" t="s">
        <v>59</v>
      </c>
      <c r="O216" s="162" t="s">
        <v>72</v>
      </c>
      <c r="P216" s="166" t="s">
        <v>2223</v>
      </c>
      <c r="Q216" s="162">
        <v>3</v>
      </c>
      <c r="R216" s="162">
        <v>5</v>
      </c>
      <c r="S216" s="169" t="s">
        <v>830</v>
      </c>
      <c r="T216" s="778" t="s">
        <v>4556</v>
      </c>
      <c r="U216" s="166" t="s">
        <v>832</v>
      </c>
      <c r="V216" s="162">
        <v>15</v>
      </c>
      <c r="W216" s="162">
        <v>15</v>
      </c>
      <c r="X216" s="162">
        <v>15</v>
      </c>
      <c r="Y216" s="162">
        <v>15</v>
      </c>
      <c r="Z216" s="162">
        <v>15</v>
      </c>
      <c r="AA216" s="162">
        <v>15</v>
      </c>
      <c r="AB216" s="162">
        <v>10</v>
      </c>
      <c r="AC216" s="162">
        <f t="shared" si="35"/>
        <v>100</v>
      </c>
      <c r="AD216" s="162" t="s">
        <v>833</v>
      </c>
      <c r="AE216" s="162" t="s">
        <v>935</v>
      </c>
      <c r="AF216" s="162" t="s">
        <v>935</v>
      </c>
      <c r="AG216" s="162">
        <v>50</v>
      </c>
      <c r="AH216" s="162">
        <f t="shared" si="39"/>
        <v>75</v>
      </c>
      <c r="AI216" s="166">
        <f t="shared" si="40"/>
        <v>75</v>
      </c>
      <c r="AJ216" s="162" t="s">
        <v>935</v>
      </c>
      <c r="AK216" s="162" t="s">
        <v>834</v>
      </c>
      <c r="AL216" s="162">
        <v>2</v>
      </c>
      <c r="AM216" s="162">
        <v>5</v>
      </c>
      <c r="AN216" s="170" t="s">
        <v>830</v>
      </c>
      <c r="AO216" s="166" t="s">
        <v>836</v>
      </c>
      <c r="AP216" s="828" t="s">
        <v>2898</v>
      </c>
      <c r="AQ216" s="427">
        <v>1</v>
      </c>
      <c r="AR216" s="188" t="s">
        <v>2890</v>
      </c>
      <c r="AS216" s="431" t="s">
        <v>2899</v>
      </c>
      <c r="AT216" s="429">
        <v>44197</v>
      </c>
      <c r="AU216" s="430">
        <v>44530</v>
      </c>
      <c r="AV216" s="370">
        <v>3</v>
      </c>
      <c r="AW216" s="282" t="s">
        <v>2891</v>
      </c>
      <c r="AX216" s="173" t="s">
        <v>2311</v>
      </c>
      <c r="AY216" s="334" t="s">
        <v>2900</v>
      </c>
      <c r="AZ216" s="333" t="s">
        <v>2901</v>
      </c>
      <c r="BA216" s="334" t="s">
        <v>2902</v>
      </c>
      <c r="BB216" s="176">
        <v>44292</v>
      </c>
      <c r="BC216" s="177" t="s">
        <v>842</v>
      </c>
      <c r="BD216" s="293" t="s">
        <v>2903</v>
      </c>
      <c r="BE216" s="426" t="s">
        <v>2904</v>
      </c>
      <c r="BF216" s="293" t="s">
        <v>2905</v>
      </c>
      <c r="BG216" s="180">
        <v>44442</v>
      </c>
      <c r="BH216" s="186" t="s">
        <v>842</v>
      </c>
      <c r="BI216" s="182"/>
      <c r="BJ216" s="183"/>
      <c r="BK216" s="184"/>
      <c r="BL216" s="182"/>
      <c r="BM216" s="183"/>
      <c r="BN216" s="131"/>
      <c r="BO216" s="131"/>
      <c r="BP216" s="131"/>
      <c r="BQ216" s="131"/>
      <c r="BR216" s="131"/>
      <c r="BS216" s="131"/>
      <c r="BT216" s="131"/>
      <c r="BU216" s="131"/>
      <c r="BV216" s="131"/>
    </row>
    <row r="217" spans="2:74" ht="49.5" customHeight="1">
      <c r="B217" s="165">
        <v>126</v>
      </c>
      <c r="C217" s="166" t="s">
        <v>56</v>
      </c>
      <c r="D217" s="168" t="s">
        <v>1453</v>
      </c>
      <c r="E217" s="162" t="s">
        <v>823</v>
      </c>
      <c r="F217" s="168" t="s">
        <v>2302</v>
      </c>
      <c r="G217" s="162" t="s">
        <v>929</v>
      </c>
      <c r="H217" s="162" t="s">
        <v>59</v>
      </c>
      <c r="I217" s="168" t="s">
        <v>2303</v>
      </c>
      <c r="J217" s="162" t="s">
        <v>59</v>
      </c>
      <c r="K217" s="168" t="s">
        <v>2304</v>
      </c>
      <c r="L217" s="166" t="s">
        <v>2305</v>
      </c>
      <c r="M217" s="162" t="s">
        <v>59</v>
      </c>
      <c r="N217" s="162" t="s">
        <v>59</v>
      </c>
      <c r="O217" s="162" t="s">
        <v>72</v>
      </c>
      <c r="P217" s="166" t="s">
        <v>2223</v>
      </c>
      <c r="Q217" s="162">
        <v>3</v>
      </c>
      <c r="R217" s="162">
        <v>5</v>
      </c>
      <c r="S217" s="169" t="s">
        <v>830</v>
      </c>
      <c r="T217" s="778" t="s">
        <v>4556</v>
      </c>
      <c r="U217" s="166" t="s">
        <v>832</v>
      </c>
      <c r="V217" s="162">
        <v>15</v>
      </c>
      <c r="W217" s="162">
        <v>15</v>
      </c>
      <c r="X217" s="162">
        <v>15</v>
      </c>
      <c r="Y217" s="162">
        <v>15</v>
      </c>
      <c r="Z217" s="162">
        <v>15</v>
      </c>
      <c r="AA217" s="162">
        <v>15</v>
      </c>
      <c r="AB217" s="162">
        <v>10</v>
      </c>
      <c r="AC217" s="162">
        <f t="shared" si="35"/>
        <v>100</v>
      </c>
      <c r="AD217" s="162" t="s">
        <v>833</v>
      </c>
      <c r="AE217" s="162" t="s">
        <v>935</v>
      </c>
      <c r="AF217" s="162" t="s">
        <v>935</v>
      </c>
      <c r="AG217" s="162">
        <v>50</v>
      </c>
      <c r="AH217" s="162">
        <f t="shared" si="39"/>
        <v>75</v>
      </c>
      <c r="AI217" s="166">
        <f t="shared" si="40"/>
        <v>75</v>
      </c>
      <c r="AJ217" s="162" t="s">
        <v>935</v>
      </c>
      <c r="AK217" s="162" t="s">
        <v>834</v>
      </c>
      <c r="AL217" s="162">
        <v>2</v>
      </c>
      <c r="AM217" s="162">
        <v>5</v>
      </c>
      <c r="AN217" s="170" t="s">
        <v>830</v>
      </c>
      <c r="AO217" s="166" t="s">
        <v>836</v>
      </c>
      <c r="AP217" s="829" t="s">
        <v>2898</v>
      </c>
      <c r="AQ217" s="427">
        <v>1</v>
      </c>
      <c r="AR217" s="433" t="s">
        <v>2906</v>
      </c>
      <c r="AS217" s="282" t="s">
        <v>2907</v>
      </c>
      <c r="AT217" s="434">
        <v>44197</v>
      </c>
      <c r="AU217" s="383">
        <v>44530</v>
      </c>
      <c r="AV217" s="370">
        <v>2</v>
      </c>
      <c r="AW217" s="435" t="s">
        <v>2856</v>
      </c>
      <c r="AX217" s="436" t="s">
        <v>2311</v>
      </c>
      <c r="AY217" s="437" t="s">
        <v>2908</v>
      </c>
      <c r="AZ217" s="346" t="s">
        <v>2909</v>
      </c>
      <c r="BA217" s="437" t="s">
        <v>2910</v>
      </c>
      <c r="BB217" s="438">
        <v>44292</v>
      </c>
      <c r="BC217" s="439" t="s">
        <v>917</v>
      </c>
      <c r="BD217" s="293" t="s">
        <v>2911</v>
      </c>
      <c r="BE217" s="426" t="s">
        <v>2912</v>
      </c>
      <c r="BF217" s="293" t="s">
        <v>2913</v>
      </c>
      <c r="BG217" s="180">
        <v>44442</v>
      </c>
      <c r="BH217" s="186" t="s">
        <v>842</v>
      </c>
      <c r="BI217" s="182"/>
      <c r="BJ217" s="183"/>
      <c r="BK217" s="184"/>
      <c r="BL217" s="182"/>
      <c r="BM217" s="183"/>
      <c r="BN217" s="131"/>
      <c r="BO217" s="131"/>
      <c r="BP217" s="131"/>
      <c r="BQ217" s="131"/>
      <c r="BR217" s="131"/>
      <c r="BS217" s="131"/>
      <c r="BT217" s="131"/>
      <c r="BU217" s="131"/>
      <c r="BV217" s="131"/>
    </row>
    <row r="218" spans="2:74" ht="49.5" customHeight="1">
      <c r="B218" s="165">
        <v>129</v>
      </c>
      <c r="C218" s="166" t="s">
        <v>56</v>
      </c>
      <c r="D218" s="168" t="s">
        <v>1453</v>
      </c>
      <c r="E218" s="162" t="s">
        <v>823</v>
      </c>
      <c r="F218" s="168" t="s">
        <v>2302</v>
      </c>
      <c r="G218" s="162" t="s">
        <v>929</v>
      </c>
      <c r="H218" s="162" t="s">
        <v>59</v>
      </c>
      <c r="I218" s="168" t="s">
        <v>2303</v>
      </c>
      <c r="J218" s="162" t="s">
        <v>59</v>
      </c>
      <c r="K218" s="168" t="s">
        <v>2304</v>
      </c>
      <c r="L218" s="168" t="s">
        <v>2305</v>
      </c>
      <c r="M218" s="162" t="s">
        <v>59</v>
      </c>
      <c r="N218" s="162" t="s">
        <v>59</v>
      </c>
      <c r="O218" s="162" t="s">
        <v>72</v>
      </c>
      <c r="P218" s="166" t="s">
        <v>2223</v>
      </c>
      <c r="Q218" s="162">
        <v>3</v>
      </c>
      <c r="R218" s="162">
        <v>5</v>
      </c>
      <c r="S218" s="169" t="s">
        <v>830</v>
      </c>
      <c r="T218" s="778" t="s">
        <v>4556</v>
      </c>
      <c r="U218" s="166" t="s">
        <v>832</v>
      </c>
      <c r="V218" s="162">
        <v>15</v>
      </c>
      <c r="W218" s="162">
        <v>15</v>
      </c>
      <c r="X218" s="162">
        <v>15</v>
      </c>
      <c r="Y218" s="162">
        <v>15</v>
      </c>
      <c r="Z218" s="162">
        <v>15</v>
      </c>
      <c r="AA218" s="162">
        <v>15</v>
      </c>
      <c r="AB218" s="162">
        <v>10</v>
      </c>
      <c r="AC218" s="162">
        <f t="shared" si="35"/>
        <v>100</v>
      </c>
      <c r="AD218" s="162" t="s">
        <v>833</v>
      </c>
      <c r="AE218" s="162" t="s">
        <v>935</v>
      </c>
      <c r="AF218" s="162" t="s">
        <v>935</v>
      </c>
      <c r="AG218" s="162">
        <v>50</v>
      </c>
      <c r="AH218" s="162">
        <f t="shared" si="39"/>
        <v>75</v>
      </c>
      <c r="AI218" s="166">
        <f t="shared" si="40"/>
        <v>75</v>
      </c>
      <c r="AJ218" s="162" t="s">
        <v>935</v>
      </c>
      <c r="AK218" s="162" t="s">
        <v>834</v>
      </c>
      <c r="AL218" s="162">
        <v>2</v>
      </c>
      <c r="AM218" s="162">
        <v>5</v>
      </c>
      <c r="AN218" s="170" t="s">
        <v>830</v>
      </c>
      <c r="AO218" s="166" t="s">
        <v>836</v>
      </c>
      <c r="AP218" s="828" t="s">
        <v>2898</v>
      </c>
      <c r="AQ218" s="399">
        <v>1</v>
      </c>
      <c r="AR218" s="188" t="s">
        <v>2906</v>
      </c>
      <c r="AS218" s="282" t="s">
        <v>2914</v>
      </c>
      <c r="AT218" s="213">
        <v>44197</v>
      </c>
      <c r="AU218" s="217">
        <v>44530</v>
      </c>
      <c r="AV218" s="162">
        <v>2</v>
      </c>
      <c r="AW218" s="440" t="s">
        <v>2915</v>
      </c>
      <c r="AX218" s="233" t="s">
        <v>2311</v>
      </c>
      <c r="AY218" s="310" t="s">
        <v>2916</v>
      </c>
      <c r="AZ218" s="195" t="s">
        <v>2917</v>
      </c>
      <c r="BA218" s="310" t="s">
        <v>2918</v>
      </c>
      <c r="BB218" s="176">
        <v>44289</v>
      </c>
      <c r="BC218" s="177" t="s">
        <v>842</v>
      </c>
      <c r="BD218" s="293" t="s">
        <v>2919</v>
      </c>
      <c r="BE218" s="426" t="s">
        <v>2920</v>
      </c>
      <c r="BF218" s="293" t="s">
        <v>2921</v>
      </c>
      <c r="BG218" s="180">
        <v>44442</v>
      </c>
      <c r="BH218" s="186" t="s">
        <v>842</v>
      </c>
      <c r="BI218" s="182"/>
      <c r="BJ218" s="183"/>
      <c r="BK218" s="184"/>
      <c r="BL218" s="182"/>
      <c r="BM218" s="183"/>
      <c r="BN218" s="131"/>
      <c r="BO218" s="131"/>
      <c r="BP218" s="131"/>
      <c r="BQ218" s="131"/>
      <c r="BR218" s="131"/>
      <c r="BS218" s="131"/>
      <c r="BT218" s="131"/>
      <c r="BU218" s="131"/>
      <c r="BV218" s="131"/>
    </row>
    <row r="219" spans="2:74" ht="49.5" customHeight="1">
      <c r="B219" s="165">
        <v>132</v>
      </c>
      <c r="C219" s="166" t="s">
        <v>56</v>
      </c>
      <c r="D219" s="168" t="s">
        <v>1453</v>
      </c>
      <c r="E219" s="162" t="s">
        <v>823</v>
      </c>
      <c r="F219" s="168" t="s">
        <v>2302</v>
      </c>
      <c r="G219" s="162" t="s">
        <v>929</v>
      </c>
      <c r="H219" s="162" t="s">
        <v>59</v>
      </c>
      <c r="I219" s="168" t="s">
        <v>2303</v>
      </c>
      <c r="J219" s="162" t="s">
        <v>59</v>
      </c>
      <c r="K219" s="168" t="s">
        <v>2304</v>
      </c>
      <c r="L219" s="168" t="s">
        <v>2305</v>
      </c>
      <c r="M219" s="162" t="s">
        <v>59</v>
      </c>
      <c r="N219" s="162" t="s">
        <v>59</v>
      </c>
      <c r="O219" s="162" t="s">
        <v>72</v>
      </c>
      <c r="P219" s="166" t="s">
        <v>2223</v>
      </c>
      <c r="Q219" s="162">
        <v>3</v>
      </c>
      <c r="R219" s="162">
        <v>5</v>
      </c>
      <c r="S219" s="169" t="s">
        <v>830</v>
      </c>
      <c r="T219" s="778" t="s">
        <v>4557</v>
      </c>
      <c r="U219" s="166" t="s">
        <v>832</v>
      </c>
      <c r="V219" s="162">
        <v>15</v>
      </c>
      <c r="W219" s="162">
        <v>15</v>
      </c>
      <c r="X219" s="162">
        <v>15</v>
      </c>
      <c r="Y219" s="162">
        <v>15</v>
      </c>
      <c r="Z219" s="162">
        <v>15</v>
      </c>
      <c r="AA219" s="162">
        <v>15</v>
      </c>
      <c r="AB219" s="162">
        <v>10</v>
      </c>
      <c r="AC219" s="162">
        <f t="shared" si="35"/>
        <v>100</v>
      </c>
      <c r="AD219" s="162" t="s">
        <v>833</v>
      </c>
      <c r="AE219" s="162" t="s">
        <v>935</v>
      </c>
      <c r="AF219" s="162" t="s">
        <v>935</v>
      </c>
      <c r="AG219" s="162">
        <v>50</v>
      </c>
      <c r="AH219" s="162">
        <f t="shared" si="39"/>
        <v>75</v>
      </c>
      <c r="AI219" s="166">
        <f t="shared" si="40"/>
        <v>75</v>
      </c>
      <c r="AJ219" s="162" t="s">
        <v>935</v>
      </c>
      <c r="AK219" s="162" t="s">
        <v>834</v>
      </c>
      <c r="AL219" s="162">
        <v>2</v>
      </c>
      <c r="AM219" s="162">
        <v>5</v>
      </c>
      <c r="AN219" s="170" t="s">
        <v>830</v>
      </c>
      <c r="AO219" s="166" t="s">
        <v>836</v>
      </c>
      <c r="AP219" s="829" t="s">
        <v>2898</v>
      </c>
      <c r="AQ219" s="427">
        <v>1</v>
      </c>
      <c r="AR219" s="188" t="s">
        <v>2906</v>
      </c>
      <c r="AS219" s="441" t="s">
        <v>2922</v>
      </c>
      <c r="AT219" s="442">
        <v>44197</v>
      </c>
      <c r="AU219" s="443">
        <v>44530</v>
      </c>
      <c r="AV219" s="444">
        <v>2</v>
      </c>
      <c r="AW219" s="431" t="s">
        <v>2915</v>
      </c>
      <c r="AX219" s="445" t="s">
        <v>2311</v>
      </c>
      <c r="AY219" s="314" t="s">
        <v>2923</v>
      </c>
      <c r="AZ219" s="313" t="s">
        <v>2924</v>
      </c>
      <c r="BA219" s="314" t="s">
        <v>2925</v>
      </c>
      <c r="BB219" s="446">
        <v>44289</v>
      </c>
      <c r="BC219" s="177" t="s">
        <v>842</v>
      </c>
      <c r="BD219" s="293" t="s">
        <v>2926</v>
      </c>
      <c r="BE219" s="426" t="s">
        <v>2927</v>
      </c>
      <c r="BF219" s="293" t="s">
        <v>2928</v>
      </c>
      <c r="BG219" s="180">
        <v>44442</v>
      </c>
      <c r="BH219" s="294" t="s">
        <v>917</v>
      </c>
      <c r="BI219" s="182"/>
      <c r="BJ219" s="183"/>
      <c r="BK219" s="184"/>
      <c r="BL219" s="182"/>
      <c r="BM219" s="183"/>
      <c r="BN219" s="131"/>
      <c r="BO219" s="131"/>
      <c r="BP219" s="131"/>
      <c r="BQ219" s="131"/>
      <c r="BR219" s="131"/>
      <c r="BS219" s="131"/>
      <c r="BT219" s="131"/>
      <c r="BU219" s="131"/>
      <c r="BV219" s="131"/>
    </row>
    <row r="220" spans="2:74" ht="49.5" customHeight="1">
      <c r="B220" s="165">
        <v>135</v>
      </c>
      <c r="C220" s="166" t="s">
        <v>56</v>
      </c>
      <c r="D220" s="168" t="s">
        <v>1453</v>
      </c>
      <c r="E220" s="162" t="s">
        <v>823</v>
      </c>
      <c r="F220" s="168" t="s">
        <v>2302</v>
      </c>
      <c r="G220" s="162" t="s">
        <v>929</v>
      </c>
      <c r="H220" s="162" t="s">
        <v>59</v>
      </c>
      <c r="I220" s="168" t="s">
        <v>2303</v>
      </c>
      <c r="J220" s="162" t="s">
        <v>59</v>
      </c>
      <c r="K220" s="168" t="s">
        <v>2304</v>
      </c>
      <c r="L220" s="168" t="s">
        <v>2305</v>
      </c>
      <c r="M220" s="162" t="s">
        <v>59</v>
      </c>
      <c r="N220" s="162" t="s">
        <v>59</v>
      </c>
      <c r="O220" s="162" t="s">
        <v>72</v>
      </c>
      <c r="P220" s="166" t="s">
        <v>2223</v>
      </c>
      <c r="Q220" s="162">
        <v>3</v>
      </c>
      <c r="R220" s="162">
        <v>5</v>
      </c>
      <c r="S220" s="169" t="s">
        <v>830</v>
      </c>
      <c r="T220" s="778" t="s">
        <v>4556</v>
      </c>
      <c r="U220" s="166" t="s">
        <v>832</v>
      </c>
      <c r="V220" s="162">
        <v>15</v>
      </c>
      <c r="W220" s="162">
        <v>15</v>
      </c>
      <c r="X220" s="162">
        <v>15</v>
      </c>
      <c r="Y220" s="162">
        <v>15</v>
      </c>
      <c r="Z220" s="162">
        <v>15</v>
      </c>
      <c r="AA220" s="162">
        <v>15</v>
      </c>
      <c r="AB220" s="162">
        <v>10</v>
      </c>
      <c r="AC220" s="162">
        <f t="shared" si="35"/>
        <v>100</v>
      </c>
      <c r="AD220" s="162" t="s">
        <v>833</v>
      </c>
      <c r="AE220" s="162" t="s">
        <v>935</v>
      </c>
      <c r="AF220" s="162" t="s">
        <v>935</v>
      </c>
      <c r="AG220" s="162">
        <v>50</v>
      </c>
      <c r="AH220" s="162">
        <f t="shared" si="39"/>
        <v>75</v>
      </c>
      <c r="AI220" s="166">
        <f t="shared" si="40"/>
        <v>75</v>
      </c>
      <c r="AJ220" s="162" t="s">
        <v>935</v>
      </c>
      <c r="AK220" s="162" t="s">
        <v>834</v>
      </c>
      <c r="AL220" s="162">
        <v>2</v>
      </c>
      <c r="AM220" s="162">
        <v>5</v>
      </c>
      <c r="AN220" s="170" t="s">
        <v>830</v>
      </c>
      <c r="AO220" s="166" t="s">
        <v>836</v>
      </c>
      <c r="AP220" s="829" t="s">
        <v>2898</v>
      </c>
      <c r="AQ220" s="427">
        <v>1</v>
      </c>
      <c r="AR220" s="447" t="s">
        <v>2906</v>
      </c>
      <c r="AS220" s="166" t="s">
        <v>2929</v>
      </c>
      <c r="AT220" s="213">
        <v>44197</v>
      </c>
      <c r="AU220" s="213">
        <v>44530</v>
      </c>
      <c r="AV220" s="162">
        <v>2</v>
      </c>
      <c r="AW220" s="166" t="s">
        <v>2915</v>
      </c>
      <c r="AX220" s="173" t="s">
        <v>2311</v>
      </c>
      <c r="AY220" s="334" t="s">
        <v>2930</v>
      </c>
      <c r="AZ220" s="313" t="s">
        <v>2931</v>
      </c>
      <c r="BA220" s="314" t="s">
        <v>2932</v>
      </c>
      <c r="BB220" s="176">
        <v>44289</v>
      </c>
      <c r="BC220" s="177" t="s">
        <v>842</v>
      </c>
      <c r="BD220" s="293" t="s">
        <v>2933</v>
      </c>
      <c r="BE220" s="426" t="s">
        <v>2934</v>
      </c>
      <c r="BF220" s="293" t="s">
        <v>2935</v>
      </c>
      <c r="BG220" s="180">
        <v>44442</v>
      </c>
      <c r="BH220" s="186" t="s">
        <v>842</v>
      </c>
      <c r="BI220" s="182"/>
      <c r="BJ220" s="183"/>
      <c r="BK220" s="184"/>
      <c r="BL220" s="182"/>
      <c r="BM220" s="183"/>
      <c r="BN220" s="131"/>
      <c r="BO220" s="131"/>
      <c r="BP220" s="131"/>
      <c r="BQ220" s="131"/>
      <c r="BR220" s="131"/>
      <c r="BS220" s="131"/>
      <c r="BT220" s="131"/>
      <c r="BU220" s="131"/>
      <c r="BV220" s="131"/>
    </row>
    <row r="221" spans="2:74" ht="49.5" customHeight="1">
      <c r="B221" s="165">
        <v>138</v>
      </c>
      <c r="C221" s="166" t="s">
        <v>56</v>
      </c>
      <c r="D221" s="168" t="s">
        <v>1453</v>
      </c>
      <c r="E221" s="162" t="s">
        <v>823</v>
      </c>
      <c r="F221" s="168" t="s">
        <v>2302</v>
      </c>
      <c r="G221" s="162" t="s">
        <v>929</v>
      </c>
      <c r="H221" s="162" t="s">
        <v>59</v>
      </c>
      <c r="I221" s="168" t="s">
        <v>2303</v>
      </c>
      <c r="J221" s="162" t="s">
        <v>59</v>
      </c>
      <c r="K221" s="166" t="s">
        <v>2936</v>
      </c>
      <c r="L221" s="166" t="s">
        <v>2305</v>
      </c>
      <c r="M221" s="162" t="s">
        <v>59</v>
      </c>
      <c r="N221" s="162" t="s">
        <v>59</v>
      </c>
      <c r="O221" s="162" t="s">
        <v>72</v>
      </c>
      <c r="P221" s="166" t="s">
        <v>2223</v>
      </c>
      <c r="Q221" s="162">
        <v>3</v>
      </c>
      <c r="R221" s="162">
        <v>5</v>
      </c>
      <c r="S221" s="169" t="s">
        <v>830</v>
      </c>
      <c r="T221" s="778" t="s">
        <v>4556</v>
      </c>
      <c r="U221" s="166" t="s">
        <v>832</v>
      </c>
      <c r="V221" s="162">
        <v>15</v>
      </c>
      <c r="W221" s="162">
        <v>15</v>
      </c>
      <c r="X221" s="162">
        <v>15</v>
      </c>
      <c r="Y221" s="162">
        <v>15</v>
      </c>
      <c r="Z221" s="162">
        <v>15</v>
      </c>
      <c r="AA221" s="162">
        <v>15</v>
      </c>
      <c r="AB221" s="162">
        <v>10</v>
      </c>
      <c r="AC221" s="162">
        <f t="shared" si="35"/>
        <v>100</v>
      </c>
      <c r="AD221" s="162" t="s">
        <v>833</v>
      </c>
      <c r="AE221" s="162" t="s">
        <v>935</v>
      </c>
      <c r="AF221" s="162" t="s">
        <v>935</v>
      </c>
      <c r="AG221" s="162">
        <v>50</v>
      </c>
      <c r="AH221" s="162">
        <f t="shared" si="39"/>
        <v>75</v>
      </c>
      <c r="AI221" s="166">
        <f t="shared" si="40"/>
        <v>75</v>
      </c>
      <c r="AJ221" s="162" t="s">
        <v>935</v>
      </c>
      <c r="AK221" s="162" t="s">
        <v>834</v>
      </c>
      <c r="AL221" s="162">
        <v>2</v>
      </c>
      <c r="AM221" s="162">
        <v>5</v>
      </c>
      <c r="AN221" s="170" t="s">
        <v>830</v>
      </c>
      <c r="AO221" s="166" t="s">
        <v>836</v>
      </c>
      <c r="AP221" s="828" t="s">
        <v>2898</v>
      </c>
      <c r="AQ221" s="427">
        <v>1</v>
      </c>
      <c r="AR221" s="188" t="s">
        <v>2906</v>
      </c>
      <c r="AS221" s="448" t="s">
        <v>2937</v>
      </c>
      <c r="AT221" s="430">
        <v>44197</v>
      </c>
      <c r="AU221" s="430">
        <v>44530</v>
      </c>
      <c r="AV221" s="200">
        <v>2</v>
      </c>
      <c r="AW221" s="448" t="s">
        <v>2856</v>
      </c>
      <c r="AX221" s="449" t="s">
        <v>2311</v>
      </c>
      <c r="AY221" s="334" t="s">
        <v>2938</v>
      </c>
      <c r="AZ221" s="333" t="s">
        <v>2939</v>
      </c>
      <c r="BA221" s="334" t="s">
        <v>2940</v>
      </c>
      <c r="BB221" s="176">
        <v>44289</v>
      </c>
      <c r="BC221" s="439" t="s">
        <v>917</v>
      </c>
      <c r="BD221" s="293" t="s">
        <v>2941</v>
      </c>
      <c r="BE221" s="426" t="s">
        <v>2942</v>
      </c>
      <c r="BF221" s="293" t="s">
        <v>2943</v>
      </c>
      <c r="BG221" s="180">
        <v>44442</v>
      </c>
      <c r="BH221" s="294" t="s">
        <v>917</v>
      </c>
      <c r="BI221" s="182"/>
      <c r="BJ221" s="183"/>
      <c r="BK221" s="184"/>
      <c r="BL221" s="182"/>
      <c r="BM221" s="183"/>
      <c r="BN221" s="131"/>
      <c r="BO221" s="131"/>
      <c r="BP221" s="131"/>
      <c r="BQ221" s="131"/>
      <c r="BR221" s="131"/>
      <c r="BS221" s="131"/>
      <c r="BT221" s="131"/>
      <c r="BU221" s="131"/>
      <c r="BV221" s="131"/>
    </row>
    <row r="222" spans="2:74" ht="49.5" customHeight="1">
      <c r="B222" s="165">
        <v>141</v>
      </c>
      <c r="C222" s="166" t="s">
        <v>56</v>
      </c>
      <c r="D222" s="168" t="s">
        <v>1453</v>
      </c>
      <c r="E222" s="162" t="s">
        <v>823</v>
      </c>
      <c r="F222" s="168" t="s">
        <v>2302</v>
      </c>
      <c r="G222" s="162" t="s">
        <v>929</v>
      </c>
      <c r="H222" s="162" t="s">
        <v>59</v>
      </c>
      <c r="I222" s="168" t="s">
        <v>2303</v>
      </c>
      <c r="J222" s="162" t="s">
        <v>59</v>
      </c>
      <c r="K222" s="166" t="s">
        <v>2888</v>
      </c>
      <c r="L222" s="166" t="s">
        <v>2305</v>
      </c>
      <c r="M222" s="162" t="s">
        <v>59</v>
      </c>
      <c r="N222" s="162" t="s">
        <v>59</v>
      </c>
      <c r="O222" s="162" t="s">
        <v>72</v>
      </c>
      <c r="P222" s="166" t="s">
        <v>2223</v>
      </c>
      <c r="Q222" s="162">
        <v>3</v>
      </c>
      <c r="R222" s="162">
        <v>5</v>
      </c>
      <c r="S222" s="169" t="s">
        <v>830</v>
      </c>
      <c r="T222" s="778" t="s">
        <v>4556</v>
      </c>
      <c r="U222" s="166" t="s">
        <v>832</v>
      </c>
      <c r="V222" s="162">
        <v>15</v>
      </c>
      <c r="W222" s="162">
        <v>15</v>
      </c>
      <c r="X222" s="162">
        <v>15</v>
      </c>
      <c r="Y222" s="162">
        <v>15</v>
      </c>
      <c r="Z222" s="162">
        <v>15</v>
      </c>
      <c r="AA222" s="162">
        <v>15</v>
      </c>
      <c r="AB222" s="162">
        <v>10</v>
      </c>
      <c r="AC222" s="162">
        <f t="shared" si="35"/>
        <v>100</v>
      </c>
      <c r="AD222" s="162" t="s">
        <v>833</v>
      </c>
      <c r="AE222" s="162" t="s">
        <v>935</v>
      </c>
      <c r="AF222" s="162" t="s">
        <v>935</v>
      </c>
      <c r="AG222" s="162">
        <v>50</v>
      </c>
      <c r="AH222" s="162">
        <f t="shared" si="39"/>
        <v>75</v>
      </c>
      <c r="AI222" s="166">
        <f t="shared" si="40"/>
        <v>75</v>
      </c>
      <c r="AJ222" s="162" t="s">
        <v>935</v>
      </c>
      <c r="AK222" s="162" t="s">
        <v>834</v>
      </c>
      <c r="AL222" s="162">
        <v>2</v>
      </c>
      <c r="AM222" s="162">
        <v>5</v>
      </c>
      <c r="AN222" s="170" t="s">
        <v>830</v>
      </c>
      <c r="AO222" s="166" t="s">
        <v>836</v>
      </c>
      <c r="AP222" s="829" t="s">
        <v>2898</v>
      </c>
      <c r="AQ222" s="399">
        <v>1</v>
      </c>
      <c r="AR222" s="188" t="s">
        <v>2906</v>
      </c>
      <c r="AS222" s="450" t="s">
        <v>2944</v>
      </c>
      <c r="AT222" s="206">
        <v>44197</v>
      </c>
      <c r="AU222" s="239">
        <v>44530</v>
      </c>
      <c r="AV222" s="207">
        <v>2</v>
      </c>
      <c r="AW222" s="435" t="s">
        <v>2856</v>
      </c>
      <c r="AX222" s="233" t="s">
        <v>2311</v>
      </c>
      <c r="AY222" s="314" t="s">
        <v>2945</v>
      </c>
      <c r="AZ222" s="313" t="s">
        <v>2946</v>
      </c>
      <c r="BA222" s="314" t="s">
        <v>2947</v>
      </c>
      <c r="BB222" s="176">
        <v>44289</v>
      </c>
      <c r="BC222" s="177" t="s">
        <v>842</v>
      </c>
      <c r="BD222" s="293" t="s">
        <v>2948</v>
      </c>
      <c r="BE222" s="426" t="s">
        <v>2949</v>
      </c>
      <c r="BF222" s="293" t="s">
        <v>2950</v>
      </c>
      <c r="BG222" s="180">
        <v>44442</v>
      </c>
      <c r="BH222" s="186" t="s">
        <v>842</v>
      </c>
      <c r="BI222" s="182"/>
      <c r="BJ222" s="183"/>
      <c r="BK222" s="184"/>
      <c r="BL222" s="182"/>
      <c r="BM222" s="183"/>
      <c r="BN222" s="131"/>
      <c r="BO222" s="131"/>
      <c r="BP222" s="131"/>
      <c r="BQ222" s="131"/>
      <c r="BR222" s="131"/>
      <c r="BS222" s="131"/>
      <c r="BT222" s="131"/>
      <c r="BU222" s="131"/>
      <c r="BV222" s="131"/>
    </row>
    <row r="223" spans="2:74" ht="49.5" customHeight="1">
      <c r="B223" s="165">
        <v>144</v>
      </c>
      <c r="C223" s="166" t="s">
        <v>56</v>
      </c>
      <c r="D223" s="168" t="s">
        <v>1453</v>
      </c>
      <c r="E223" s="162" t="s">
        <v>823</v>
      </c>
      <c r="F223" s="168" t="s">
        <v>2302</v>
      </c>
      <c r="G223" s="162" t="s">
        <v>929</v>
      </c>
      <c r="H223" s="162" t="s">
        <v>59</v>
      </c>
      <c r="I223" s="168" t="s">
        <v>2303</v>
      </c>
      <c r="J223" s="162" t="s">
        <v>59</v>
      </c>
      <c r="K223" s="168" t="s">
        <v>2304</v>
      </c>
      <c r="L223" s="166" t="s">
        <v>2305</v>
      </c>
      <c r="M223" s="162" t="s">
        <v>59</v>
      </c>
      <c r="N223" s="162" t="s">
        <v>59</v>
      </c>
      <c r="O223" s="162" t="s">
        <v>72</v>
      </c>
      <c r="P223" s="166" t="s">
        <v>2223</v>
      </c>
      <c r="Q223" s="162">
        <v>3</v>
      </c>
      <c r="R223" s="162">
        <v>5</v>
      </c>
      <c r="S223" s="169" t="s">
        <v>830</v>
      </c>
      <c r="T223" s="778" t="s">
        <v>4556</v>
      </c>
      <c r="U223" s="166" t="s">
        <v>832</v>
      </c>
      <c r="V223" s="162">
        <v>15</v>
      </c>
      <c r="W223" s="162">
        <v>15</v>
      </c>
      <c r="X223" s="162">
        <v>15</v>
      </c>
      <c r="Y223" s="162">
        <v>15</v>
      </c>
      <c r="Z223" s="162">
        <v>15</v>
      </c>
      <c r="AA223" s="162">
        <v>15</v>
      </c>
      <c r="AB223" s="162">
        <v>10</v>
      </c>
      <c r="AC223" s="162">
        <f t="shared" si="35"/>
        <v>100</v>
      </c>
      <c r="AD223" s="162" t="s">
        <v>833</v>
      </c>
      <c r="AE223" s="162" t="s">
        <v>935</v>
      </c>
      <c r="AF223" s="162" t="s">
        <v>935</v>
      </c>
      <c r="AG223" s="162">
        <v>50</v>
      </c>
      <c r="AH223" s="162">
        <f t="shared" si="39"/>
        <v>75</v>
      </c>
      <c r="AI223" s="166">
        <f t="shared" si="40"/>
        <v>75</v>
      </c>
      <c r="AJ223" s="162" t="s">
        <v>935</v>
      </c>
      <c r="AK223" s="162" t="s">
        <v>834</v>
      </c>
      <c r="AL223" s="162">
        <v>2</v>
      </c>
      <c r="AM223" s="162">
        <v>5</v>
      </c>
      <c r="AN223" s="170" t="s">
        <v>830</v>
      </c>
      <c r="AO223" s="166" t="s">
        <v>836</v>
      </c>
      <c r="AP223" s="829" t="s">
        <v>2898</v>
      </c>
      <c r="AQ223" s="451">
        <v>1</v>
      </c>
      <c r="AR223" s="188" t="s">
        <v>2906</v>
      </c>
      <c r="AS223" s="189" t="s">
        <v>2951</v>
      </c>
      <c r="AT223" s="434">
        <v>44197</v>
      </c>
      <c r="AU223" s="383">
        <v>44530</v>
      </c>
      <c r="AV223" s="452">
        <v>2</v>
      </c>
      <c r="AW223" s="435" t="s">
        <v>2856</v>
      </c>
      <c r="AX223" s="233" t="s">
        <v>2311</v>
      </c>
      <c r="AY223" s="314" t="s">
        <v>2952</v>
      </c>
      <c r="AZ223" s="313" t="s">
        <v>2953</v>
      </c>
      <c r="BA223" s="314" t="s">
        <v>2954</v>
      </c>
      <c r="BB223" s="176">
        <v>44289</v>
      </c>
      <c r="BC223" s="177" t="s">
        <v>842</v>
      </c>
      <c r="BD223" s="293" t="s">
        <v>2955</v>
      </c>
      <c r="BE223" s="426" t="s">
        <v>2956</v>
      </c>
      <c r="BF223" s="293" t="s">
        <v>2957</v>
      </c>
      <c r="BG223" s="180">
        <v>44442</v>
      </c>
      <c r="BH223" s="186" t="s">
        <v>842</v>
      </c>
      <c r="BI223" s="374"/>
      <c r="BJ223" s="375"/>
      <c r="BK223" s="184"/>
      <c r="BL223" s="182"/>
      <c r="BM223" s="183"/>
      <c r="BN223" s="131"/>
      <c r="BO223" s="131"/>
      <c r="BP223" s="131"/>
      <c r="BQ223" s="131"/>
      <c r="BR223" s="131"/>
      <c r="BS223" s="131"/>
      <c r="BT223" s="131"/>
      <c r="BU223" s="131"/>
      <c r="BV223" s="131"/>
    </row>
    <row r="224" spans="2:74" ht="49.5" customHeight="1">
      <c r="B224" s="165">
        <v>147</v>
      </c>
      <c r="C224" s="166" t="s">
        <v>56</v>
      </c>
      <c r="D224" s="168" t="s">
        <v>1453</v>
      </c>
      <c r="E224" s="162" t="s">
        <v>823</v>
      </c>
      <c r="F224" s="168" t="s">
        <v>2302</v>
      </c>
      <c r="G224" s="162" t="s">
        <v>929</v>
      </c>
      <c r="H224" s="162" t="s">
        <v>59</v>
      </c>
      <c r="I224" s="168" t="s">
        <v>2303</v>
      </c>
      <c r="J224" s="162" t="s">
        <v>59</v>
      </c>
      <c r="K224" s="168" t="s">
        <v>2304</v>
      </c>
      <c r="L224" s="166" t="s">
        <v>2305</v>
      </c>
      <c r="M224" s="162" t="s">
        <v>59</v>
      </c>
      <c r="N224" s="162" t="s">
        <v>59</v>
      </c>
      <c r="O224" s="162" t="s">
        <v>72</v>
      </c>
      <c r="P224" s="166" t="s">
        <v>2223</v>
      </c>
      <c r="Q224" s="162">
        <v>3</v>
      </c>
      <c r="R224" s="162">
        <v>5</v>
      </c>
      <c r="S224" s="169" t="s">
        <v>830</v>
      </c>
      <c r="T224" s="778" t="s">
        <v>4556</v>
      </c>
      <c r="U224" s="166" t="s">
        <v>832</v>
      </c>
      <c r="V224" s="162">
        <v>15</v>
      </c>
      <c r="W224" s="162">
        <v>15</v>
      </c>
      <c r="X224" s="162">
        <v>15</v>
      </c>
      <c r="Y224" s="162">
        <v>15</v>
      </c>
      <c r="Z224" s="162">
        <v>15</v>
      </c>
      <c r="AA224" s="162">
        <v>15</v>
      </c>
      <c r="AB224" s="162">
        <v>10</v>
      </c>
      <c r="AC224" s="162">
        <f t="shared" si="35"/>
        <v>100</v>
      </c>
      <c r="AD224" s="162" t="s">
        <v>833</v>
      </c>
      <c r="AE224" s="162" t="s">
        <v>935</v>
      </c>
      <c r="AF224" s="162" t="s">
        <v>935</v>
      </c>
      <c r="AG224" s="162">
        <v>50</v>
      </c>
      <c r="AH224" s="162">
        <f t="shared" si="39"/>
        <v>75</v>
      </c>
      <c r="AI224" s="166">
        <f t="shared" si="40"/>
        <v>75</v>
      </c>
      <c r="AJ224" s="162" t="s">
        <v>935</v>
      </c>
      <c r="AK224" s="162" t="s">
        <v>834</v>
      </c>
      <c r="AL224" s="162">
        <v>2</v>
      </c>
      <c r="AM224" s="162">
        <v>5</v>
      </c>
      <c r="AN224" s="170" t="s">
        <v>830</v>
      </c>
      <c r="AO224" s="166" t="s">
        <v>836</v>
      </c>
      <c r="AP224" s="828" t="s">
        <v>2898</v>
      </c>
      <c r="AQ224" s="427">
        <v>1</v>
      </c>
      <c r="AR224" s="188" t="s">
        <v>2906</v>
      </c>
      <c r="AS224" s="200" t="s">
        <v>2958</v>
      </c>
      <c r="AT224" s="429">
        <v>44197</v>
      </c>
      <c r="AU224" s="430">
        <v>44530</v>
      </c>
      <c r="AV224" s="370">
        <v>2</v>
      </c>
      <c r="AW224" s="282" t="s">
        <v>2856</v>
      </c>
      <c r="AX224" s="173" t="s">
        <v>2311</v>
      </c>
      <c r="AY224" s="334" t="s">
        <v>2959</v>
      </c>
      <c r="AZ224" s="394" t="s">
        <v>2960</v>
      </c>
      <c r="BA224" s="314" t="s">
        <v>2961</v>
      </c>
      <c r="BB224" s="176">
        <v>44289</v>
      </c>
      <c r="BC224" s="177" t="s">
        <v>842</v>
      </c>
      <c r="BD224" s="293" t="s">
        <v>2962</v>
      </c>
      <c r="BE224" s="426" t="s">
        <v>2963</v>
      </c>
      <c r="BF224" s="293" t="s">
        <v>2964</v>
      </c>
      <c r="BG224" s="180">
        <v>44442</v>
      </c>
      <c r="BH224" s="186" t="s">
        <v>842</v>
      </c>
      <c r="BI224" s="182"/>
      <c r="BJ224" s="183"/>
      <c r="BK224" s="184"/>
      <c r="BL224" s="182"/>
      <c r="BM224" s="183"/>
      <c r="BN224" s="131"/>
      <c r="BO224" s="131"/>
      <c r="BP224" s="131"/>
      <c r="BQ224" s="131"/>
      <c r="BR224" s="131"/>
      <c r="BS224" s="131"/>
      <c r="BT224" s="131"/>
      <c r="BU224" s="131"/>
      <c r="BV224" s="131"/>
    </row>
    <row r="225" spans="2:74" ht="49.5" customHeight="1">
      <c r="B225" s="165">
        <v>148</v>
      </c>
      <c r="C225" s="166" t="s">
        <v>117</v>
      </c>
      <c r="D225" s="168" t="s">
        <v>34</v>
      </c>
      <c r="E225" s="162" t="s">
        <v>823</v>
      </c>
      <c r="F225" s="168" t="s">
        <v>2965</v>
      </c>
      <c r="G225" s="162" t="s">
        <v>929</v>
      </c>
      <c r="H225" s="162" t="s">
        <v>59</v>
      </c>
      <c r="I225" s="168" t="s">
        <v>2966</v>
      </c>
      <c r="J225" s="162" t="s">
        <v>59</v>
      </c>
      <c r="K225" s="168" t="s">
        <v>2967</v>
      </c>
      <c r="L225" s="166" t="s">
        <v>2968</v>
      </c>
      <c r="M225" s="162" t="s">
        <v>59</v>
      </c>
      <c r="N225" s="162" t="s">
        <v>59</v>
      </c>
      <c r="O225" s="162" t="s">
        <v>72</v>
      </c>
      <c r="P225" s="166" t="s">
        <v>2188</v>
      </c>
      <c r="Q225" s="162">
        <v>3</v>
      </c>
      <c r="R225" s="162">
        <v>4</v>
      </c>
      <c r="S225" s="169" t="s">
        <v>830</v>
      </c>
      <c r="T225" s="168" t="s">
        <v>2969</v>
      </c>
      <c r="U225" s="166" t="s">
        <v>832</v>
      </c>
      <c r="V225" s="162">
        <v>15</v>
      </c>
      <c r="W225" s="162">
        <v>15</v>
      </c>
      <c r="X225" s="162">
        <v>15</v>
      </c>
      <c r="Y225" s="162">
        <v>15</v>
      </c>
      <c r="Z225" s="162">
        <v>15</v>
      </c>
      <c r="AA225" s="162">
        <v>15</v>
      </c>
      <c r="AB225" s="162">
        <v>10</v>
      </c>
      <c r="AC225" s="162">
        <f t="shared" si="35"/>
        <v>100</v>
      </c>
      <c r="AD225" s="162" t="s">
        <v>833</v>
      </c>
      <c r="AE225" s="162" t="s">
        <v>833</v>
      </c>
      <c r="AF225" s="162" t="s">
        <v>833</v>
      </c>
      <c r="AG225" s="162">
        <v>100</v>
      </c>
      <c r="AH225" s="162">
        <f t="shared" si="39"/>
        <v>100</v>
      </c>
      <c r="AI225" s="166">
        <f t="shared" si="40"/>
        <v>100</v>
      </c>
      <c r="AJ225" s="162" t="s">
        <v>833</v>
      </c>
      <c r="AK225" s="162" t="s">
        <v>834</v>
      </c>
      <c r="AL225" s="162">
        <v>1</v>
      </c>
      <c r="AM225" s="162">
        <v>4</v>
      </c>
      <c r="AN225" s="170" t="s">
        <v>835</v>
      </c>
      <c r="AO225" s="166" t="s">
        <v>836</v>
      </c>
      <c r="AP225" s="825" t="s">
        <v>2970</v>
      </c>
      <c r="AQ225" s="191">
        <v>1</v>
      </c>
      <c r="AR225" s="166" t="s">
        <v>2971</v>
      </c>
      <c r="AS225" s="166" t="s">
        <v>2972</v>
      </c>
      <c r="AT225" s="173">
        <v>44197</v>
      </c>
      <c r="AU225" s="173">
        <v>44530</v>
      </c>
      <c r="AV225" s="166">
        <v>1</v>
      </c>
      <c r="AW225" s="166" t="s">
        <v>2973</v>
      </c>
      <c r="AX225" s="166" t="s">
        <v>2194</v>
      </c>
      <c r="AY225" s="236" t="s">
        <v>2974</v>
      </c>
      <c r="AZ225" s="195" t="s">
        <v>2975</v>
      </c>
      <c r="BA225" s="205" t="s">
        <v>2976</v>
      </c>
      <c r="BB225" s="176">
        <v>44289</v>
      </c>
      <c r="BC225" s="177" t="s">
        <v>842</v>
      </c>
      <c r="BD225" s="297">
        <v>44411</v>
      </c>
      <c r="BE225" s="179" t="s">
        <v>2977</v>
      </c>
      <c r="BF225" s="175" t="s">
        <v>2529</v>
      </c>
      <c r="BG225" s="180">
        <v>44442</v>
      </c>
      <c r="BH225" s="186" t="s">
        <v>842</v>
      </c>
      <c r="BI225" s="182"/>
      <c r="BJ225" s="183"/>
      <c r="BK225" s="184"/>
      <c r="BL225" s="182"/>
      <c r="BM225" s="183"/>
      <c r="BN225" s="131"/>
      <c r="BO225" s="131"/>
      <c r="BP225" s="131"/>
      <c r="BQ225" s="131"/>
      <c r="BR225" s="131"/>
      <c r="BS225" s="131"/>
      <c r="BT225" s="131"/>
      <c r="BU225" s="131"/>
      <c r="BV225" s="131"/>
    </row>
    <row r="226" spans="2:74" ht="49.5" customHeight="1">
      <c r="B226" s="165">
        <v>149</v>
      </c>
      <c r="C226" s="166" t="s">
        <v>56</v>
      </c>
      <c r="D226" s="168" t="s">
        <v>1453</v>
      </c>
      <c r="E226" s="162" t="s">
        <v>823</v>
      </c>
      <c r="F226" s="168" t="s">
        <v>2978</v>
      </c>
      <c r="G226" s="162" t="s">
        <v>929</v>
      </c>
      <c r="H226" s="162" t="s">
        <v>59</v>
      </c>
      <c r="I226" s="168" t="s">
        <v>2979</v>
      </c>
      <c r="J226" s="162" t="s">
        <v>59</v>
      </c>
      <c r="K226" s="168" t="s">
        <v>2980</v>
      </c>
      <c r="L226" s="166" t="s">
        <v>2981</v>
      </c>
      <c r="M226" s="162" t="s">
        <v>59</v>
      </c>
      <c r="N226" s="162" t="s">
        <v>59</v>
      </c>
      <c r="O226" s="162" t="s">
        <v>72</v>
      </c>
      <c r="P226" s="166" t="s">
        <v>2237</v>
      </c>
      <c r="Q226" s="162">
        <v>4</v>
      </c>
      <c r="R226" s="162">
        <v>5</v>
      </c>
      <c r="S226" s="169" t="s">
        <v>830</v>
      </c>
      <c r="T226" s="778" t="s">
        <v>4558</v>
      </c>
      <c r="U226" s="166" t="s">
        <v>832</v>
      </c>
      <c r="V226" s="162">
        <v>15</v>
      </c>
      <c r="W226" s="162">
        <v>15</v>
      </c>
      <c r="X226" s="162">
        <v>15</v>
      </c>
      <c r="Y226" s="162">
        <v>15</v>
      </c>
      <c r="Z226" s="162">
        <v>15</v>
      </c>
      <c r="AA226" s="162">
        <v>15</v>
      </c>
      <c r="AB226" s="162">
        <v>10</v>
      </c>
      <c r="AC226" s="162">
        <f t="shared" si="35"/>
        <v>100</v>
      </c>
      <c r="AD226" s="162" t="s">
        <v>833</v>
      </c>
      <c r="AE226" s="162" t="s">
        <v>833</v>
      </c>
      <c r="AF226" s="162" t="s">
        <v>833</v>
      </c>
      <c r="AG226" s="162">
        <v>100</v>
      </c>
      <c r="AH226" s="162">
        <f t="shared" si="39"/>
        <v>100</v>
      </c>
      <c r="AI226" s="166">
        <f t="shared" si="40"/>
        <v>100</v>
      </c>
      <c r="AJ226" s="162" t="s">
        <v>833</v>
      </c>
      <c r="AK226" s="162" t="s">
        <v>834</v>
      </c>
      <c r="AL226" s="162">
        <v>2</v>
      </c>
      <c r="AM226" s="162">
        <v>5</v>
      </c>
      <c r="AN226" s="170" t="s">
        <v>830</v>
      </c>
      <c r="AO226" s="166" t="s">
        <v>836</v>
      </c>
      <c r="AP226" s="820" t="s">
        <v>2982</v>
      </c>
      <c r="AQ226" s="191">
        <v>1</v>
      </c>
      <c r="AR226" s="166" t="s">
        <v>2983</v>
      </c>
      <c r="AS226" s="166" t="s">
        <v>2972</v>
      </c>
      <c r="AT226" s="173">
        <v>44197</v>
      </c>
      <c r="AU226" s="173">
        <v>44530</v>
      </c>
      <c r="AV226" s="166">
        <v>1</v>
      </c>
      <c r="AW226" s="166" t="s">
        <v>2984</v>
      </c>
      <c r="AX226" s="166" t="s">
        <v>2229</v>
      </c>
      <c r="AY226" s="314" t="s">
        <v>2985</v>
      </c>
      <c r="AZ226" s="394" t="s">
        <v>2986</v>
      </c>
      <c r="BA226" s="314" t="s">
        <v>2987</v>
      </c>
      <c r="BB226" s="176">
        <v>44289</v>
      </c>
      <c r="BC226" s="177" t="s">
        <v>842</v>
      </c>
      <c r="BD226" s="293" t="s">
        <v>2988</v>
      </c>
      <c r="BE226" s="426" t="s">
        <v>2989</v>
      </c>
      <c r="BF226" s="293" t="s">
        <v>2990</v>
      </c>
      <c r="BG226" s="180">
        <v>44442</v>
      </c>
      <c r="BH226" s="294" t="s">
        <v>917</v>
      </c>
      <c r="BI226" s="182"/>
      <c r="BJ226" s="183"/>
      <c r="BK226" s="184"/>
      <c r="BL226" s="182"/>
      <c r="BM226" s="183"/>
      <c r="BN226" s="131"/>
      <c r="BO226" s="131"/>
      <c r="BP226" s="131"/>
      <c r="BQ226" s="131"/>
      <c r="BR226" s="131"/>
      <c r="BS226" s="131"/>
      <c r="BT226" s="131"/>
      <c r="BU226" s="131"/>
      <c r="BV226" s="131"/>
    </row>
    <row r="227" spans="2:74" ht="49.5" customHeight="1">
      <c r="B227" s="165">
        <v>150</v>
      </c>
      <c r="C227" s="166" t="s">
        <v>56</v>
      </c>
      <c r="D227" s="168" t="s">
        <v>1453</v>
      </c>
      <c r="E227" s="162" t="s">
        <v>823</v>
      </c>
      <c r="F227" s="168" t="s">
        <v>2302</v>
      </c>
      <c r="G227" s="162" t="s">
        <v>929</v>
      </c>
      <c r="H227" s="162" t="s">
        <v>59</v>
      </c>
      <c r="I227" s="168" t="s">
        <v>2991</v>
      </c>
      <c r="J227" s="162" t="s">
        <v>59</v>
      </c>
      <c r="K227" s="168" t="s">
        <v>2992</v>
      </c>
      <c r="L227" s="166" t="s">
        <v>2993</v>
      </c>
      <c r="M227" s="162" t="s">
        <v>59</v>
      </c>
      <c r="N227" s="162" t="s">
        <v>59</v>
      </c>
      <c r="O227" s="162" t="s">
        <v>72</v>
      </c>
      <c r="P227" s="166" t="s">
        <v>2223</v>
      </c>
      <c r="Q227" s="162">
        <v>3</v>
      </c>
      <c r="R227" s="162">
        <v>5</v>
      </c>
      <c r="S227" s="169" t="s">
        <v>830</v>
      </c>
      <c r="T227" s="778" t="s">
        <v>4556</v>
      </c>
      <c r="U227" s="166" t="s">
        <v>832</v>
      </c>
      <c r="V227" s="162">
        <v>15</v>
      </c>
      <c r="W227" s="162">
        <v>15</v>
      </c>
      <c r="X227" s="162">
        <v>15</v>
      </c>
      <c r="Y227" s="162">
        <v>15</v>
      </c>
      <c r="Z227" s="162">
        <v>15</v>
      </c>
      <c r="AA227" s="162">
        <v>15</v>
      </c>
      <c r="AB227" s="162">
        <v>10</v>
      </c>
      <c r="AC227" s="162">
        <f t="shared" si="35"/>
        <v>100</v>
      </c>
      <c r="AD227" s="162" t="s">
        <v>833</v>
      </c>
      <c r="AE227" s="162" t="s">
        <v>833</v>
      </c>
      <c r="AF227" s="162" t="s">
        <v>833</v>
      </c>
      <c r="AG227" s="162">
        <v>100</v>
      </c>
      <c r="AH227" s="162">
        <f t="shared" si="39"/>
        <v>100</v>
      </c>
      <c r="AI227" s="166">
        <f t="shared" si="40"/>
        <v>100</v>
      </c>
      <c r="AJ227" s="162" t="s">
        <v>833</v>
      </c>
      <c r="AK227" s="162" t="s">
        <v>834</v>
      </c>
      <c r="AL227" s="162">
        <v>1</v>
      </c>
      <c r="AM227" s="162">
        <v>5</v>
      </c>
      <c r="AN227" s="170" t="s">
        <v>830</v>
      </c>
      <c r="AO227" s="166" t="s">
        <v>836</v>
      </c>
      <c r="AP227" s="820" t="s">
        <v>2994</v>
      </c>
      <c r="AQ227" s="191">
        <v>1</v>
      </c>
      <c r="AR227" s="166" t="s">
        <v>2995</v>
      </c>
      <c r="AS227" s="166" t="s">
        <v>2972</v>
      </c>
      <c r="AT227" s="173">
        <v>44197</v>
      </c>
      <c r="AU227" s="173">
        <v>44530</v>
      </c>
      <c r="AV227" s="162">
        <v>1</v>
      </c>
      <c r="AW227" s="166" t="s">
        <v>2996</v>
      </c>
      <c r="AX227" s="173" t="s">
        <v>2997</v>
      </c>
      <c r="AY227" s="310" t="s">
        <v>2998</v>
      </c>
      <c r="AZ227" s="453" t="s">
        <v>2999</v>
      </c>
      <c r="BA227" s="425" t="s">
        <v>3000</v>
      </c>
      <c r="BB227" s="176">
        <v>44289</v>
      </c>
      <c r="BC227" s="439" t="s">
        <v>917</v>
      </c>
      <c r="BD227" s="293" t="s">
        <v>3001</v>
      </c>
      <c r="BE227" s="426" t="s">
        <v>3002</v>
      </c>
      <c r="BF227" s="293" t="s">
        <v>3003</v>
      </c>
      <c r="BG227" s="180">
        <v>44442</v>
      </c>
      <c r="BH227" s="186" t="s">
        <v>842</v>
      </c>
      <c r="BI227" s="182"/>
      <c r="BJ227" s="183"/>
      <c r="BK227" s="184"/>
      <c r="BL227" s="182"/>
      <c r="BM227" s="183"/>
      <c r="BN227" s="131"/>
      <c r="BO227" s="131"/>
      <c r="BP227" s="131"/>
      <c r="BQ227" s="131"/>
      <c r="BR227" s="131"/>
      <c r="BS227" s="131"/>
      <c r="BT227" s="131"/>
      <c r="BU227" s="131"/>
      <c r="BV227" s="131"/>
    </row>
    <row r="228" spans="2:74" ht="49.5" customHeight="1">
      <c r="B228" s="285">
        <v>151</v>
      </c>
      <c r="C228" s="166" t="s">
        <v>117</v>
      </c>
      <c r="D228" s="256" t="s">
        <v>2211</v>
      </c>
      <c r="E228" s="166" t="s">
        <v>823</v>
      </c>
      <c r="F228" s="222" t="s">
        <v>1634</v>
      </c>
      <c r="G228" s="166" t="s">
        <v>929</v>
      </c>
      <c r="H228" s="166" t="s">
        <v>59</v>
      </c>
      <c r="I228" s="222" t="s">
        <v>3004</v>
      </c>
      <c r="J228" s="166" t="s">
        <v>59</v>
      </c>
      <c r="K228" s="222" t="s">
        <v>3005</v>
      </c>
      <c r="L228" s="166" t="s">
        <v>3006</v>
      </c>
      <c r="M228" s="166" t="s">
        <v>59</v>
      </c>
      <c r="N228" s="166" t="s">
        <v>59</v>
      </c>
      <c r="O228" s="166" t="s">
        <v>72</v>
      </c>
      <c r="P228" s="166" t="s">
        <v>3007</v>
      </c>
      <c r="Q228" s="166">
        <v>4</v>
      </c>
      <c r="R228" s="166">
        <v>4</v>
      </c>
      <c r="S228" s="412" t="s">
        <v>830</v>
      </c>
      <c r="T228" s="222" t="s">
        <v>3008</v>
      </c>
      <c r="U228" s="166" t="s">
        <v>832</v>
      </c>
      <c r="V228" s="166">
        <v>15</v>
      </c>
      <c r="W228" s="166">
        <v>15</v>
      </c>
      <c r="X228" s="166">
        <v>15</v>
      </c>
      <c r="Y228" s="166">
        <v>15</v>
      </c>
      <c r="Z228" s="166">
        <v>15</v>
      </c>
      <c r="AA228" s="166">
        <v>15</v>
      </c>
      <c r="AB228" s="166">
        <v>10</v>
      </c>
      <c r="AC228" s="166">
        <v>100</v>
      </c>
      <c r="AD228" s="166" t="s">
        <v>864</v>
      </c>
      <c r="AE228" s="166" t="s">
        <v>864</v>
      </c>
      <c r="AF228" s="166" t="s">
        <v>864</v>
      </c>
      <c r="AG228" s="166">
        <v>100</v>
      </c>
      <c r="AH228" s="166">
        <v>100</v>
      </c>
      <c r="AI228" s="166">
        <v>100</v>
      </c>
      <c r="AJ228" s="166" t="s">
        <v>864</v>
      </c>
      <c r="AK228" s="166" t="s">
        <v>834</v>
      </c>
      <c r="AL228" s="166">
        <v>2</v>
      </c>
      <c r="AM228" s="166">
        <v>4</v>
      </c>
      <c r="AN228" s="413" t="s">
        <v>835</v>
      </c>
      <c r="AO228" s="166" t="s">
        <v>836</v>
      </c>
      <c r="AP228" s="830" t="s">
        <v>3009</v>
      </c>
      <c r="AQ228" s="191">
        <v>1</v>
      </c>
      <c r="AR228" s="166" t="s">
        <v>3010</v>
      </c>
      <c r="AS228" s="166" t="s">
        <v>3011</v>
      </c>
      <c r="AT228" s="173">
        <v>44197</v>
      </c>
      <c r="AU228" s="173">
        <v>44560</v>
      </c>
      <c r="AV228" s="191">
        <v>1</v>
      </c>
      <c r="AW228" s="166" t="s">
        <v>3012</v>
      </c>
      <c r="AX228" s="166" t="s">
        <v>1465</v>
      </c>
      <c r="AY228" s="204">
        <v>44302</v>
      </c>
      <c r="AZ228" s="195" t="s">
        <v>3013</v>
      </c>
      <c r="BA228" s="276">
        <v>0.33329999999999999</v>
      </c>
      <c r="BB228" s="176">
        <v>44289</v>
      </c>
      <c r="BC228" s="177" t="s">
        <v>842</v>
      </c>
      <c r="BD228" s="213">
        <v>44419</v>
      </c>
      <c r="BE228" s="179" t="s">
        <v>3014</v>
      </c>
      <c r="BF228" s="276">
        <v>0.66659999999999997</v>
      </c>
      <c r="BG228" s="180">
        <v>44442</v>
      </c>
      <c r="BH228" s="186" t="s">
        <v>842</v>
      </c>
      <c r="BI228" s="182"/>
      <c r="BJ228" s="183"/>
      <c r="BK228" s="184"/>
      <c r="BL228" s="182"/>
      <c r="BM228" s="183"/>
      <c r="BN228" s="131"/>
      <c r="BO228" s="131"/>
      <c r="BP228" s="131"/>
      <c r="BQ228" s="131"/>
      <c r="BR228" s="131"/>
      <c r="BS228" s="131"/>
      <c r="BT228" s="131"/>
      <c r="BU228" s="131"/>
      <c r="BV228" s="131"/>
    </row>
    <row r="229" spans="2:74" ht="49.5" customHeight="1">
      <c r="B229" s="285">
        <v>152</v>
      </c>
      <c r="C229" s="166" t="s">
        <v>365</v>
      </c>
      <c r="D229" s="256" t="s">
        <v>1093</v>
      </c>
      <c r="E229" s="166" t="s">
        <v>907</v>
      </c>
      <c r="F229" s="222" t="s">
        <v>3015</v>
      </c>
      <c r="G229" s="207" t="s">
        <v>929</v>
      </c>
      <c r="H229" s="207" t="s">
        <v>59</v>
      </c>
      <c r="I229" s="222" t="s">
        <v>3016</v>
      </c>
      <c r="J229" s="162" t="s">
        <v>59</v>
      </c>
      <c r="K229" s="222" t="s">
        <v>3017</v>
      </c>
      <c r="L229" s="166" t="s">
        <v>3018</v>
      </c>
      <c r="M229" s="207" t="s">
        <v>59</v>
      </c>
      <c r="N229" s="207" t="s">
        <v>59</v>
      </c>
      <c r="O229" s="207" t="s">
        <v>77</v>
      </c>
      <c r="P229" s="166" t="s">
        <v>3019</v>
      </c>
      <c r="Q229" s="166">
        <v>3</v>
      </c>
      <c r="R229" s="166">
        <v>4</v>
      </c>
      <c r="S229" s="259" t="s">
        <v>830</v>
      </c>
      <c r="T229" s="222" t="s">
        <v>3020</v>
      </c>
      <c r="U229" s="207" t="s">
        <v>832</v>
      </c>
      <c r="V229" s="207">
        <v>15</v>
      </c>
      <c r="W229" s="207">
        <v>15</v>
      </c>
      <c r="X229" s="207">
        <v>15</v>
      </c>
      <c r="Y229" s="207">
        <v>15</v>
      </c>
      <c r="Z229" s="207">
        <v>15</v>
      </c>
      <c r="AA229" s="207">
        <v>15</v>
      </c>
      <c r="AB229" s="207">
        <v>10</v>
      </c>
      <c r="AC229" s="207">
        <v>100</v>
      </c>
      <c r="AD229" s="207" t="s">
        <v>864</v>
      </c>
      <c r="AE229" s="207" t="s">
        <v>864</v>
      </c>
      <c r="AF229" s="207" t="s">
        <v>864</v>
      </c>
      <c r="AG229" s="207">
        <v>100</v>
      </c>
      <c r="AH229" s="207">
        <v>100</v>
      </c>
      <c r="AI229" s="207">
        <v>100</v>
      </c>
      <c r="AJ229" s="207" t="s">
        <v>864</v>
      </c>
      <c r="AK229" s="166" t="s">
        <v>834</v>
      </c>
      <c r="AL229" s="166">
        <v>1</v>
      </c>
      <c r="AM229" s="166">
        <v>4</v>
      </c>
      <c r="AN229" s="265" t="s">
        <v>835</v>
      </c>
      <c r="AO229" s="166" t="s">
        <v>836</v>
      </c>
      <c r="AP229" s="831" t="s">
        <v>3021</v>
      </c>
      <c r="AQ229" s="172">
        <v>1</v>
      </c>
      <c r="AR229" s="166" t="s">
        <v>3022</v>
      </c>
      <c r="AS229" s="166" t="s">
        <v>1073</v>
      </c>
      <c r="AT229" s="213">
        <v>44197</v>
      </c>
      <c r="AU229" s="173">
        <v>44530</v>
      </c>
      <c r="AV229" s="162">
        <v>2</v>
      </c>
      <c r="AW229" s="166" t="s">
        <v>3023</v>
      </c>
      <c r="AX229" s="162" t="s">
        <v>191</v>
      </c>
      <c r="AY229" s="236" t="s">
        <v>3024</v>
      </c>
      <c r="AZ229" s="310" t="s">
        <v>3025</v>
      </c>
      <c r="BA229" s="205" t="s">
        <v>3026</v>
      </c>
      <c r="BB229" s="176">
        <v>44289</v>
      </c>
      <c r="BC229" s="300" t="s">
        <v>917</v>
      </c>
      <c r="BD229" s="455" t="s">
        <v>1337</v>
      </c>
      <c r="BE229" s="224" t="s">
        <v>3027</v>
      </c>
      <c r="BF229" s="456" t="s">
        <v>3028</v>
      </c>
      <c r="BG229" s="180">
        <v>44442</v>
      </c>
      <c r="BH229" s="262" t="s">
        <v>1225</v>
      </c>
      <c r="BI229" s="374"/>
      <c r="BJ229" s="375"/>
      <c r="BK229" s="376"/>
      <c r="BL229" s="374"/>
      <c r="BM229" s="375"/>
      <c r="BN229" s="212"/>
      <c r="BO229" s="212"/>
      <c r="BP229" s="212"/>
      <c r="BQ229" s="212"/>
      <c r="BR229" s="212"/>
      <c r="BS229" s="212"/>
      <c r="BT229" s="212"/>
      <c r="BU229" s="212"/>
      <c r="BV229" s="212"/>
    </row>
    <row r="230" spans="2:74" ht="49.5" customHeight="1">
      <c r="B230" s="165">
        <v>153</v>
      </c>
      <c r="C230" s="166" t="s">
        <v>56</v>
      </c>
      <c r="D230" s="256" t="s">
        <v>1453</v>
      </c>
      <c r="E230" s="166" t="s">
        <v>823</v>
      </c>
      <c r="F230" s="222" t="s">
        <v>2234</v>
      </c>
      <c r="G230" s="162" t="s">
        <v>929</v>
      </c>
      <c r="H230" s="162" t="s">
        <v>59</v>
      </c>
      <c r="I230" s="168" t="s">
        <v>3029</v>
      </c>
      <c r="J230" s="162" t="s">
        <v>59</v>
      </c>
      <c r="K230" s="168" t="s">
        <v>3030</v>
      </c>
      <c r="L230" s="166" t="s">
        <v>3031</v>
      </c>
      <c r="M230" s="162" t="s">
        <v>59</v>
      </c>
      <c r="N230" s="162" t="s">
        <v>59</v>
      </c>
      <c r="O230" s="162" t="s">
        <v>72</v>
      </c>
      <c r="P230" s="166" t="s">
        <v>3032</v>
      </c>
      <c r="Q230" s="162"/>
      <c r="R230" s="162"/>
      <c r="S230" s="169"/>
      <c r="T230" s="168" t="s">
        <v>3033</v>
      </c>
      <c r="U230" s="166" t="s">
        <v>832</v>
      </c>
      <c r="V230" s="162">
        <v>15</v>
      </c>
      <c r="W230" s="162">
        <v>15</v>
      </c>
      <c r="X230" s="162">
        <v>15</v>
      </c>
      <c r="Y230" s="162">
        <v>15</v>
      </c>
      <c r="Z230" s="162">
        <v>15</v>
      </c>
      <c r="AA230" s="162">
        <v>15</v>
      </c>
      <c r="AB230" s="162">
        <v>10</v>
      </c>
      <c r="AC230" s="162">
        <f t="shared" ref="AC230:AC244" si="41">SUM(V230:AB230)</f>
        <v>100</v>
      </c>
      <c r="AD230" s="162" t="s">
        <v>833</v>
      </c>
      <c r="AE230" s="162" t="s">
        <v>833</v>
      </c>
      <c r="AF230" s="162" t="s">
        <v>833</v>
      </c>
      <c r="AG230" s="162">
        <v>100</v>
      </c>
      <c r="AH230" s="162">
        <f t="shared" ref="AH230:AH244" si="42">AVERAGE(AC230,AG230)</f>
        <v>100</v>
      </c>
      <c r="AI230" s="166"/>
      <c r="AJ230" s="162" t="s">
        <v>833</v>
      </c>
      <c r="AK230" s="162" t="s">
        <v>834</v>
      </c>
      <c r="AL230" s="162"/>
      <c r="AM230" s="162"/>
      <c r="AN230" s="170"/>
      <c r="AO230" s="166" t="s">
        <v>836</v>
      </c>
      <c r="AP230" s="828" t="s">
        <v>3034</v>
      </c>
      <c r="AQ230" s="191">
        <v>0.5</v>
      </c>
      <c r="AR230" s="166" t="s">
        <v>3035</v>
      </c>
      <c r="AS230" s="166" t="s">
        <v>3036</v>
      </c>
      <c r="AT230" s="173">
        <v>44197</v>
      </c>
      <c r="AU230" s="173">
        <v>44560</v>
      </c>
      <c r="AV230" s="191">
        <v>1</v>
      </c>
      <c r="AW230" s="166" t="s">
        <v>3037</v>
      </c>
      <c r="AX230" s="166" t="s">
        <v>1752</v>
      </c>
      <c r="AY230" s="339" t="s">
        <v>3038</v>
      </c>
      <c r="AZ230" s="340" t="s">
        <v>3039</v>
      </c>
      <c r="BA230" s="341">
        <v>0.5</v>
      </c>
      <c r="BB230" s="176">
        <v>44289</v>
      </c>
      <c r="BC230" s="177" t="s">
        <v>842</v>
      </c>
      <c r="BD230" s="277" t="s">
        <v>3040</v>
      </c>
      <c r="BE230" s="179" t="s">
        <v>3041</v>
      </c>
      <c r="BF230" s="205" t="s">
        <v>3042</v>
      </c>
      <c r="BG230" s="180">
        <v>44442</v>
      </c>
      <c r="BH230" s="186" t="s">
        <v>842</v>
      </c>
      <c r="BI230" s="182"/>
      <c r="BJ230" s="183"/>
      <c r="BK230" s="184"/>
      <c r="BL230" s="182"/>
      <c r="BM230" s="183"/>
      <c r="BN230" s="131"/>
      <c r="BO230" s="131"/>
      <c r="BP230" s="131"/>
      <c r="BQ230" s="131"/>
      <c r="BR230" s="131"/>
      <c r="BS230" s="131"/>
      <c r="BT230" s="131"/>
      <c r="BU230" s="131"/>
      <c r="BV230" s="131"/>
    </row>
    <row r="231" spans="2:74" ht="49.5" customHeight="1">
      <c r="B231" s="165">
        <v>153</v>
      </c>
      <c r="C231" s="166" t="s">
        <v>56</v>
      </c>
      <c r="D231" s="256" t="s">
        <v>1453</v>
      </c>
      <c r="E231" s="166" t="s">
        <v>823</v>
      </c>
      <c r="F231" s="222" t="s">
        <v>2234</v>
      </c>
      <c r="G231" s="162" t="s">
        <v>929</v>
      </c>
      <c r="H231" s="162" t="s">
        <v>59</v>
      </c>
      <c r="I231" s="168" t="s">
        <v>3029</v>
      </c>
      <c r="J231" s="162" t="s">
        <v>59</v>
      </c>
      <c r="K231" s="168" t="s">
        <v>3030</v>
      </c>
      <c r="L231" s="166" t="s">
        <v>3031</v>
      </c>
      <c r="M231" s="162" t="s">
        <v>59</v>
      </c>
      <c r="N231" s="162" t="s">
        <v>59</v>
      </c>
      <c r="O231" s="162" t="s">
        <v>72</v>
      </c>
      <c r="P231" s="166" t="s">
        <v>3032</v>
      </c>
      <c r="Q231" s="162"/>
      <c r="R231" s="162"/>
      <c r="S231" s="169"/>
      <c r="T231" s="168" t="s">
        <v>3033</v>
      </c>
      <c r="U231" s="166" t="s">
        <v>832</v>
      </c>
      <c r="V231" s="162">
        <v>15</v>
      </c>
      <c r="W231" s="162">
        <v>15</v>
      </c>
      <c r="X231" s="162">
        <v>15</v>
      </c>
      <c r="Y231" s="162">
        <v>15</v>
      </c>
      <c r="Z231" s="162">
        <v>15</v>
      </c>
      <c r="AA231" s="162">
        <v>15</v>
      </c>
      <c r="AB231" s="162">
        <v>10</v>
      </c>
      <c r="AC231" s="162">
        <f t="shared" si="41"/>
        <v>100</v>
      </c>
      <c r="AD231" s="162" t="s">
        <v>833</v>
      </c>
      <c r="AE231" s="162" t="s">
        <v>833</v>
      </c>
      <c r="AF231" s="162" t="s">
        <v>833</v>
      </c>
      <c r="AG231" s="162">
        <v>100</v>
      </c>
      <c r="AH231" s="162">
        <f t="shared" si="42"/>
        <v>100</v>
      </c>
      <c r="AI231" s="166"/>
      <c r="AJ231" s="162" t="s">
        <v>833</v>
      </c>
      <c r="AK231" s="162" t="s">
        <v>834</v>
      </c>
      <c r="AL231" s="162"/>
      <c r="AM231" s="162"/>
      <c r="AN231" s="170"/>
      <c r="AO231" s="166" t="s">
        <v>836</v>
      </c>
      <c r="AP231" s="828" t="s">
        <v>3043</v>
      </c>
      <c r="AQ231" s="191">
        <v>0.5</v>
      </c>
      <c r="AR231" s="166" t="s">
        <v>3044</v>
      </c>
      <c r="AS231" s="166" t="s">
        <v>3036</v>
      </c>
      <c r="AT231" s="173">
        <v>44197</v>
      </c>
      <c r="AU231" s="173">
        <v>44560</v>
      </c>
      <c r="AV231" s="191">
        <v>1</v>
      </c>
      <c r="AW231" s="166" t="s">
        <v>3037</v>
      </c>
      <c r="AX231" s="166" t="s">
        <v>1752</v>
      </c>
      <c r="AY231" s="342" t="s">
        <v>3038</v>
      </c>
      <c r="AZ231" s="333" t="s">
        <v>3045</v>
      </c>
      <c r="BA231" s="343">
        <v>0.1666</v>
      </c>
      <c r="BB231" s="176">
        <v>44289</v>
      </c>
      <c r="BC231" s="177" t="s">
        <v>842</v>
      </c>
      <c r="BD231" s="277" t="s">
        <v>3046</v>
      </c>
      <c r="BE231" s="179" t="s">
        <v>3047</v>
      </c>
      <c r="BF231" s="324" t="s">
        <v>3048</v>
      </c>
      <c r="BG231" s="180">
        <v>44442</v>
      </c>
      <c r="BH231" s="186" t="s">
        <v>842</v>
      </c>
      <c r="BI231" s="182"/>
      <c r="BJ231" s="183"/>
      <c r="BK231" s="184"/>
      <c r="BL231" s="182"/>
      <c r="BM231" s="183"/>
      <c r="BN231" s="131"/>
      <c r="BO231" s="131"/>
      <c r="BP231" s="131"/>
      <c r="BQ231" s="131"/>
      <c r="BR231" s="131"/>
      <c r="BS231" s="131"/>
      <c r="BT231" s="131"/>
      <c r="BU231" s="131"/>
      <c r="BV231" s="131"/>
    </row>
    <row r="232" spans="2:74" ht="49.5" customHeight="1">
      <c r="B232" s="165">
        <v>154</v>
      </c>
      <c r="C232" s="166" t="s">
        <v>117</v>
      </c>
      <c r="D232" s="167" t="s">
        <v>34</v>
      </c>
      <c r="E232" s="162" t="s">
        <v>823</v>
      </c>
      <c r="F232" s="168" t="s">
        <v>1634</v>
      </c>
      <c r="G232" s="162" t="s">
        <v>929</v>
      </c>
      <c r="H232" s="162" t="s">
        <v>59</v>
      </c>
      <c r="I232" s="168" t="s">
        <v>3049</v>
      </c>
      <c r="J232" s="162" t="s">
        <v>59</v>
      </c>
      <c r="K232" s="168" t="s">
        <v>3050</v>
      </c>
      <c r="L232" s="166" t="s">
        <v>3051</v>
      </c>
      <c r="M232" s="162" t="s">
        <v>59</v>
      </c>
      <c r="N232" s="162" t="s">
        <v>59</v>
      </c>
      <c r="O232" s="162" t="s">
        <v>72</v>
      </c>
      <c r="P232" s="162" t="s">
        <v>3052</v>
      </c>
      <c r="Q232" s="162">
        <v>3</v>
      </c>
      <c r="R232" s="162">
        <v>4</v>
      </c>
      <c r="S232" s="169" t="s">
        <v>830</v>
      </c>
      <c r="T232" s="168" t="s">
        <v>3053</v>
      </c>
      <c r="U232" s="166" t="s">
        <v>832</v>
      </c>
      <c r="V232" s="162">
        <v>15</v>
      </c>
      <c r="W232" s="162">
        <v>15</v>
      </c>
      <c r="X232" s="162">
        <v>15</v>
      </c>
      <c r="Y232" s="162">
        <v>15</v>
      </c>
      <c r="Z232" s="162">
        <v>15</v>
      </c>
      <c r="AA232" s="162">
        <v>15</v>
      </c>
      <c r="AB232" s="162">
        <v>10</v>
      </c>
      <c r="AC232" s="162">
        <f t="shared" si="41"/>
        <v>100</v>
      </c>
      <c r="AD232" s="162" t="s">
        <v>833</v>
      </c>
      <c r="AE232" s="162" t="s">
        <v>833</v>
      </c>
      <c r="AF232" s="162" t="s">
        <v>833</v>
      </c>
      <c r="AG232" s="162">
        <v>100</v>
      </c>
      <c r="AH232" s="162">
        <f t="shared" si="42"/>
        <v>100</v>
      </c>
      <c r="AI232" s="166">
        <f>AVERAGE(AH232:AH233)</f>
        <v>100</v>
      </c>
      <c r="AJ232" s="162" t="s">
        <v>833</v>
      </c>
      <c r="AK232" s="162" t="s">
        <v>834</v>
      </c>
      <c r="AL232" s="162">
        <v>1</v>
      </c>
      <c r="AM232" s="162">
        <v>4</v>
      </c>
      <c r="AN232" s="170" t="s">
        <v>835</v>
      </c>
      <c r="AO232" s="166" t="s">
        <v>836</v>
      </c>
      <c r="AP232" s="791" t="s">
        <v>3054</v>
      </c>
      <c r="AQ232" s="191">
        <v>0.5</v>
      </c>
      <c r="AR232" s="166" t="s">
        <v>3055</v>
      </c>
      <c r="AS232" s="166" t="s">
        <v>3056</v>
      </c>
      <c r="AT232" s="173">
        <v>44197</v>
      </c>
      <c r="AU232" s="173">
        <v>44530</v>
      </c>
      <c r="AV232" s="172">
        <v>1</v>
      </c>
      <c r="AW232" s="193" t="s">
        <v>3057</v>
      </c>
      <c r="AX232" s="193" t="s">
        <v>3058</v>
      </c>
      <c r="AY232" s="204">
        <v>44302</v>
      </c>
      <c r="AZ232" s="381" t="s">
        <v>3059</v>
      </c>
      <c r="BA232" s="276">
        <v>0.1666</v>
      </c>
      <c r="BB232" s="176">
        <v>44289</v>
      </c>
      <c r="BC232" s="177" t="s">
        <v>842</v>
      </c>
      <c r="BD232" s="213">
        <v>44419</v>
      </c>
      <c r="BE232" s="284" t="s">
        <v>3060</v>
      </c>
      <c r="BF232" s="276">
        <v>0.33329999999999999</v>
      </c>
      <c r="BG232" s="180">
        <v>44442</v>
      </c>
      <c r="BH232" s="186" t="s">
        <v>842</v>
      </c>
      <c r="BI232" s="182"/>
      <c r="BJ232" s="183"/>
      <c r="BK232" s="184"/>
      <c r="BL232" s="182"/>
      <c r="BM232" s="183"/>
      <c r="BN232" s="131"/>
      <c r="BO232" s="131"/>
      <c r="BP232" s="131"/>
      <c r="BQ232" s="131"/>
      <c r="BR232" s="131"/>
      <c r="BS232" s="131"/>
      <c r="BT232" s="131"/>
      <c r="BU232" s="131"/>
      <c r="BV232" s="131"/>
    </row>
    <row r="233" spans="2:74" ht="49.5" customHeight="1">
      <c r="B233" s="165">
        <v>154</v>
      </c>
      <c r="C233" s="166" t="s">
        <v>117</v>
      </c>
      <c r="D233" s="167" t="s">
        <v>34</v>
      </c>
      <c r="E233" s="162" t="s">
        <v>823</v>
      </c>
      <c r="F233" s="168" t="s">
        <v>1634</v>
      </c>
      <c r="G233" s="162" t="s">
        <v>929</v>
      </c>
      <c r="H233" s="162" t="s">
        <v>59</v>
      </c>
      <c r="I233" s="168" t="s">
        <v>3049</v>
      </c>
      <c r="J233" s="162" t="s">
        <v>59</v>
      </c>
      <c r="K233" s="168" t="s">
        <v>3050</v>
      </c>
      <c r="L233" s="166" t="s">
        <v>3051</v>
      </c>
      <c r="M233" s="162" t="s">
        <v>59</v>
      </c>
      <c r="N233" s="162" t="s">
        <v>59</v>
      </c>
      <c r="O233" s="162" t="s">
        <v>72</v>
      </c>
      <c r="P233" s="162" t="s">
        <v>3052</v>
      </c>
      <c r="Q233" s="162"/>
      <c r="R233" s="162"/>
      <c r="S233" s="169"/>
      <c r="T233" s="168" t="s">
        <v>3053</v>
      </c>
      <c r="U233" s="166" t="s">
        <v>832</v>
      </c>
      <c r="V233" s="162">
        <v>15</v>
      </c>
      <c r="W233" s="162">
        <v>15</v>
      </c>
      <c r="X233" s="162">
        <v>15</v>
      </c>
      <c r="Y233" s="162">
        <v>15</v>
      </c>
      <c r="Z233" s="162">
        <v>15</v>
      </c>
      <c r="AA233" s="162">
        <v>15</v>
      </c>
      <c r="AB233" s="162">
        <v>10</v>
      </c>
      <c r="AC233" s="162">
        <f t="shared" si="41"/>
        <v>100</v>
      </c>
      <c r="AD233" s="162" t="s">
        <v>833</v>
      </c>
      <c r="AE233" s="162" t="s">
        <v>833</v>
      </c>
      <c r="AF233" s="162" t="s">
        <v>833</v>
      </c>
      <c r="AG233" s="162">
        <v>100</v>
      </c>
      <c r="AH233" s="162">
        <f t="shared" si="42"/>
        <v>100</v>
      </c>
      <c r="AI233" s="166"/>
      <c r="AJ233" s="162"/>
      <c r="AK233" s="162" t="s">
        <v>834</v>
      </c>
      <c r="AL233" s="162"/>
      <c r="AM233" s="162"/>
      <c r="AN233" s="170"/>
      <c r="AO233" s="166" t="s">
        <v>836</v>
      </c>
      <c r="AP233" s="825" t="s">
        <v>3061</v>
      </c>
      <c r="AQ233" s="191">
        <v>0.5</v>
      </c>
      <c r="AR233" s="166" t="s">
        <v>3062</v>
      </c>
      <c r="AS233" s="166" t="s">
        <v>3056</v>
      </c>
      <c r="AT233" s="173">
        <v>44197</v>
      </c>
      <c r="AU233" s="173">
        <v>44530</v>
      </c>
      <c r="AV233" s="172">
        <v>1</v>
      </c>
      <c r="AW233" s="193" t="s">
        <v>3063</v>
      </c>
      <c r="AX233" s="193" t="s">
        <v>3058</v>
      </c>
      <c r="AY233" s="417">
        <v>44302</v>
      </c>
      <c r="AZ233" s="195" t="s">
        <v>3064</v>
      </c>
      <c r="BA233" s="457">
        <v>0.1666</v>
      </c>
      <c r="BB233" s="176">
        <v>44289</v>
      </c>
      <c r="BC233" s="177" t="s">
        <v>842</v>
      </c>
      <c r="BD233" s="213">
        <v>44419</v>
      </c>
      <c r="BE233" s="284" t="s">
        <v>3065</v>
      </c>
      <c r="BF233" s="276">
        <v>0.33329999999999999</v>
      </c>
      <c r="BG233" s="180">
        <v>44442</v>
      </c>
      <c r="BH233" s="186" t="s">
        <v>842</v>
      </c>
      <c r="BI233" s="182"/>
      <c r="BJ233" s="183"/>
      <c r="BK233" s="184"/>
      <c r="BL233" s="182"/>
      <c r="BM233" s="183"/>
      <c r="BN233" s="131"/>
      <c r="BO233" s="131"/>
      <c r="BP233" s="131"/>
      <c r="BQ233" s="131"/>
      <c r="BR233" s="131"/>
      <c r="BS233" s="131"/>
      <c r="BT233" s="131"/>
      <c r="BU233" s="131"/>
      <c r="BV233" s="131"/>
    </row>
    <row r="234" spans="2:74" ht="49.5" customHeight="1">
      <c r="B234" s="165">
        <v>155</v>
      </c>
      <c r="C234" s="166" t="s">
        <v>117</v>
      </c>
      <c r="D234" s="256" t="s">
        <v>2211</v>
      </c>
      <c r="E234" s="166" t="s">
        <v>823</v>
      </c>
      <c r="F234" s="222" t="s">
        <v>1634</v>
      </c>
      <c r="G234" s="162" t="s">
        <v>929</v>
      </c>
      <c r="H234" s="162" t="s">
        <v>59</v>
      </c>
      <c r="I234" s="168" t="s">
        <v>3066</v>
      </c>
      <c r="J234" s="162" t="s">
        <v>59</v>
      </c>
      <c r="K234" s="168" t="s">
        <v>3067</v>
      </c>
      <c r="L234" s="166" t="s">
        <v>3068</v>
      </c>
      <c r="M234" s="162" t="s">
        <v>59</v>
      </c>
      <c r="N234" s="162" t="s">
        <v>59</v>
      </c>
      <c r="O234" s="162" t="s">
        <v>72</v>
      </c>
      <c r="P234" s="166" t="s">
        <v>3069</v>
      </c>
      <c r="Q234" s="162">
        <v>3</v>
      </c>
      <c r="R234" s="162">
        <v>4</v>
      </c>
      <c r="S234" s="169" t="s">
        <v>830</v>
      </c>
      <c r="T234" s="168" t="s">
        <v>3070</v>
      </c>
      <c r="U234" s="166" t="s">
        <v>832</v>
      </c>
      <c r="V234" s="162">
        <v>15</v>
      </c>
      <c r="W234" s="162">
        <v>15</v>
      </c>
      <c r="X234" s="162">
        <v>15</v>
      </c>
      <c r="Y234" s="162">
        <v>15</v>
      </c>
      <c r="Z234" s="162">
        <v>15</v>
      </c>
      <c r="AA234" s="162">
        <v>15</v>
      </c>
      <c r="AB234" s="162">
        <v>10</v>
      </c>
      <c r="AC234" s="162">
        <f t="shared" si="41"/>
        <v>100</v>
      </c>
      <c r="AD234" s="162" t="s">
        <v>833</v>
      </c>
      <c r="AE234" s="162" t="s">
        <v>833</v>
      </c>
      <c r="AF234" s="162" t="s">
        <v>833</v>
      </c>
      <c r="AG234" s="162">
        <v>100</v>
      </c>
      <c r="AH234" s="162">
        <f t="shared" si="42"/>
        <v>100</v>
      </c>
      <c r="AI234" s="166">
        <f>AVERAGE(AH234:AH235)</f>
        <v>100</v>
      </c>
      <c r="AJ234" s="162" t="s">
        <v>833</v>
      </c>
      <c r="AK234" s="162" t="s">
        <v>834</v>
      </c>
      <c r="AL234" s="162">
        <v>1</v>
      </c>
      <c r="AM234" s="162">
        <v>4</v>
      </c>
      <c r="AN234" s="170" t="s">
        <v>835</v>
      </c>
      <c r="AO234" s="166" t="s">
        <v>836</v>
      </c>
      <c r="AP234" s="827" t="s">
        <v>3071</v>
      </c>
      <c r="AQ234" s="191">
        <v>0.5</v>
      </c>
      <c r="AR234" s="166" t="s">
        <v>3072</v>
      </c>
      <c r="AS234" s="166" t="s">
        <v>3073</v>
      </c>
      <c r="AT234" s="173">
        <v>44197</v>
      </c>
      <c r="AU234" s="173">
        <v>44560</v>
      </c>
      <c r="AV234" s="191">
        <v>1</v>
      </c>
      <c r="AW234" s="166" t="s">
        <v>3074</v>
      </c>
      <c r="AX234" s="166" t="s">
        <v>3075</v>
      </c>
      <c r="AY234" s="417">
        <v>44302</v>
      </c>
      <c r="AZ234" s="195" t="s">
        <v>3076</v>
      </c>
      <c r="BA234" s="457">
        <v>0.1666</v>
      </c>
      <c r="BB234" s="176">
        <v>44289</v>
      </c>
      <c r="BC234" s="177" t="s">
        <v>842</v>
      </c>
      <c r="BD234" s="213">
        <v>44419</v>
      </c>
      <c r="BE234" s="284" t="s">
        <v>3077</v>
      </c>
      <c r="BF234" s="276">
        <v>0.33329999999999999</v>
      </c>
      <c r="BG234" s="180">
        <v>44442</v>
      </c>
      <c r="BH234" s="186" t="s">
        <v>842</v>
      </c>
      <c r="BI234" s="182"/>
      <c r="BJ234" s="183"/>
      <c r="BK234" s="184"/>
      <c r="BL234" s="182"/>
      <c r="BM234" s="183"/>
      <c r="BN234" s="131"/>
      <c r="BO234" s="131"/>
      <c r="BP234" s="131"/>
      <c r="BQ234" s="131"/>
      <c r="BR234" s="131"/>
      <c r="BS234" s="131"/>
      <c r="BT234" s="131"/>
      <c r="BU234" s="131"/>
      <c r="BV234" s="131"/>
    </row>
    <row r="235" spans="2:74" ht="49.5" customHeight="1">
      <c r="B235" s="165">
        <v>155</v>
      </c>
      <c r="C235" s="166" t="s">
        <v>117</v>
      </c>
      <c r="D235" s="167" t="s">
        <v>34</v>
      </c>
      <c r="E235" s="162" t="s">
        <v>823</v>
      </c>
      <c r="F235" s="168" t="s">
        <v>1634</v>
      </c>
      <c r="G235" s="162" t="s">
        <v>929</v>
      </c>
      <c r="H235" s="162" t="s">
        <v>59</v>
      </c>
      <c r="I235" s="168" t="s">
        <v>3066</v>
      </c>
      <c r="J235" s="162" t="s">
        <v>59</v>
      </c>
      <c r="K235" s="168" t="s">
        <v>3067</v>
      </c>
      <c r="L235" s="166" t="s">
        <v>3068</v>
      </c>
      <c r="M235" s="162" t="s">
        <v>59</v>
      </c>
      <c r="N235" s="162" t="s">
        <v>59</v>
      </c>
      <c r="O235" s="162" t="s">
        <v>72</v>
      </c>
      <c r="P235" s="166" t="s">
        <v>3069</v>
      </c>
      <c r="Q235" s="162"/>
      <c r="R235" s="162"/>
      <c r="S235" s="169"/>
      <c r="T235" s="168" t="s">
        <v>3070</v>
      </c>
      <c r="U235" s="166" t="s">
        <v>832</v>
      </c>
      <c r="V235" s="162">
        <v>15</v>
      </c>
      <c r="W235" s="162">
        <v>15</v>
      </c>
      <c r="X235" s="162">
        <v>15</v>
      </c>
      <c r="Y235" s="162">
        <v>15</v>
      </c>
      <c r="Z235" s="162">
        <v>15</v>
      </c>
      <c r="AA235" s="162">
        <v>15</v>
      </c>
      <c r="AB235" s="162">
        <v>10</v>
      </c>
      <c r="AC235" s="162">
        <f t="shared" si="41"/>
        <v>100</v>
      </c>
      <c r="AD235" s="162" t="s">
        <v>833</v>
      </c>
      <c r="AE235" s="162" t="s">
        <v>833</v>
      </c>
      <c r="AF235" s="162" t="s">
        <v>833</v>
      </c>
      <c r="AG235" s="162">
        <v>100</v>
      </c>
      <c r="AH235" s="162">
        <f t="shared" si="42"/>
        <v>100</v>
      </c>
      <c r="AI235" s="166"/>
      <c r="AJ235" s="162"/>
      <c r="AK235" s="162" t="s">
        <v>834</v>
      </c>
      <c r="AL235" s="162"/>
      <c r="AM235" s="162"/>
      <c r="AN235" s="170"/>
      <c r="AO235" s="166" t="s">
        <v>836</v>
      </c>
      <c r="AP235" s="827" t="s">
        <v>3078</v>
      </c>
      <c r="AQ235" s="191">
        <v>0.5</v>
      </c>
      <c r="AR235" s="166" t="s">
        <v>3079</v>
      </c>
      <c r="AS235" s="166" t="s">
        <v>3069</v>
      </c>
      <c r="AT235" s="173">
        <v>44197</v>
      </c>
      <c r="AU235" s="173">
        <v>44560</v>
      </c>
      <c r="AV235" s="191">
        <v>1</v>
      </c>
      <c r="AW235" s="166" t="s">
        <v>3080</v>
      </c>
      <c r="AX235" s="166" t="s">
        <v>3075</v>
      </c>
      <c r="AY235" s="204">
        <v>44302</v>
      </c>
      <c r="AZ235" s="195" t="s">
        <v>3081</v>
      </c>
      <c r="BA235" s="276">
        <v>0.1666</v>
      </c>
      <c r="BB235" s="176">
        <v>44289</v>
      </c>
      <c r="BC235" s="177" t="s">
        <v>842</v>
      </c>
      <c r="BD235" s="213">
        <v>44419</v>
      </c>
      <c r="BE235" s="284" t="s">
        <v>3082</v>
      </c>
      <c r="BF235" s="276">
        <v>0.33329999999999999</v>
      </c>
      <c r="BG235" s="180">
        <v>44442</v>
      </c>
      <c r="BH235" s="186" t="s">
        <v>842</v>
      </c>
      <c r="BI235" s="182"/>
      <c r="BJ235" s="183"/>
      <c r="BK235" s="184"/>
      <c r="BL235" s="182"/>
      <c r="BM235" s="183"/>
      <c r="BN235" s="131"/>
      <c r="BO235" s="131"/>
      <c r="BP235" s="131"/>
      <c r="BQ235" s="131"/>
      <c r="BR235" s="131"/>
      <c r="BS235" s="131"/>
      <c r="BT235" s="131"/>
      <c r="BU235" s="131"/>
      <c r="BV235" s="131"/>
    </row>
    <row r="236" spans="2:74" ht="49.5" customHeight="1">
      <c r="B236" s="165">
        <v>156</v>
      </c>
      <c r="C236" s="166" t="s">
        <v>117</v>
      </c>
      <c r="D236" s="167" t="s">
        <v>34</v>
      </c>
      <c r="E236" s="162" t="s">
        <v>823</v>
      </c>
      <c r="F236" s="168" t="s">
        <v>3083</v>
      </c>
      <c r="G236" s="162" t="s">
        <v>929</v>
      </c>
      <c r="H236" s="162" t="s">
        <v>59</v>
      </c>
      <c r="I236" s="168" t="s">
        <v>3084</v>
      </c>
      <c r="J236" s="162" t="s">
        <v>59</v>
      </c>
      <c r="K236" s="168" t="s">
        <v>3085</v>
      </c>
      <c r="L236" s="166" t="s">
        <v>3086</v>
      </c>
      <c r="M236" s="162" t="s">
        <v>59</v>
      </c>
      <c r="N236" s="162" t="s">
        <v>59</v>
      </c>
      <c r="O236" s="162" t="s">
        <v>974</v>
      </c>
      <c r="P236" s="166" t="s">
        <v>3069</v>
      </c>
      <c r="Q236" s="162">
        <v>3</v>
      </c>
      <c r="R236" s="162">
        <v>4</v>
      </c>
      <c r="S236" s="169" t="s">
        <v>830</v>
      </c>
      <c r="T236" s="168" t="s">
        <v>3087</v>
      </c>
      <c r="U236" s="166" t="s">
        <v>832</v>
      </c>
      <c r="V236" s="162">
        <v>15</v>
      </c>
      <c r="W236" s="162">
        <v>15</v>
      </c>
      <c r="X236" s="162">
        <v>15</v>
      </c>
      <c r="Y236" s="162">
        <v>15</v>
      </c>
      <c r="Z236" s="162">
        <v>15</v>
      </c>
      <c r="AA236" s="162">
        <v>15</v>
      </c>
      <c r="AB236" s="162">
        <v>10</v>
      </c>
      <c r="AC236" s="162">
        <f t="shared" si="41"/>
        <v>100</v>
      </c>
      <c r="AD236" s="162" t="s">
        <v>833</v>
      </c>
      <c r="AE236" s="162" t="s">
        <v>833</v>
      </c>
      <c r="AF236" s="162" t="s">
        <v>833</v>
      </c>
      <c r="AG236" s="162">
        <v>100</v>
      </c>
      <c r="AH236" s="162">
        <f t="shared" si="42"/>
        <v>100</v>
      </c>
      <c r="AI236" s="166">
        <f>AVERAGE(AH236)</f>
        <v>100</v>
      </c>
      <c r="AJ236" s="162" t="s">
        <v>833</v>
      </c>
      <c r="AK236" s="162" t="s">
        <v>834</v>
      </c>
      <c r="AL236" s="162">
        <v>1</v>
      </c>
      <c r="AM236" s="162">
        <v>4</v>
      </c>
      <c r="AN236" s="170" t="s">
        <v>835</v>
      </c>
      <c r="AO236" s="166" t="s">
        <v>836</v>
      </c>
      <c r="AP236" s="825" t="s">
        <v>3088</v>
      </c>
      <c r="AQ236" s="191">
        <v>1</v>
      </c>
      <c r="AR236" s="166" t="s">
        <v>3089</v>
      </c>
      <c r="AS236" s="166" t="s">
        <v>3069</v>
      </c>
      <c r="AT236" s="173">
        <v>44197</v>
      </c>
      <c r="AU236" s="173">
        <v>44530</v>
      </c>
      <c r="AV236" s="172">
        <v>1</v>
      </c>
      <c r="AW236" s="193" t="s">
        <v>3090</v>
      </c>
      <c r="AX236" s="193" t="s">
        <v>3091</v>
      </c>
      <c r="AY236" s="194">
        <v>44302</v>
      </c>
      <c r="AZ236" s="195" t="s">
        <v>3092</v>
      </c>
      <c r="BA236" s="324">
        <v>0.33329999999999999</v>
      </c>
      <c r="BB236" s="176">
        <v>44289</v>
      </c>
      <c r="BC236" s="177" t="s">
        <v>842</v>
      </c>
      <c r="BD236" s="213">
        <v>44419</v>
      </c>
      <c r="BE236" s="284" t="s">
        <v>3093</v>
      </c>
      <c r="BF236" s="276">
        <v>0.66659999999999997</v>
      </c>
      <c r="BG236" s="180">
        <v>44442</v>
      </c>
      <c r="BH236" s="186" t="s">
        <v>842</v>
      </c>
      <c r="BI236" s="182"/>
      <c r="BJ236" s="183"/>
      <c r="BK236" s="184"/>
      <c r="BL236" s="182"/>
      <c r="BM236" s="183"/>
      <c r="BN236" s="131"/>
      <c r="BO236" s="131"/>
      <c r="BP236" s="131"/>
      <c r="BQ236" s="131"/>
      <c r="BR236" s="131"/>
      <c r="BS236" s="131"/>
      <c r="BT236" s="131"/>
      <c r="BU236" s="131"/>
      <c r="BV236" s="131"/>
    </row>
    <row r="237" spans="2:74" ht="49.5" customHeight="1">
      <c r="B237" s="165">
        <v>157</v>
      </c>
      <c r="C237" s="166" t="s">
        <v>56</v>
      </c>
      <c r="D237" s="256" t="s">
        <v>1453</v>
      </c>
      <c r="E237" s="193" t="s">
        <v>823</v>
      </c>
      <c r="F237" s="256" t="s">
        <v>2234</v>
      </c>
      <c r="G237" s="162" t="s">
        <v>929</v>
      </c>
      <c r="H237" s="162" t="s">
        <v>59</v>
      </c>
      <c r="I237" s="168" t="s">
        <v>2220</v>
      </c>
      <c r="J237" s="162" t="s">
        <v>59</v>
      </c>
      <c r="K237" s="193" t="s">
        <v>2221</v>
      </c>
      <c r="L237" s="168" t="s">
        <v>2222</v>
      </c>
      <c r="M237" s="162" t="s">
        <v>59</v>
      </c>
      <c r="N237" s="162" t="s">
        <v>59</v>
      </c>
      <c r="O237" s="162" t="s">
        <v>72</v>
      </c>
      <c r="P237" s="166" t="s">
        <v>3094</v>
      </c>
      <c r="Q237" s="162">
        <v>4</v>
      </c>
      <c r="R237" s="162">
        <v>4</v>
      </c>
      <c r="S237" s="169" t="s">
        <v>830</v>
      </c>
      <c r="T237" s="168" t="s">
        <v>3095</v>
      </c>
      <c r="U237" s="166" t="s">
        <v>832</v>
      </c>
      <c r="V237" s="162">
        <v>15</v>
      </c>
      <c r="W237" s="162">
        <v>15</v>
      </c>
      <c r="X237" s="162">
        <v>15</v>
      </c>
      <c r="Y237" s="162">
        <v>15</v>
      </c>
      <c r="Z237" s="162">
        <v>15</v>
      </c>
      <c r="AA237" s="162">
        <v>15</v>
      </c>
      <c r="AB237" s="162">
        <v>10</v>
      </c>
      <c r="AC237" s="162">
        <f t="shared" si="41"/>
        <v>100</v>
      </c>
      <c r="AD237" s="162" t="s">
        <v>833</v>
      </c>
      <c r="AE237" s="162" t="s">
        <v>833</v>
      </c>
      <c r="AF237" s="162" t="s">
        <v>833</v>
      </c>
      <c r="AG237" s="162">
        <v>100</v>
      </c>
      <c r="AH237" s="162">
        <f t="shared" si="42"/>
        <v>100</v>
      </c>
      <c r="AI237" s="166">
        <f>AVERAGE(AH237:AH238)</f>
        <v>100</v>
      </c>
      <c r="AJ237" s="162" t="s">
        <v>833</v>
      </c>
      <c r="AK237" s="162" t="s">
        <v>834</v>
      </c>
      <c r="AL237" s="162">
        <v>2</v>
      </c>
      <c r="AM237" s="162">
        <v>4</v>
      </c>
      <c r="AN237" s="170" t="s">
        <v>835</v>
      </c>
      <c r="AO237" s="166" t="s">
        <v>836</v>
      </c>
      <c r="AP237" s="828" t="s">
        <v>3096</v>
      </c>
      <c r="AQ237" s="191">
        <v>0.5</v>
      </c>
      <c r="AR237" s="166" t="s">
        <v>3097</v>
      </c>
      <c r="AS237" s="166" t="s">
        <v>3094</v>
      </c>
      <c r="AT237" s="173">
        <v>44197</v>
      </c>
      <c r="AU237" s="173">
        <v>44530</v>
      </c>
      <c r="AV237" s="162">
        <v>1</v>
      </c>
      <c r="AW237" s="166" t="s">
        <v>3098</v>
      </c>
      <c r="AX237" s="193" t="s">
        <v>2417</v>
      </c>
      <c r="AY237" s="342" t="s">
        <v>3099</v>
      </c>
      <c r="AZ237" s="355" t="s">
        <v>3100</v>
      </c>
      <c r="BA237" s="343" t="s">
        <v>3101</v>
      </c>
      <c r="BB237" s="176">
        <v>44289</v>
      </c>
      <c r="BC237" s="177" t="s">
        <v>842</v>
      </c>
      <c r="BD237" s="277" t="s">
        <v>3102</v>
      </c>
      <c r="BE237" s="179" t="s">
        <v>3103</v>
      </c>
      <c r="BF237" s="324" t="s">
        <v>3104</v>
      </c>
      <c r="BG237" s="180">
        <v>44442</v>
      </c>
      <c r="BH237" s="186" t="s">
        <v>842</v>
      </c>
      <c r="BI237" s="182"/>
      <c r="BJ237" s="183"/>
      <c r="BK237" s="184"/>
      <c r="BL237" s="182"/>
      <c r="BM237" s="183"/>
      <c r="BN237" s="131"/>
      <c r="BO237" s="131"/>
      <c r="BP237" s="131"/>
      <c r="BQ237" s="131"/>
      <c r="BR237" s="131"/>
      <c r="BS237" s="131"/>
      <c r="BT237" s="131"/>
      <c r="BU237" s="131"/>
      <c r="BV237" s="131"/>
    </row>
    <row r="238" spans="2:74" ht="49.5" customHeight="1">
      <c r="B238" s="165">
        <v>157</v>
      </c>
      <c r="C238" s="166" t="s">
        <v>56</v>
      </c>
      <c r="D238" s="167" t="s">
        <v>1453</v>
      </c>
      <c r="E238" s="162" t="s">
        <v>823</v>
      </c>
      <c r="F238" s="168" t="s">
        <v>2219</v>
      </c>
      <c r="G238" s="162" t="s">
        <v>929</v>
      </c>
      <c r="H238" s="162" t="s">
        <v>59</v>
      </c>
      <c r="I238" s="168" t="s">
        <v>2220</v>
      </c>
      <c r="J238" s="162" t="s">
        <v>59</v>
      </c>
      <c r="K238" s="193" t="s">
        <v>2221</v>
      </c>
      <c r="L238" s="168" t="s">
        <v>2222</v>
      </c>
      <c r="M238" s="162" t="s">
        <v>59</v>
      </c>
      <c r="N238" s="162" t="s">
        <v>59</v>
      </c>
      <c r="O238" s="162" t="s">
        <v>72</v>
      </c>
      <c r="P238" s="166" t="s">
        <v>3094</v>
      </c>
      <c r="Q238" s="162"/>
      <c r="R238" s="162"/>
      <c r="S238" s="169"/>
      <c r="T238" s="778" t="s">
        <v>4559</v>
      </c>
      <c r="U238" s="760" t="s">
        <v>832</v>
      </c>
      <c r="V238" s="792">
        <v>15</v>
      </c>
      <c r="W238" s="792">
        <v>15</v>
      </c>
      <c r="X238" s="792">
        <v>15</v>
      </c>
      <c r="Y238" s="792">
        <v>15</v>
      </c>
      <c r="Z238" s="792">
        <v>15</v>
      </c>
      <c r="AA238" s="792">
        <v>15</v>
      </c>
      <c r="AB238" s="792">
        <v>10</v>
      </c>
      <c r="AC238" s="792">
        <f t="shared" si="41"/>
        <v>100</v>
      </c>
      <c r="AD238" s="792" t="s">
        <v>833</v>
      </c>
      <c r="AE238" s="792" t="s">
        <v>833</v>
      </c>
      <c r="AF238" s="792" t="s">
        <v>833</v>
      </c>
      <c r="AG238" s="792">
        <v>100</v>
      </c>
      <c r="AH238" s="792">
        <f t="shared" si="42"/>
        <v>100</v>
      </c>
      <c r="AI238" s="760"/>
      <c r="AJ238" s="162"/>
      <c r="AK238" s="162" t="s">
        <v>834</v>
      </c>
      <c r="AL238" s="162"/>
      <c r="AM238" s="162"/>
      <c r="AN238" s="170"/>
      <c r="AO238" s="166" t="s">
        <v>836</v>
      </c>
      <c r="AP238" s="820" t="s">
        <v>3105</v>
      </c>
      <c r="AQ238" s="191">
        <v>0.5</v>
      </c>
      <c r="AR238" s="166" t="s">
        <v>3106</v>
      </c>
      <c r="AS238" s="166" t="s">
        <v>3094</v>
      </c>
      <c r="AT238" s="173">
        <v>44197</v>
      </c>
      <c r="AU238" s="173">
        <v>44530</v>
      </c>
      <c r="AV238" s="172">
        <v>1</v>
      </c>
      <c r="AW238" s="166" t="s">
        <v>3107</v>
      </c>
      <c r="AX238" s="193" t="s">
        <v>2417</v>
      </c>
      <c r="AY238" s="342" t="s">
        <v>3108</v>
      </c>
      <c r="AZ238" s="355" t="s">
        <v>3109</v>
      </c>
      <c r="BA238" s="352" t="s">
        <v>3110</v>
      </c>
      <c r="BB238" s="176">
        <v>44289</v>
      </c>
      <c r="BC238" s="177" t="s">
        <v>842</v>
      </c>
      <c r="BD238" s="277" t="s">
        <v>3111</v>
      </c>
      <c r="BE238" s="394" t="s">
        <v>3112</v>
      </c>
      <c r="BF238" s="324" t="s">
        <v>3113</v>
      </c>
      <c r="BG238" s="180">
        <v>44442</v>
      </c>
      <c r="BH238" s="186" t="s">
        <v>842</v>
      </c>
      <c r="BI238" s="182"/>
      <c r="BJ238" s="183"/>
      <c r="BK238" s="184"/>
      <c r="BL238" s="182"/>
      <c r="BM238" s="183"/>
      <c r="BN238" s="131"/>
      <c r="BO238" s="131"/>
      <c r="BP238" s="131"/>
      <c r="BQ238" s="131"/>
      <c r="BR238" s="131"/>
      <c r="BS238" s="131"/>
      <c r="BT238" s="131"/>
      <c r="BU238" s="131"/>
      <c r="BV238" s="131"/>
    </row>
    <row r="239" spans="2:74" ht="49.5" customHeight="1">
      <c r="B239" s="165">
        <v>158</v>
      </c>
      <c r="C239" s="166" t="s">
        <v>117</v>
      </c>
      <c r="D239" s="256" t="s">
        <v>2211</v>
      </c>
      <c r="E239" s="166" t="s">
        <v>823</v>
      </c>
      <c r="F239" s="222" t="s">
        <v>1634</v>
      </c>
      <c r="G239" s="162" t="s">
        <v>929</v>
      </c>
      <c r="H239" s="166" t="s">
        <v>191</v>
      </c>
      <c r="I239" s="168" t="s">
        <v>3114</v>
      </c>
      <c r="J239" s="166" t="s">
        <v>191</v>
      </c>
      <c r="K239" s="168" t="s">
        <v>3115</v>
      </c>
      <c r="L239" s="168" t="s">
        <v>3116</v>
      </c>
      <c r="M239" s="166" t="s">
        <v>191</v>
      </c>
      <c r="N239" s="166" t="s">
        <v>191</v>
      </c>
      <c r="O239" s="162" t="s">
        <v>72</v>
      </c>
      <c r="P239" s="166" t="s">
        <v>3117</v>
      </c>
      <c r="Q239" s="162">
        <v>4</v>
      </c>
      <c r="R239" s="162">
        <v>4</v>
      </c>
      <c r="S239" s="169" t="s">
        <v>830</v>
      </c>
      <c r="T239" s="168" t="s">
        <v>3118</v>
      </c>
      <c r="U239" s="166" t="s">
        <v>832</v>
      </c>
      <c r="V239" s="162">
        <v>15</v>
      </c>
      <c r="W239" s="162">
        <v>15</v>
      </c>
      <c r="X239" s="162">
        <v>15</v>
      </c>
      <c r="Y239" s="162">
        <v>15</v>
      </c>
      <c r="Z239" s="162">
        <v>15</v>
      </c>
      <c r="AA239" s="162">
        <v>15</v>
      </c>
      <c r="AB239" s="162">
        <v>10</v>
      </c>
      <c r="AC239" s="162">
        <f t="shared" si="41"/>
        <v>100</v>
      </c>
      <c r="AD239" s="162" t="s">
        <v>833</v>
      </c>
      <c r="AE239" s="162" t="s">
        <v>833</v>
      </c>
      <c r="AF239" s="162" t="s">
        <v>833</v>
      </c>
      <c r="AG239" s="162">
        <v>100</v>
      </c>
      <c r="AH239" s="162">
        <f t="shared" si="42"/>
        <v>100</v>
      </c>
      <c r="AI239" s="166">
        <f>AVERAGE(AH239:AH240)</f>
        <v>100</v>
      </c>
      <c r="AJ239" s="162" t="s">
        <v>833</v>
      </c>
      <c r="AK239" s="162" t="s">
        <v>834</v>
      </c>
      <c r="AL239" s="162">
        <v>2</v>
      </c>
      <c r="AM239" s="162">
        <v>4</v>
      </c>
      <c r="AN239" s="170" t="s">
        <v>835</v>
      </c>
      <c r="AO239" s="166" t="s">
        <v>836</v>
      </c>
      <c r="AP239" s="827" t="s">
        <v>3119</v>
      </c>
      <c r="AQ239" s="191">
        <v>0.5</v>
      </c>
      <c r="AR239" s="166" t="s">
        <v>3120</v>
      </c>
      <c r="AS239" s="166" t="s">
        <v>3121</v>
      </c>
      <c r="AT239" s="173">
        <v>44197</v>
      </c>
      <c r="AU239" s="173">
        <v>44560</v>
      </c>
      <c r="AV239" s="191">
        <v>1</v>
      </c>
      <c r="AW239" s="193" t="s">
        <v>3122</v>
      </c>
      <c r="AX239" s="193" t="s">
        <v>3058</v>
      </c>
      <c r="AY239" s="204">
        <v>44302</v>
      </c>
      <c r="AZ239" s="267" t="s">
        <v>3123</v>
      </c>
      <c r="BA239" s="458">
        <v>0.1666</v>
      </c>
      <c r="BB239" s="176">
        <v>44289</v>
      </c>
      <c r="BC239" s="177" t="s">
        <v>842</v>
      </c>
      <c r="BD239" s="213">
        <v>44419</v>
      </c>
      <c r="BE239" s="168" t="s">
        <v>3124</v>
      </c>
      <c r="BF239" s="221">
        <v>0.33329999999999999</v>
      </c>
      <c r="BG239" s="180">
        <v>44442</v>
      </c>
      <c r="BH239" s="186" t="s">
        <v>842</v>
      </c>
      <c r="BI239" s="182"/>
      <c r="BJ239" s="183"/>
      <c r="BK239" s="184"/>
      <c r="BL239" s="182"/>
      <c r="BM239" s="183"/>
      <c r="BN239" s="131"/>
      <c r="BO239" s="131"/>
      <c r="BP239" s="131"/>
      <c r="BQ239" s="131"/>
      <c r="BR239" s="131"/>
      <c r="BS239" s="131"/>
      <c r="BT239" s="131"/>
      <c r="BU239" s="131"/>
      <c r="BV239" s="131"/>
    </row>
    <row r="240" spans="2:74" ht="49.5" customHeight="1">
      <c r="B240" s="165">
        <v>158</v>
      </c>
      <c r="C240" s="166" t="s">
        <v>117</v>
      </c>
      <c r="D240" s="256" t="s">
        <v>2211</v>
      </c>
      <c r="E240" s="166" t="s">
        <v>823</v>
      </c>
      <c r="F240" s="222" t="s">
        <v>1634</v>
      </c>
      <c r="G240" s="162" t="s">
        <v>929</v>
      </c>
      <c r="H240" s="166" t="s">
        <v>191</v>
      </c>
      <c r="I240" s="168" t="s">
        <v>3114</v>
      </c>
      <c r="J240" s="166" t="s">
        <v>191</v>
      </c>
      <c r="K240" s="168" t="s">
        <v>3115</v>
      </c>
      <c r="L240" s="168" t="s">
        <v>3116</v>
      </c>
      <c r="M240" s="166" t="s">
        <v>191</v>
      </c>
      <c r="N240" s="166" t="s">
        <v>191</v>
      </c>
      <c r="O240" s="162" t="s">
        <v>72</v>
      </c>
      <c r="P240" s="166" t="s">
        <v>3117</v>
      </c>
      <c r="Q240" s="162"/>
      <c r="R240" s="162"/>
      <c r="S240" s="169"/>
      <c r="T240" s="168" t="s">
        <v>3118</v>
      </c>
      <c r="U240" s="166" t="s">
        <v>832</v>
      </c>
      <c r="V240" s="162">
        <v>15</v>
      </c>
      <c r="W240" s="162">
        <v>15</v>
      </c>
      <c r="X240" s="162">
        <v>15</v>
      </c>
      <c r="Y240" s="162">
        <v>15</v>
      </c>
      <c r="Z240" s="162">
        <v>15</v>
      </c>
      <c r="AA240" s="162">
        <v>15</v>
      </c>
      <c r="AB240" s="162">
        <v>10</v>
      </c>
      <c r="AC240" s="162">
        <f t="shared" si="41"/>
        <v>100</v>
      </c>
      <c r="AD240" s="162" t="s">
        <v>833</v>
      </c>
      <c r="AE240" s="162" t="s">
        <v>833</v>
      </c>
      <c r="AF240" s="162" t="s">
        <v>833</v>
      </c>
      <c r="AG240" s="162">
        <v>100</v>
      </c>
      <c r="AH240" s="162">
        <f t="shared" si="42"/>
        <v>100</v>
      </c>
      <c r="AI240" s="166"/>
      <c r="AJ240" s="162"/>
      <c r="AK240" s="162" t="s">
        <v>834</v>
      </c>
      <c r="AL240" s="162"/>
      <c r="AM240" s="162"/>
      <c r="AN240" s="170"/>
      <c r="AO240" s="166" t="s">
        <v>836</v>
      </c>
      <c r="AP240" s="827" t="s">
        <v>3125</v>
      </c>
      <c r="AQ240" s="191">
        <v>0.5</v>
      </c>
      <c r="AR240" s="166" t="s">
        <v>3126</v>
      </c>
      <c r="AS240" s="166" t="s">
        <v>3121</v>
      </c>
      <c r="AT240" s="173">
        <v>44197</v>
      </c>
      <c r="AU240" s="173">
        <v>44560</v>
      </c>
      <c r="AV240" s="191">
        <v>1</v>
      </c>
      <c r="AW240" s="166" t="s">
        <v>3127</v>
      </c>
      <c r="AX240" s="166" t="s">
        <v>3058</v>
      </c>
      <c r="AY240" s="417">
        <v>44302</v>
      </c>
      <c r="AZ240" s="179" t="s">
        <v>3128</v>
      </c>
      <c r="BA240" s="459">
        <v>0.1666</v>
      </c>
      <c r="BB240" s="176">
        <v>44289</v>
      </c>
      <c r="BC240" s="177" t="s">
        <v>842</v>
      </c>
      <c r="BD240" s="213">
        <v>44419</v>
      </c>
      <c r="BE240" s="168" t="s">
        <v>3129</v>
      </c>
      <c r="BF240" s="221">
        <v>0.33329999999999999</v>
      </c>
      <c r="BG240" s="180">
        <v>44442</v>
      </c>
      <c r="BH240" s="186" t="s">
        <v>842</v>
      </c>
      <c r="BI240" s="182"/>
      <c r="BJ240" s="183"/>
      <c r="BK240" s="184"/>
      <c r="BL240" s="182"/>
      <c r="BM240" s="183"/>
      <c r="BN240" s="131"/>
      <c r="BO240" s="131"/>
      <c r="BP240" s="131"/>
      <c r="BQ240" s="131"/>
      <c r="BR240" s="131"/>
      <c r="BS240" s="131"/>
      <c r="BT240" s="131"/>
      <c r="BU240" s="131"/>
      <c r="BV240" s="131"/>
    </row>
    <row r="241" spans="2:74" ht="49.5" customHeight="1">
      <c r="B241" s="165">
        <v>160</v>
      </c>
      <c r="C241" s="166" t="s">
        <v>56</v>
      </c>
      <c r="D241" s="167" t="s">
        <v>1453</v>
      </c>
      <c r="E241" s="162" t="s">
        <v>823</v>
      </c>
      <c r="F241" s="168" t="s">
        <v>1454</v>
      </c>
      <c r="G241" s="162" t="s">
        <v>929</v>
      </c>
      <c r="H241" s="162" t="s">
        <v>59</v>
      </c>
      <c r="I241" s="168" t="s">
        <v>3130</v>
      </c>
      <c r="J241" s="162" t="s">
        <v>59</v>
      </c>
      <c r="K241" s="168" t="s">
        <v>3131</v>
      </c>
      <c r="L241" s="167" t="s">
        <v>3132</v>
      </c>
      <c r="M241" s="162" t="s">
        <v>59</v>
      </c>
      <c r="N241" s="162" t="s">
        <v>59</v>
      </c>
      <c r="O241" s="162" t="s">
        <v>72</v>
      </c>
      <c r="P241" s="162" t="s">
        <v>3007</v>
      </c>
      <c r="Q241" s="162">
        <v>4</v>
      </c>
      <c r="R241" s="162">
        <v>4</v>
      </c>
      <c r="S241" s="169" t="s">
        <v>830</v>
      </c>
      <c r="T241" s="778" t="s">
        <v>4560</v>
      </c>
      <c r="U241" s="760" t="s">
        <v>832</v>
      </c>
      <c r="V241" s="792">
        <v>15</v>
      </c>
      <c r="W241" s="792">
        <v>15</v>
      </c>
      <c r="X241" s="792">
        <v>15</v>
      </c>
      <c r="Y241" s="792">
        <v>15</v>
      </c>
      <c r="Z241" s="792">
        <v>15</v>
      </c>
      <c r="AA241" s="792">
        <v>15</v>
      </c>
      <c r="AB241" s="792">
        <v>10</v>
      </c>
      <c r="AC241" s="792">
        <f t="shared" si="41"/>
        <v>100</v>
      </c>
      <c r="AD241" s="792" t="s">
        <v>833</v>
      </c>
      <c r="AE241" s="792" t="s">
        <v>833</v>
      </c>
      <c r="AF241" s="792" t="s">
        <v>833</v>
      </c>
      <c r="AG241" s="792">
        <v>100</v>
      </c>
      <c r="AH241" s="792">
        <f t="shared" si="42"/>
        <v>100</v>
      </c>
      <c r="AI241" s="760">
        <f>AVERAGE(AH241:AH242)</f>
        <v>100</v>
      </c>
      <c r="AJ241" s="162" t="s">
        <v>833</v>
      </c>
      <c r="AK241" s="162" t="s">
        <v>834</v>
      </c>
      <c r="AL241" s="162">
        <v>2</v>
      </c>
      <c r="AM241" s="162">
        <v>4</v>
      </c>
      <c r="AN241" s="170" t="s">
        <v>835</v>
      </c>
      <c r="AO241" s="166" t="s">
        <v>836</v>
      </c>
      <c r="AP241" s="820" t="s">
        <v>3133</v>
      </c>
      <c r="AQ241" s="191">
        <v>0.8</v>
      </c>
      <c r="AR241" s="166" t="s">
        <v>3134</v>
      </c>
      <c r="AS241" s="166" t="s">
        <v>3011</v>
      </c>
      <c r="AT241" s="173">
        <v>44197</v>
      </c>
      <c r="AU241" s="173">
        <v>44530</v>
      </c>
      <c r="AV241" s="172">
        <v>1</v>
      </c>
      <c r="AW241" s="166" t="s">
        <v>3135</v>
      </c>
      <c r="AX241" s="166" t="s">
        <v>1465</v>
      </c>
      <c r="AY241" s="460" t="s">
        <v>3136</v>
      </c>
      <c r="AZ241" s="355" t="s">
        <v>3137</v>
      </c>
      <c r="BA241" s="343" t="s">
        <v>3138</v>
      </c>
      <c r="BB241" s="176">
        <v>44289</v>
      </c>
      <c r="BC241" s="177" t="s">
        <v>842</v>
      </c>
      <c r="BD241" s="277" t="s">
        <v>3139</v>
      </c>
      <c r="BE241" s="179" t="s">
        <v>3140</v>
      </c>
      <c r="BF241" s="324" t="s">
        <v>3141</v>
      </c>
      <c r="BG241" s="180">
        <v>44442</v>
      </c>
      <c r="BH241" s="186" t="s">
        <v>842</v>
      </c>
      <c r="BI241" s="182"/>
      <c r="BJ241" s="183"/>
      <c r="BK241" s="184"/>
      <c r="BL241" s="182"/>
      <c r="BM241" s="183"/>
      <c r="BN241" s="131"/>
      <c r="BO241" s="131"/>
      <c r="BP241" s="131"/>
      <c r="BQ241" s="131"/>
      <c r="BR241" s="131"/>
      <c r="BS241" s="131"/>
      <c r="BT241" s="131"/>
      <c r="BU241" s="131"/>
      <c r="BV241" s="131"/>
    </row>
    <row r="242" spans="2:74" ht="49.5" customHeight="1">
      <c r="B242" s="165">
        <v>160</v>
      </c>
      <c r="C242" s="166" t="s">
        <v>56</v>
      </c>
      <c r="D242" s="167" t="s">
        <v>1453</v>
      </c>
      <c r="E242" s="162" t="s">
        <v>823</v>
      </c>
      <c r="F242" s="168" t="s">
        <v>1454</v>
      </c>
      <c r="G242" s="162" t="s">
        <v>929</v>
      </c>
      <c r="H242" s="162" t="s">
        <v>59</v>
      </c>
      <c r="I242" s="168" t="s">
        <v>3130</v>
      </c>
      <c r="J242" s="162" t="s">
        <v>59</v>
      </c>
      <c r="K242" s="168" t="s">
        <v>3142</v>
      </c>
      <c r="L242" s="167" t="s">
        <v>3132</v>
      </c>
      <c r="M242" s="162" t="s">
        <v>59</v>
      </c>
      <c r="N242" s="162" t="s">
        <v>59</v>
      </c>
      <c r="O242" s="162" t="s">
        <v>72</v>
      </c>
      <c r="P242" s="162" t="s">
        <v>3007</v>
      </c>
      <c r="Q242" s="162"/>
      <c r="R242" s="162"/>
      <c r="S242" s="169"/>
      <c r="T242" s="760" t="s">
        <v>4561</v>
      </c>
      <c r="U242" s="779"/>
      <c r="V242" s="780"/>
      <c r="W242" s="780"/>
      <c r="X242" s="780"/>
      <c r="Y242" s="780"/>
      <c r="Z242" s="780"/>
      <c r="AA242" s="780"/>
      <c r="AB242" s="780"/>
      <c r="AC242" s="780"/>
      <c r="AD242" s="780"/>
      <c r="AE242" s="780"/>
      <c r="AF242" s="780"/>
      <c r="AG242" s="780"/>
      <c r="AH242" s="780"/>
      <c r="AI242" s="779"/>
      <c r="AJ242" s="162"/>
      <c r="AK242" s="162" t="s">
        <v>834</v>
      </c>
      <c r="AL242" s="162"/>
      <c r="AM242" s="162"/>
      <c r="AN242" s="170"/>
      <c r="AO242" s="166" t="s">
        <v>836</v>
      </c>
      <c r="AP242" s="820" t="s">
        <v>3143</v>
      </c>
      <c r="AQ242" s="191">
        <v>0.2</v>
      </c>
      <c r="AR242" s="166" t="s">
        <v>3144</v>
      </c>
      <c r="AS242" s="166" t="s">
        <v>3011</v>
      </c>
      <c r="AT242" s="173">
        <v>44197</v>
      </c>
      <c r="AU242" s="173">
        <v>44530</v>
      </c>
      <c r="AV242" s="172">
        <v>1</v>
      </c>
      <c r="AW242" s="166" t="s">
        <v>3012</v>
      </c>
      <c r="AX242" s="166" t="s">
        <v>1465</v>
      </c>
      <c r="AY242" s="342" t="s">
        <v>3145</v>
      </c>
      <c r="AZ242" s="333" t="s">
        <v>3146</v>
      </c>
      <c r="BA242" s="343" t="s">
        <v>3147</v>
      </c>
      <c r="BB242" s="176">
        <v>44289</v>
      </c>
      <c r="BC242" s="177" t="s">
        <v>842</v>
      </c>
      <c r="BD242" s="277" t="s">
        <v>3148</v>
      </c>
      <c r="BE242" s="179" t="s">
        <v>3149</v>
      </c>
      <c r="BF242" s="324" t="s">
        <v>3150</v>
      </c>
      <c r="BG242" s="180">
        <v>44442</v>
      </c>
      <c r="BH242" s="186" t="s">
        <v>842</v>
      </c>
      <c r="BI242" s="182"/>
      <c r="BJ242" s="183"/>
      <c r="BK242" s="184"/>
      <c r="BL242" s="182"/>
      <c r="BM242" s="183"/>
      <c r="BN242" s="131"/>
      <c r="BO242" s="131"/>
      <c r="BP242" s="131"/>
      <c r="BQ242" s="131"/>
      <c r="BR242" s="131"/>
      <c r="BS242" s="131"/>
      <c r="BT242" s="131"/>
      <c r="BU242" s="131"/>
      <c r="BV242" s="131"/>
    </row>
    <row r="243" spans="2:74" ht="49.5" customHeight="1">
      <c r="B243" s="165">
        <v>161</v>
      </c>
      <c r="C243" s="166" t="s">
        <v>56</v>
      </c>
      <c r="D243" s="256" t="s">
        <v>1453</v>
      </c>
      <c r="E243" s="162" t="s">
        <v>823</v>
      </c>
      <c r="F243" s="168" t="s">
        <v>2220</v>
      </c>
      <c r="G243" s="162" t="s">
        <v>1455</v>
      </c>
      <c r="H243" s="162" t="s">
        <v>59</v>
      </c>
      <c r="I243" s="168" t="s">
        <v>2220</v>
      </c>
      <c r="J243" s="162" t="s">
        <v>59</v>
      </c>
      <c r="K243" s="193" t="s">
        <v>2221</v>
      </c>
      <c r="L243" s="166" t="s">
        <v>2222</v>
      </c>
      <c r="M243" s="162" t="s">
        <v>59</v>
      </c>
      <c r="N243" s="162" t="s">
        <v>59</v>
      </c>
      <c r="O243" s="162" t="s">
        <v>72</v>
      </c>
      <c r="P243" s="166" t="s">
        <v>3151</v>
      </c>
      <c r="Q243" s="162"/>
      <c r="R243" s="162"/>
      <c r="S243" s="169"/>
      <c r="T243" s="168" t="s">
        <v>955</v>
      </c>
      <c r="U243" s="166" t="s">
        <v>59</v>
      </c>
      <c r="V243" s="162"/>
      <c r="W243" s="162"/>
      <c r="X243" s="162"/>
      <c r="Y243" s="162"/>
      <c r="Z243" s="162"/>
      <c r="AA243" s="162"/>
      <c r="AB243" s="162"/>
      <c r="AC243" s="162">
        <f t="shared" si="41"/>
        <v>0</v>
      </c>
      <c r="AD243" s="162"/>
      <c r="AE243" s="162"/>
      <c r="AF243" s="162"/>
      <c r="AG243" s="162"/>
      <c r="AH243" s="162">
        <f t="shared" si="42"/>
        <v>0</v>
      </c>
      <c r="AI243" s="166"/>
      <c r="AJ243" s="162"/>
      <c r="AK243" s="162"/>
      <c r="AL243" s="162"/>
      <c r="AM243" s="162"/>
      <c r="AN243" s="170"/>
      <c r="AO243" s="166" t="s">
        <v>836</v>
      </c>
      <c r="AP243" s="827" t="s">
        <v>3152</v>
      </c>
      <c r="AQ243" s="191">
        <v>0.5</v>
      </c>
      <c r="AR243" s="166" t="s">
        <v>3035</v>
      </c>
      <c r="AS243" s="166" t="s">
        <v>3153</v>
      </c>
      <c r="AT243" s="173">
        <v>44197</v>
      </c>
      <c r="AU243" s="173">
        <v>44530</v>
      </c>
      <c r="AV243" s="172">
        <v>1</v>
      </c>
      <c r="AW243" s="166" t="s">
        <v>3037</v>
      </c>
      <c r="AX243" s="193" t="s">
        <v>1752</v>
      </c>
      <c r="AY243" s="342" t="s">
        <v>3154</v>
      </c>
      <c r="AZ243" s="351" t="s">
        <v>3155</v>
      </c>
      <c r="BA243" s="341">
        <v>0.5</v>
      </c>
      <c r="BB243" s="176">
        <v>44289</v>
      </c>
      <c r="BC243" s="177" t="s">
        <v>842</v>
      </c>
      <c r="BD243" s="277" t="s">
        <v>3156</v>
      </c>
      <c r="BE243" s="179" t="s">
        <v>3157</v>
      </c>
      <c r="BF243" s="461" t="s">
        <v>3158</v>
      </c>
      <c r="BG243" s="180">
        <v>44442</v>
      </c>
      <c r="BH243" s="186" t="s">
        <v>842</v>
      </c>
      <c r="BI243" s="182"/>
      <c r="BJ243" s="183"/>
      <c r="BK243" s="184"/>
      <c r="BL243" s="182"/>
      <c r="BM243" s="183"/>
      <c r="BN243" s="131"/>
      <c r="BO243" s="131"/>
      <c r="BP243" s="131"/>
      <c r="BQ243" s="131"/>
      <c r="BR243" s="131"/>
      <c r="BS243" s="131"/>
      <c r="BT243" s="131"/>
      <c r="BU243" s="131"/>
      <c r="BV243" s="131"/>
    </row>
    <row r="244" spans="2:74" ht="49.5" customHeight="1">
      <c r="B244" s="165">
        <v>161</v>
      </c>
      <c r="C244" s="166" t="s">
        <v>56</v>
      </c>
      <c r="D244" s="256" t="s">
        <v>1453</v>
      </c>
      <c r="E244" s="162" t="s">
        <v>823</v>
      </c>
      <c r="F244" s="168" t="s">
        <v>2220</v>
      </c>
      <c r="G244" s="162" t="s">
        <v>1455</v>
      </c>
      <c r="H244" s="162" t="s">
        <v>59</v>
      </c>
      <c r="I244" s="168" t="s">
        <v>2220</v>
      </c>
      <c r="J244" s="162" t="s">
        <v>59</v>
      </c>
      <c r="K244" s="193" t="s">
        <v>2221</v>
      </c>
      <c r="L244" s="166" t="s">
        <v>2222</v>
      </c>
      <c r="M244" s="162" t="s">
        <v>59</v>
      </c>
      <c r="N244" s="162" t="s">
        <v>59</v>
      </c>
      <c r="O244" s="162" t="s">
        <v>72</v>
      </c>
      <c r="P244" s="166" t="s">
        <v>3151</v>
      </c>
      <c r="Q244" s="162"/>
      <c r="R244" s="162"/>
      <c r="S244" s="169"/>
      <c r="T244" s="168" t="s">
        <v>955</v>
      </c>
      <c r="U244" s="166" t="s">
        <v>59</v>
      </c>
      <c r="V244" s="162"/>
      <c r="W244" s="162"/>
      <c r="X244" s="162"/>
      <c r="Y244" s="162"/>
      <c r="Z244" s="162"/>
      <c r="AA244" s="162"/>
      <c r="AB244" s="162"/>
      <c r="AC244" s="162">
        <f t="shared" si="41"/>
        <v>0</v>
      </c>
      <c r="AD244" s="162"/>
      <c r="AE244" s="162"/>
      <c r="AF244" s="162"/>
      <c r="AG244" s="162"/>
      <c r="AH244" s="162">
        <f t="shared" si="42"/>
        <v>0</v>
      </c>
      <c r="AI244" s="166"/>
      <c r="AJ244" s="162"/>
      <c r="AK244" s="162"/>
      <c r="AL244" s="162"/>
      <c r="AM244" s="162"/>
      <c r="AN244" s="170"/>
      <c r="AO244" s="166" t="s">
        <v>836</v>
      </c>
      <c r="AP244" s="827" t="s">
        <v>3043</v>
      </c>
      <c r="AQ244" s="191">
        <v>0.5</v>
      </c>
      <c r="AR244" s="166" t="s">
        <v>3159</v>
      </c>
      <c r="AS244" s="166" t="s">
        <v>3153</v>
      </c>
      <c r="AT244" s="173">
        <v>44197</v>
      </c>
      <c r="AU244" s="173">
        <v>44530</v>
      </c>
      <c r="AV244" s="172">
        <v>1</v>
      </c>
      <c r="AW244" s="166" t="s">
        <v>3037</v>
      </c>
      <c r="AX244" s="193" t="s">
        <v>1752</v>
      </c>
      <c r="AY244" s="342" t="s">
        <v>3160</v>
      </c>
      <c r="AZ244" s="355" t="s">
        <v>3161</v>
      </c>
      <c r="BA244" s="343">
        <v>0.1666</v>
      </c>
      <c r="BB244" s="176">
        <v>44289</v>
      </c>
      <c r="BC244" s="177" t="s">
        <v>842</v>
      </c>
      <c r="BD244" s="277" t="s">
        <v>3162</v>
      </c>
      <c r="BE244" s="179" t="s">
        <v>3163</v>
      </c>
      <c r="BF244" s="462" t="s">
        <v>3164</v>
      </c>
      <c r="BG244" s="180">
        <v>44442</v>
      </c>
      <c r="BH244" s="186" t="s">
        <v>842</v>
      </c>
      <c r="BI244" s="182"/>
      <c r="BJ244" s="183"/>
      <c r="BK244" s="184"/>
      <c r="BL244" s="182"/>
      <c r="BM244" s="183"/>
      <c r="BN244" s="131"/>
      <c r="BO244" s="131"/>
      <c r="BP244" s="131"/>
      <c r="BQ244" s="131"/>
      <c r="BR244" s="131"/>
      <c r="BS244" s="131"/>
      <c r="BT244" s="131"/>
      <c r="BU244" s="131"/>
      <c r="BV244" s="131"/>
    </row>
    <row r="245" spans="2:74" ht="49.5" customHeight="1">
      <c r="B245" s="288">
        <v>163</v>
      </c>
      <c r="C245" s="166" t="s">
        <v>161</v>
      </c>
      <c r="D245" s="463" t="s">
        <v>3165</v>
      </c>
      <c r="E245" s="189" t="s">
        <v>823</v>
      </c>
      <c r="F245" s="303" t="s">
        <v>3166</v>
      </c>
      <c r="G245" s="189" t="s">
        <v>951</v>
      </c>
      <c r="H245" s="189" t="s">
        <v>59</v>
      </c>
      <c r="I245" s="500" t="s">
        <v>3167</v>
      </c>
      <c r="J245" s="502" t="s">
        <v>191</v>
      </c>
      <c r="K245" s="500" t="s">
        <v>3168</v>
      </c>
      <c r="L245" s="500" t="s">
        <v>3169</v>
      </c>
      <c r="M245" s="189" t="s">
        <v>59</v>
      </c>
      <c r="N245" s="189" t="s">
        <v>59</v>
      </c>
      <c r="O245" s="189" t="s">
        <v>974</v>
      </c>
      <c r="P245" s="189" t="s">
        <v>3170</v>
      </c>
      <c r="Q245" s="189">
        <v>5</v>
      </c>
      <c r="R245" s="189">
        <v>3</v>
      </c>
      <c r="S245" s="259" t="s">
        <v>830</v>
      </c>
      <c r="T245" s="246" t="s">
        <v>3171</v>
      </c>
      <c r="U245" s="189" t="s">
        <v>1679</v>
      </c>
      <c r="V245" s="189">
        <v>15</v>
      </c>
      <c r="W245" s="189">
        <v>15</v>
      </c>
      <c r="X245" s="189">
        <v>15</v>
      </c>
      <c r="Y245" s="189">
        <v>10</v>
      </c>
      <c r="Z245" s="189">
        <v>15</v>
      </c>
      <c r="AA245" s="189">
        <v>15</v>
      </c>
      <c r="AB245" s="189">
        <v>10</v>
      </c>
      <c r="AC245" s="189">
        <v>95</v>
      </c>
      <c r="AD245" s="189" t="s">
        <v>1266</v>
      </c>
      <c r="AE245" s="189" t="s">
        <v>864</v>
      </c>
      <c r="AF245" s="189" t="s">
        <v>1266</v>
      </c>
      <c r="AG245" s="189">
        <v>50</v>
      </c>
      <c r="AH245" s="189">
        <v>72.5</v>
      </c>
      <c r="AI245" s="189">
        <v>86.25</v>
      </c>
      <c r="AJ245" s="189" t="s">
        <v>1266</v>
      </c>
      <c r="AK245" s="189" t="s">
        <v>834</v>
      </c>
      <c r="AL245" s="189">
        <v>4</v>
      </c>
      <c r="AM245" s="189">
        <v>3</v>
      </c>
      <c r="AN245" s="398" t="s">
        <v>835</v>
      </c>
      <c r="AO245" s="224" t="s">
        <v>836</v>
      </c>
      <c r="AP245" s="832" t="s">
        <v>3172</v>
      </c>
      <c r="AQ245" s="464">
        <v>0.5</v>
      </c>
      <c r="AR245" s="189" t="s">
        <v>3173</v>
      </c>
      <c r="AS245" s="189" t="s">
        <v>3170</v>
      </c>
      <c r="AT245" s="239">
        <v>44197</v>
      </c>
      <c r="AU245" s="239">
        <v>44530</v>
      </c>
      <c r="AV245" s="464">
        <v>1</v>
      </c>
      <c r="AW245" s="189" t="s">
        <v>3174</v>
      </c>
      <c r="AX245" s="189" t="s">
        <v>3175</v>
      </c>
      <c r="AY245" s="217" t="s">
        <v>3176</v>
      </c>
      <c r="AZ245" s="167" t="s">
        <v>3177</v>
      </c>
      <c r="BA245" s="191" t="s">
        <v>3178</v>
      </c>
      <c r="BB245" s="176">
        <v>44289</v>
      </c>
      <c r="BC245" s="235" t="s">
        <v>844</v>
      </c>
      <c r="BD245" s="297">
        <v>44431</v>
      </c>
      <c r="BE245" s="195" t="s">
        <v>3179</v>
      </c>
      <c r="BF245" s="330">
        <v>0.33600000000000002</v>
      </c>
      <c r="BG245" s="180">
        <v>44442</v>
      </c>
      <c r="BH245" s="186" t="s">
        <v>842</v>
      </c>
      <c r="BI245" s="182"/>
      <c r="BJ245" s="183"/>
      <c r="BK245" s="184"/>
      <c r="BL245" s="182"/>
      <c r="BM245" s="183"/>
      <c r="BN245" s="131"/>
      <c r="BO245" s="131"/>
      <c r="BP245" s="131"/>
      <c r="BQ245" s="131"/>
      <c r="BR245" s="131"/>
      <c r="BS245" s="131"/>
      <c r="BT245" s="131"/>
      <c r="BU245" s="131"/>
      <c r="BV245" s="131"/>
    </row>
    <row r="246" spans="2:74" ht="49.5" customHeight="1">
      <c r="B246" s="288">
        <v>163</v>
      </c>
      <c r="C246" s="166" t="s">
        <v>161</v>
      </c>
      <c r="D246" s="465" t="s">
        <v>3165</v>
      </c>
      <c r="E246" s="198" t="s">
        <v>823</v>
      </c>
      <c r="F246" s="466" t="s">
        <v>3166</v>
      </c>
      <c r="G246" s="198" t="s">
        <v>951</v>
      </c>
      <c r="H246" s="198" t="s">
        <v>59</v>
      </c>
      <c r="I246" s="465" t="s">
        <v>3167</v>
      </c>
      <c r="J246" s="198" t="s">
        <v>191</v>
      </c>
      <c r="K246" s="465" t="s">
        <v>3180</v>
      </c>
      <c r="L246" s="465" t="s">
        <v>3169</v>
      </c>
      <c r="M246" s="198" t="s">
        <v>59</v>
      </c>
      <c r="N246" s="198" t="s">
        <v>59</v>
      </c>
      <c r="O246" s="198" t="s">
        <v>974</v>
      </c>
      <c r="P246" s="198" t="s">
        <v>3170</v>
      </c>
      <c r="Q246" s="198"/>
      <c r="R246" s="198"/>
      <c r="S246" s="199"/>
      <c r="T246" s="467" t="s">
        <v>3181</v>
      </c>
      <c r="U246" s="198" t="s">
        <v>832</v>
      </c>
      <c r="V246" s="198">
        <v>15</v>
      </c>
      <c r="W246" s="198">
        <v>15</v>
      </c>
      <c r="X246" s="198">
        <v>15</v>
      </c>
      <c r="Y246" s="198">
        <v>15</v>
      </c>
      <c r="Z246" s="198">
        <v>15</v>
      </c>
      <c r="AA246" s="198">
        <v>15</v>
      </c>
      <c r="AB246" s="198">
        <v>10</v>
      </c>
      <c r="AC246" s="198">
        <v>100</v>
      </c>
      <c r="AD246" s="198" t="s">
        <v>864</v>
      </c>
      <c r="AE246" s="198" t="s">
        <v>864</v>
      </c>
      <c r="AF246" s="198" t="s">
        <v>864</v>
      </c>
      <c r="AG246" s="198">
        <v>100</v>
      </c>
      <c r="AH246" s="198">
        <v>100</v>
      </c>
      <c r="AI246" s="198"/>
      <c r="AJ246" s="198"/>
      <c r="AK246" s="198" t="s">
        <v>834</v>
      </c>
      <c r="AL246" s="198"/>
      <c r="AM246" s="198"/>
      <c r="AN246" s="199"/>
      <c r="AO246" s="857" t="s">
        <v>836</v>
      </c>
      <c r="AP246" s="833" t="s">
        <v>3182</v>
      </c>
      <c r="AQ246" s="451">
        <v>0.5</v>
      </c>
      <c r="AR246" s="198" t="s">
        <v>3183</v>
      </c>
      <c r="AS246" s="198" t="s">
        <v>3184</v>
      </c>
      <c r="AT246" s="383">
        <v>44320</v>
      </c>
      <c r="AU246" s="383">
        <v>44530</v>
      </c>
      <c r="AV246" s="451">
        <v>1</v>
      </c>
      <c r="AW246" s="198" t="s">
        <v>3185</v>
      </c>
      <c r="AX246" s="198" t="s">
        <v>3175</v>
      </c>
      <c r="AY246" s="217" t="s">
        <v>3186</v>
      </c>
      <c r="AZ246" s="167" t="s">
        <v>3187</v>
      </c>
      <c r="BA246" s="191" t="s">
        <v>3188</v>
      </c>
      <c r="BB246" s="176">
        <v>44289</v>
      </c>
      <c r="BC246" s="177" t="s">
        <v>842</v>
      </c>
      <c r="BD246" s="297">
        <v>44431</v>
      </c>
      <c r="BE246" s="250" t="s">
        <v>3189</v>
      </c>
      <c r="BF246" s="330">
        <v>0.33600000000000002</v>
      </c>
      <c r="BG246" s="180">
        <v>44442</v>
      </c>
      <c r="BH246" s="186" t="s">
        <v>842</v>
      </c>
      <c r="BI246" s="182"/>
      <c r="BJ246" s="183"/>
      <c r="BK246" s="184"/>
      <c r="BL246" s="182"/>
      <c r="BM246" s="183"/>
      <c r="BN246" s="131"/>
      <c r="BO246" s="131"/>
      <c r="BP246" s="131"/>
      <c r="BQ246" s="131"/>
      <c r="BR246" s="131"/>
      <c r="BS246" s="131"/>
      <c r="BT246" s="131"/>
      <c r="BU246" s="131"/>
      <c r="BV246" s="131"/>
    </row>
    <row r="247" spans="2:74" ht="49.5" customHeight="1">
      <c r="B247" s="165">
        <v>164</v>
      </c>
      <c r="C247" s="166" t="s">
        <v>243</v>
      </c>
      <c r="D247" s="167" t="s">
        <v>879</v>
      </c>
      <c r="E247" s="162" t="s">
        <v>823</v>
      </c>
      <c r="F247" s="168" t="s">
        <v>3190</v>
      </c>
      <c r="G247" s="162" t="s">
        <v>881</v>
      </c>
      <c r="H247" s="162" t="s">
        <v>59</v>
      </c>
      <c r="I247" s="168" t="s">
        <v>3191</v>
      </c>
      <c r="J247" s="162" t="s">
        <v>59</v>
      </c>
      <c r="K247" s="167" t="s">
        <v>3192</v>
      </c>
      <c r="L247" s="167" t="s">
        <v>3193</v>
      </c>
      <c r="M247" s="162" t="s">
        <v>59</v>
      </c>
      <c r="N247" s="162" t="s">
        <v>59</v>
      </c>
      <c r="O247" s="162" t="s">
        <v>72</v>
      </c>
      <c r="P247" s="166" t="s">
        <v>885</v>
      </c>
      <c r="Q247" s="162">
        <v>4</v>
      </c>
      <c r="R247" s="162">
        <v>3</v>
      </c>
      <c r="S247" s="468" t="s">
        <v>835</v>
      </c>
      <c r="T247" s="168" t="s">
        <v>3194</v>
      </c>
      <c r="U247" s="166" t="s">
        <v>832</v>
      </c>
      <c r="V247" s="162">
        <v>15</v>
      </c>
      <c r="W247" s="162">
        <v>15</v>
      </c>
      <c r="X247" s="162">
        <v>15</v>
      </c>
      <c r="Y247" s="162">
        <v>15</v>
      </c>
      <c r="Z247" s="162">
        <v>15</v>
      </c>
      <c r="AA247" s="162">
        <v>15</v>
      </c>
      <c r="AB247" s="162">
        <v>10</v>
      </c>
      <c r="AC247" s="162">
        <f t="shared" ref="AC247:AC248" si="43">SUM(V247:AB247)</f>
        <v>100</v>
      </c>
      <c r="AD247" s="162" t="s">
        <v>833</v>
      </c>
      <c r="AE247" s="162" t="s">
        <v>833</v>
      </c>
      <c r="AF247" s="162" t="s">
        <v>833</v>
      </c>
      <c r="AG247" s="162">
        <v>100</v>
      </c>
      <c r="AH247" s="162">
        <f t="shared" ref="AH247:AH248" si="44">AVERAGE(AC247,AG247)</f>
        <v>100</v>
      </c>
      <c r="AI247" s="166">
        <f>AVERAGE(AH247:AH248)</f>
        <v>100</v>
      </c>
      <c r="AJ247" s="162" t="s">
        <v>833</v>
      </c>
      <c r="AK247" s="162" t="s">
        <v>834</v>
      </c>
      <c r="AL247" s="162">
        <v>2</v>
      </c>
      <c r="AM247" s="162">
        <v>3</v>
      </c>
      <c r="AN247" s="469" t="s">
        <v>865</v>
      </c>
      <c r="AO247" s="166" t="s">
        <v>836</v>
      </c>
      <c r="AP247" s="820" t="s">
        <v>3195</v>
      </c>
      <c r="AQ247" s="191">
        <v>0.5</v>
      </c>
      <c r="AR247" s="166" t="s">
        <v>3196</v>
      </c>
      <c r="AS247" s="166" t="s">
        <v>885</v>
      </c>
      <c r="AT247" s="173">
        <v>44197</v>
      </c>
      <c r="AU247" s="173">
        <v>44530</v>
      </c>
      <c r="AV247" s="172">
        <v>1</v>
      </c>
      <c r="AW247" s="166" t="s">
        <v>3197</v>
      </c>
      <c r="AX247" s="166" t="s">
        <v>3198</v>
      </c>
      <c r="AY247" s="217">
        <v>44309</v>
      </c>
      <c r="AZ247" s="167" t="s">
        <v>3199</v>
      </c>
      <c r="BA247" s="357">
        <v>0.16600000000000001</v>
      </c>
      <c r="BB247" s="176">
        <v>44289</v>
      </c>
      <c r="BC247" s="177" t="s">
        <v>842</v>
      </c>
      <c r="BD247" s="213">
        <v>44431</v>
      </c>
      <c r="BE247" s="470" t="s">
        <v>3200</v>
      </c>
      <c r="BF247" s="191">
        <v>0.34</v>
      </c>
      <c r="BG247" s="180">
        <v>44442</v>
      </c>
      <c r="BH247" s="186" t="s">
        <v>842</v>
      </c>
      <c r="BI247" s="206"/>
      <c r="BJ247" s="207"/>
      <c r="BK247" s="191"/>
      <c r="BL247" s="206"/>
      <c r="BM247" s="207"/>
      <c r="BN247" s="131"/>
      <c r="BO247" s="131"/>
      <c r="BP247" s="131"/>
      <c r="BQ247" s="131"/>
      <c r="BR247" s="131"/>
      <c r="BS247" s="131"/>
      <c r="BT247" s="131"/>
      <c r="BU247" s="131"/>
      <c r="BV247" s="131"/>
    </row>
    <row r="248" spans="2:74" ht="49.5" customHeight="1">
      <c r="B248" s="165">
        <v>164</v>
      </c>
      <c r="C248" s="166" t="s">
        <v>243</v>
      </c>
      <c r="D248" s="167" t="s">
        <v>879</v>
      </c>
      <c r="E248" s="162" t="s">
        <v>823</v>
      </c>
      <c r="F248" s="168" t="s">
        <v>3190</v>
      </c>
      <c r="G248" s="162" t="s">
        <v>881</v>
      </c>
      <c r="H248" s="162" t="s">
        <v>59</v>
      </c>
      <c r="I248" s="168" t="s">
        <v>3191</v>
      </c>
      <c r="J248" s="162" t="s">
        <v>59</v>
      </c>
      <c r="K248" s="168" t="s">
        <v>3201</v>
      </c>
      <c r="L248" s="168" t="s">
        <v>3193</v>
      </c>
      <c r="M248" s="162" t="s">
        <v>59</v>
      </c>
      <c r="N248" s="162" t="s">
        <v>59</v>
      </c>
      <c r="O248" s="162" t="s">
        <v>72</v>
      </c>
      <c r="P248" s="166" t="s">
        <v>885</v>
      </c>
      <c r="Q248" s="162"/>
      <c r="R248" s="162"/>
      <c r="S248" s="169"/>
      <c r="T248" s="168" t="s">
        <v>3202</v>
      </c>
      <c r="U248" s="166" t="s">
        <v>832</v>
      </c>
      <c r="V248" s="162">
        <v>15</v>
      </c>
      <c r="W248" s="162">
        <v>15</v>
      </c>
      <c r="X248" s="162">
        <v>15</v>
      </c>
      <c r="Y248" s="162">
        <v>15</v>
      </c>
      <c r="Z248" s="162">
        <v>15</v>
      </c>
      <c r="AA248" s="162">
        <v>15</v>
      </c>
      <c r="AB248" s="162">
        <v>10</v>
      </c>
      <c r="AC248" s="162">
        <f t="shared" si="43"/>
        <v>100</v>
      </c>
      <c r="AD248" s="162" t="s">
        <v>833</v>
      </c>
      <c r="AE248" s="162" t="s">
        <v>833</v>
      </c>
      <c r="AF248" s="162" t="s">
        <v>833</v>
      </c>
      <c r="AG248" s="162">
        <v>100</v>
      </c>
      <c r="AH248" s="162">
        <f t="shared" si="44"/>
        <v>100</v>
      </c>
      <c r="AI248" s="166"/>
      <c r="AJ248" s="162"/>
      <c r="AK248" s="162"/>
      <c r="AL248" s="162"/>
      <c r="AM248" s="162"/>
      <c r="AN248" s="170"/>
      <c r="AO248" s="166" t="s">
        <v>836</v>
      </c>
      <c r="AP248" s="820" t="s">
        <v>3203</v>
      </c>
      <c r="AQ248" s="191">
        <v>0.5</v>
      </c>
      <c r="AR248" s="166" t="s">
        <v>3204</v>
      </c>
      <c r="AS248" s="166" t="s">
        <v>885</v>
      </c>
      <c r="AT248" s="173">
        <v>44197</v>
      </c>
      <c r="AU248" s="173">
        <v>44530</v>
      </c>
      <c r="AV248" s="172">
        <v>1</v>
      </c>
      <c r="AW248" s="166" t="s">
        <v>3205</v>
      </c>
      <c r="AX248" s="166" t="s">
        <v>3198</v>
      </c>
      <c r="AY248" s="217">
        <v>44309</v>
      </c>
      <c r="AZ248" s="195" t="s">
        <v>3206</v>
      </c>
      <c r="BA248" s="357">
        <v>0.16600000000000001</v>
      </c>
      <c r="BB248" s="176">
        <v>44289</v>
      </c>
      <c r="BC248" s="177" t="s">
        <v>842</v>
      </c>
      <c r="BD248" s="213">
        <v>44431</v>
      </c>
      <c r="BE248" s="470" t="s">
        <v>3207</v>
      </c>
      <c r="BF248" s="191">
        <v>0.34</v>
      </c>
      <c r="BG248" s="180">
        <v>44442</v>
      </c>
      <c r="BH248" s="186" t="s">
        <v>842</v>
      </c>
      <c r="BI248" s="206"/>
      <c r="BJ248" s="207"/>
      <c r="BK248" s="191"/>
      <c r="BL248" s="206"/>
      <c r="BM248" s="207"/>
      <c r="BN248" s="131"/>
      <c r="BO248" s="131"/>
      <c r="BP248" s="131"/>
      <c r="BQ248" s="131"/>
      <c r="BR248" s="131"/>
      <c r="BS248" s="131"/>
      <c r="BT248" s="131"/>
      <c r="BU248" s="131"/>
      <c r="BV248" s="131"/>
    </row>
    <row r="249" spans="2:74" ht="49.5" customHeight="1">
      <c r="B249" s="165">
        <v>165</v>
      </c>
      <c r="C249" s="166" t="s">
        <v>180</v>
      </c>
      <c r="D249" s="167" t="s">
        <v>1500</v>
      </c>
      <c r="E249" s="162" t="s">
        <v>907</v>
      </c>
      <c r="F249" s="168" t="s">
        <v>3208</v>
      </c>
      <c r="G249" s="162" t="s">
        <v>951</v>
      </c>
      <c r="H249" s="162" t="s">
        <v>59</v>
      </c>
      <c r="I249" s="167" t="s">
        <v>3209</v>
      </c>
      <c r="J249" s="162" t="s">
        <v>59</v>
      </c>
      <c r="K249" s="167" t="s">
        <v>3210</v>
      </c>
      <c r="L249" s="167" t="s">
        <v>3211</v>
      </c>
      <c r="M249" s="166" t="s">
        <v>3212</v>
      </c>
      <c r="N249" s="166" t="s">
        <v>3213</v>
      </c>
      <c r="O249" s="162" t="s">
        <v>956</v>
      </c>
      <c r="P249" s="166" t="s">
        <v>3214</v>
      </c>
      <c r="Q249" s="162">
        <v>3</v>
      </c>
      <c r="R249" s="162">
        <v>4</v>
      </c>
      <c r="S249" s="471" t="s">
        <v>830</v>
      </c>
      <c r="T249" s="167" t="s">
        <v>3215</v>
      </c>
      <c r="U249" s="166" t="s">
        <v>832</v>
      </c>
      <c r="V249" s="162">
        <v>15</v>
      </c>
      <c r="W249" s="162">
        <v>15</v>
      </c>
      <c r="X249" s="162">
        <v>15</v>
      </c>
      <c r="Y249" s="162">
        <v>15</v>
      </c>
      <c r="Z249" s="162">
        <v>15</v>
      </c>
      <c r="AA249" s="162">
        <v>15</v>
      </c>
      <c r="AB249" s="162">
        <v>10</v>
      </c>
      <c r="AC249" s="162">
        <v>100</v>
      </c>
      <c r="AD249" s="162" t="s">
        <v>833</v>
      </c>
      <c r="AE249" s="162" t="s">
        <v>833</v>
      </c>
      <c r="AF249" s="162" t="s">
        <v>833</v>
      </c>
      <c r="AG249" s="162">
        <v>100</v>
      </c>
      <c r="AH249" s="162">
        <v>100</v>
      </c>
      <c r="AI249" s="166">
        <v>100</v>
      </c>
      <c r="AJ249" s="162" t="s">
        <v>833</v>
      </c>
      <c r="AK249" s="162" t="s">
        <v>834</v>
      </c>
      <c r="AL249" s="162">
        <v>1</v>
      </c>
      <c r="AM249" s="162">
        <v>4</v>
      </c>
      <c r="AN249" s="472" t="s">
        <v>835</v>
      </c>
      <c r="AO249" s="166" t="s">
        <v>836</v>
      </c>
      <c r="AP249" s="784" t="s">
        <v>3216</v>
      </c>
      <c r="AQ249" s="172">
        <v>1</v>
      </c>
      <c r="AR249" s="193" t="s">
        <v>3217</v>
      </c>
      <c r="AS249" s="166" t="s">
        <v>3218</v>
      </c>
      <c r="AT249" s="223">
        <v>44197</v>
      </c>
      <c r="AU249" s="223">
        <v>44530</v>
      </c>
      <c r="AV249" s="191">
        <v>1</v>
      </c>
      <c r="AW249" s="166" t="s">
        <v>3219</v>
      </c>
      <c r="AX249" s="166" t="s">
        <v>59</v>
      </c>
      <c r="AY249" s="192" t="s">
        <v>3220</v>
      </c>
      <c r="AZ249" s="167" t="s">
        <v>3221</v>
      </c>
      <c r="BA249" s="166" t="s">
        <v>3222</v>
      </c>
      <c r="BB249" s="176">
        <v>44289</v>
      </c>
      <c r="BC249" s="177" t="s">
        <v>842</v>
      </c>
      <c r="BD249" s="396" t="s">
        <v>3223</v>
      </c>
      <c r="BE249" s="168" t="s">
        <v>3224</v>
      </c>
      <c r="BF249" s="473" t="s">
        <v>3225</v>
      </c>
      <c r="BG249" s="180">
        <v>44442</v>
      </c>
      <c r="BH249" s="186" t="s">
        <v>842</v>
      </c>
      <c r="BI249" s="206"/>
      <c r="BJ249" s="207"/>
      <c r="BK249" s="191"/>
      <c r="BL249" s="206"/>
      <c r="BM249" s="207"/>
      <c r="BN249" s="131"/>
      <c r="BO249" s="131"/>
      <c r="BP249" s="131"/>
      <c r="BQ249" s="131"/>
      <c r="BR249" s="131"/>
      <c r="BS249" s="131"/>
      <c r="BT249" s="131"/>
      <c r="BU249" s="131"/>
      <c r="BV249" s="131"/>
    </row>
    <row r="250" spans="2:74" ht="49.5" customHeight="1">
      <c r="B250" s="375">
        <v>168</v>
      </c>
      <c r="C250" s="166" t="s">
        <v>243</v>
      </c>
      <c r="D250" s="349" t="s">
        <v>3226</v>
      </c>
      <c r="E250" s="162" t="s">
        <v>823</v>
      </c>
      <c r="F250" s="222" t="s">
        <v>3227</v>
      </c>
      <c r="G250" s="207" t="s">
        <v>929</v>
      </c>
      <c r="H250" s="207" t="s">
        <v>59</v>
      </c>
      <c r="I250" s="349" t="s">
        <v>3228</v>
      </c>
      <c r="J250" s="207" t="s">
        <v>59</v>
      </c>
      <c r="K250" s="349" t="s">
        <v>3229</v>
      </c>
      <c r="L250" s="349" t="s">
        <v>3230</v>
      </c>
      <c r="M250" s="207" t="s">
        <v>59</v>
      </c>
      <c r="N250" s="207" t="s">
        <v>59</v>
      </c>
      <c r="O250" s="162" t="s">
        <v>72</v>
      </c>
      <c r="P250" s="224" t="s">
        <v>885</v>
      </c>
      <c r="Q250" s="207">
        <v>4</v>
      </c>
      <c r="R250" s="207">
        <v>3</v>
      </c>
      <c r="S250" s="255" t="s">
        <v>835</v>
      </c>
      <c r="T250" s="168" t="s">
        <v>3231</v>
      </c>
      <c r="U250" s="207" t="s">
        <v>832</v>
      </c>
      <c r="V250" s="207">
        <v>15</v>
      </c>
      <c r="W250" s="207">
        <v>15</v>
      </c>
      <c r="X250" s="207">
        <v>15</v>
      </c>
      <c r="Y250" s="207">
        <v>15</v>
      </c>
      <c r="Z250" s="207">
        <v>15</v>
      </c>
      <c r="AA250" s="207">
        <v>15</v>
      </c>
      <c r="AB250" s="207">
        <v>10</v>
      </c>
      <c r="AC250" s="207">
        <v>100</v>
      </c>
      <c r="AD250" s="207" t="s">
        <v>864</v>
      </c>
      <c r="AE250" s="207" t="s">
        <v>864</v>
      </c>
      <c r="AF250" s="207" t="s">
        <v>864</v>
      </c>
      <c r="AG250" s="207">
        <v>100</v>
      </c>
      <c r="AH250" s="207">
        <v>100</v>
      </c>
      <c r="AI250" s="207">
        <v>100</v>
      </c>
      <c r="AJ250" s="207" t="s">
        <v>864</v>
      </c>
      <c r="AK250" s="207" t="s">
        <v>834</v>
      </c>
      <c r="AL250" s="207">
        <v>2</v>
      </c>
      <c r="AM250" s="207">
        <v>3</v>
      </c>
      <c r="AN250" s="190" t="s">
        <v>865</v>
      </c>
      <c r="AO250" s="224" t="s">
        <v>836</v>
      </c>
      <c r="AP250" s="820" t="s">
        <v>3232</v>
      </c>
      <c r="AQ250" s="172">
        <v>0.5</v>
      </c>
      <c r="AR250" s="166" t="s">
        <v>3233</v>
      </c>
      <c r="AS250" s="166" t="s">
        <v>885</v>
      </c>
      <c r="AT250" s="213">
        <v>44256</v>
      </c>
      <c r="AU250" s="213">
        <v>44530</v>
      </c>
      <c r="AV250" s="172">
        <v>1</v>
      </c>
      <c r="AW250" s="166" t="s">
        <v>3234</v>
      </c>
      <c r="AX250" s="166" t="s">
        <v>3235</v>
      </c>
      <c r="AY250" s="204">
        <v>44309</v>
      </c>
      <c r="AZ250" s="195" t="s">
        <v>3236</v>
      </c>
      <c r="BA250" s="357">
        <v>0.16600000000000001</v>
      </c>
      <c r="BB250" s="176">
        <v>44289</v>
      </c>
      <c r="BC250" s="177" t="s">
        <v>842</v>
      </c>
      <c r="BD250" s="178">
        <v>44431</v>
      </c>
      <c r="BE250" s="470" t="s">
        <v>3237</v>
      </c>
      <c r="BF250" s="324">
        <v>0.33329999999999999</v>
      </c>
      <c r="BG250" s="180">
        <v>44442</v>
      </c>
      <c r="BH250" s="186" t="s">
        <v>842</v>
      </c>
      <c r="BI250" s="206"/>
      <c r="BJ250" s="207"/>
      <c r="BK250" s="191"/>
      <c r="BL250" s="206"/>
      <c r="BM250" s="207"/>
      <c r="BN250" s="131"/>
      <c r="BO250" s="131"/>
      <c r="BP250" s="131"/>
      <c r="BQ250" s="131"/>
      <c r="BR250" s="131"/>
      <c r="BS250" s="131"/>
      <c r="BT250" s="131"/>
      <c r="BU250" s="131"/>
      <c r="BV250" s="131"/>
    </row>
    <row r="251" spans="2:74" ht="49.5" customHeight="1">
      <c r="B251" s="375">
        <v>168</v>
      </c>
      <c r="C251" s="166" t="s">
        <v>243</v>
      </c>
      <c r="D251" s="349" t="s">
        <v>3226</v>
      </c>
      <c r="E251" s="162" t="s">
        <v>823</v>
      </c>
      <c r="F251" s="349" t="s">
        <v>3227</v>
      </c>
      <c r="G251" s="207" t="s">
        <v>929</v>
      </c>
      <c r="H251" s="207" t="s">
        <v>59</v>
      </c>
      <c r="I251" s="349" t="s">
        <v>3228</v>
      </c>
      <c r="J251" s="207" t="s">
        <v>59</v>
      </c>
      <c r="K251" s="349" t="s">
        <v>3238</v>
      </c>
      <c r="L251" s="349" t="s">
        <v>3230</v>
      </c>
      <c r="M251" s="207" t="s">
        <v>59</v>
      </c>
      <c r="N251" s="207" t="s">
        <v>59</v>
      </c>
      <c r="O251" s="162" t="s">
        <v>72</v>
      </c>
      <c r="P251" s="224" t="s">
        <v>885</v>
      </c>
      <c r="Q251" s="207"/>
      <c r="R251" s="207"/>
      <c r="S251" s="249"/>
      <c r="T251" s="168" t="s">
        <v>3239</v>
      </c>
      <c r="U251" s="207" t="s">
        <v>832</v>
      </c>
      <c r="V251" s="207">
        <v>15</v>
      </c>
      <c r="W251" s="207">
        <v>15</v>
      </c>
      <c r="X251" s="207">
        <v>15</v>
      </c>
      <c r="Y251" s="207">
        <v>15</v>
      </c>
      <c r="Z251" s="207">
        <v>15</v>
      </c>
      <c r="AA251" s="207">
        <v>15</v>
      </c>
      <c r="AB251" s="207">
        <v>10</v>
      </c>
      <c r="AC251" s="207">
        <v>100</v>
      </c>
      <c r="AD251" s="207" t="s">
        <v>864</v>
      </c>
      <c r="AE251" s="207" t="s">
        <v>864</v>
      </c>
      <c r="AF251" s="207" t="s">
        <v>864</v>
      </c>
      <c r="AG251" s="207">
        <v>100</v>
      </c>
      <c r="AH251" s="207">
        <v>100</v>
      </c>
      <c r="AI251" s="207"/>
      <c r="AJ251" s="207"/>
      <c r="AK251" s="207"/>
      <c r="AL251" s="207"/>
      <c r="AM251" s="207"/>
      <c r="AN251" s="237"/>
      <c r="AO251" s="224" t="s">
        <v>836</v>
      </c>
      <c r="AP251" s="820" t="s">
        <v>3240</v>
      </c>
      <c r="AQ251" s="172">
        <v>0.5</v>
      </c>
      <c r="AR251" s="166" t="s">
        <v>3241</v>
      </c>
      <c r="AS251" s="166" t="s">
        <v>885</v>
      </c>
      <c r="AT251" s="213">
        <v>44256</v>
      </c>
      <c r="AU251" s="213">
        <v>44530</v>
      </c>
      <c r="AV251" s="162">
        <v>8</v>
      </c>
      <c r="AW251" s="166" t="s">
        <v>3242</v>
      </c>
      <c r="AX251" s="166" t="s">
        <v>3235</v>
      </c>
      <c r="AY251" s="204">
        <v>44309</v>
      </c>
      <c r="AZ251" s="195" t="s">
        <v>3243</v>
      </c>
      <c r="BA251" s="357">
        <v>0.16600000000000001</v>
      </c>
      <c r="BB251" s="176">
        <v>44289</v>
      </c>
      <c r="BC251" s="177" t="s">
        <v>842</v>
      </c>
      <c r="BD251" s="178">
        <v>44431</v>
      </c>
      <c r="BE251" s="470" t="s">
        <v>3244</v>
      </c>
      <c r="BF251" s="324">
        <v>0.33329999999999999</v>
      </c>
      <c r="BG251" s="180">
        <v>44442</v>
      </c>
      <c r="BH251" s="186" t="s">
        <v>842</v>
      </c>
      <c r="BI251" s="206"/>
      <c r="BJ251" s="207"/>
      <c r="BK251" s="191"/>
      <c r="BL251" s="206"/>
      <c r="BM251" s="207"/>
      <c r="BN251" s="131"/>
      <c r="BO251" s="131"/>
      <c r="BP251" s="131"/>
      <c r="BQ251" s="131"/>
      <c r="BR251" s="131"/>
      <c r="BS251" s="131"/>
      <c r="BT251" s="131"/>
      <c r="BU251" s="131"/>
      <c r="BV251" s="131"/>
    </row>
    <row r="252" spans="2:74" ht="49.5" customHeight="1">
      <c r="B252" s="375">
        <v>168</v>
      </c>
      <c r="C252" s="166" t="s">
        <v>243</v>
      </c>
      <c r="D252" s="349" t="s">
        <v>3226</v>
      </c>
      <c r="E252" s="162" t="s">
        <v>823</v>
      </c>
      <c r="F252" s="349" t="s">
        <v>3227</v>
      </c>
      <c r="G252" s="207" t="s">
        <v>929</v>
      </c>
      <c r="H252" s="207" t="s">
        <v>59</v>
      </c>
      <c r="I252" s="349" t="s">
        <v>3228</v>
      </c>
      <c r="J252" s="207" t="s">
        <v>59</v>
      </c>
      <c r="K252" s="246" t="s">
        <v>3245</v>
      </c>
      <c r="L252" s="349" t="s">
        <v>3230</v>
      </c>
      <c r="M252" s="207" t="s">
        <v>59</v>
      </c>
      <c r="N252" s="207" t="s">
        <v>59</v>
      </c>
      <c r="O252" s="162" t="s">
        <v>72</v>
      </c>
      <c r="P252" s="224" t="s">
        <v>885</v>
      </c>
      <c r="Q252" s="207"/>
      <c r="R252" s="207"/>
      <c r="S252" s="249"/>
      <c r="T252" s="246" t="s">
        <v>59</v>
      </c>
      <c r="U252" s="207"/>
      <c r="V252" s="207"/>
      <c r="W252" s="207"/>
      <c r="X252" s="207"/>
      <c r="Y252" s="207"/>
      <c r="Z252" s="207"/>
      <c r="AA252" s="207"/>
      <c r="AB252" s="207"/>
      <c r="AC252" s="207"/>
      <c r="AD252" s="207"/>
      <c r="AE252" s="207"/>
      <c r="AF252" s="207"/>
      <c r="AG252" s="207"/>
      <c r="AH252" s="207"/>
      <c r="AI252" s="207"/>
      <c r="AJ252" s="207"/>
      <c r="AK252" s="207"/>
      <c r="AL252" s="207"/>
      <c r="AM252" s="207"/>
      <c r="AN252" s="237"/>
      <c r="AO252" s="207" t="s">
        <v>59</v>
      </c>
      <c r="AP252" s="162" t="s">
        <v>59</v>
      </c>
      <c r="AQ252" s="162" t="s">
        <v>59</v>
      </c>
      <c r="AR252" s="162" t="s">
        <v>59</v>
      </c>
      <c r="AS252" s="162" t="s">
        <v>59</v>
      </c>
      <c r="AT252" s="162" t="s">
        <v>59</v>
      </c>
      <c r="AU252" s="162" t="s">
        <v>59</v>
      </c>
      <c r="AV252" s="162" t="s">
        <v>59</v>
      </c>
      <c r="AW252" s="162" t="s">
        <v>59</v>
      </c>
      <c r="AX252" s="162" t="s">
        <v>59</v>
      </c>
      <c r="AY252" s="162" t="s">
        <v>59</v>
      </c>
      <c r="AZ252" s="162" t="s">
        <v>59</v>
      </c>
      <c r="BA252" s="162" t="s">
        <v>59</v>
      </c>
      <c r="BB252" s="213"/>
      <c r="BC252" s="214"/>
      <c r="BD252" s="213" t="s">
        <v>191</v>
      </c>
      <c r="BE252" s="213" t="s">
        <v>191</v>
      </c>
      <c r="BF252" s="213" t="s">
        <v>191</v>
      </c>
      <c r="BG252" s="206"/>
      <c r="BH252" s="218"/>
      <c r="BI252" s="206"/>
      <c r="BJ252" s="207"/>
      <c r="BK252" s="191"/>
      <c r="BL252" s="206"/>
      <c r="BM252" s="207"/>
      <c r="BN252" s="131"/>
      <c r="BO252" s="131"/>
      <c r="BP252" s="131"/>
      <c r="BQ252" s="131"/>
      <c r="BR252" s="131"/>
      <c r="BS252" s="131"/>
      <c r="BT252" s="131"/>
      <c r="BU252" s="131"/>
      <c r="BV252" s="131"/>
    </row>
    <row r="253" spans="2:74" ht="49.5" customHeight="1">
      <c r="B253" s="474">
        <v>169</v>
      </c>
      <c r="C253" s="166" t="s">
        <v>324</v>
      </c>
      <c r="D253" s="222" t="s">
        <v>3246</v>
      </c>
      <c r="E253" s="162" t="s">
        <v>823</v>
      </c>
      <c r="F253" s="166" t="s">
        <v>3247</v>
      </c>
      <c r="G253" s="162" t="s">
        <v>929</v>
      </c>
      <c r="H253" s="162" t="s">
        <v>181</v>
      </c>
      <c r="I253" s="166" t="s">
        <v>3248</v>
      </c>
      <c r="J253" s="162" t="s">
        <v>181</v>
      </c>
      <c r="K253" s="168" t="s">
        <v>3249</v>
      </c>
      <c r="L253" s="168" t="s">
        <v>3250</v>
      </c>
      <c r="M253" s="162" t="s">
        <v>181</v>
      </c>
      <c r="N253" s="162" t="s">
        <v>181</v>
      </c>
      <c r="O253" s="162" t="s">
        <v>72</v>
      </c>
      <c r="P253" s="166" t="s">
        <v>3251</v>
      </c>
      <c r="Q253" s="162">
        <v>4</v>
      </c>
      <c r="R253" s="162">
        <v>3</v>
      </c>
      <c r="S253" s="369" t="s">
        <v>835</v>
      </c>
      <c r="T253" s="168" t="s">
        <v>3252</v>
      </c>
      <c r="U253" s="166" t="s">
        <v>832</v>
      </c>
      <c r="V253" s="162">
        <v>15</v>
      </c>
      <c r="W253" s="162">
        <v>15</v>
      </c>
      <c r="X253" s="162">
        <v>15</v>
      </c>
      <c r="Y253" s="162">
        <v>15</v>
      </c>
      <c r="Z253" s="162">
        <v>15</v>
      </c>
      <c r="AA253" s="162">
        <v>15</v>
      </c>
      <c r="AB253" s="162">
        <v>10</v>
      </c>
      <c r="AC253" s="162">
        <f t="shared" ref="AC253:AC255" si="45">SUM(V253:AB253)</f>
        <v>100</v>
      </c>
      <c r="AD253" s="162" t="s">
        <v>833</v>
      </c>
      <c r="AE253" s="370" t="s">
        <v>833</v>
      </c>
      <c r="AF253" s="370" t="s">
        <v>833</v>
      </c>
      <c r="AG253" s="370">
        <v>100</v>
      </c>
      <c r="AH253" s="370">
        <f t="shared" ref="AH253:AH255" si="46">AVERAGE(AC253,AG253)</f>
        <v>100</v>
      </c>
      <c r="AI253" s="166">
        <f>AVERAGE(AH253:AH254)</f>
        <v>86.25</v>
      </c>
      <c r="AJ253" s="162" t="s">
        <v>935</v>
      </c>
      <c r="AK253" s="162" t="s">
        <v>834</v>
      </c>
      <c r="AL253" s="162">
        <v>3</v>
      </c>
      <c r="AM253" s="162">
        <v>3</v>
      </c>
      <c r="AN253" s="369" t="s">
        <v>835</v>
      </c>
      <c r="AO253" s="166" t="s">
        <v>836</v>
      </c>
      <c r="AP253" s="818" t="s">
        <v>3253</v>
      </c>
      <c r="AQ253" s="172">
        <v>0.5</v>
      </c>
      <c r="AR253" s="166" t="s">
        <v>3254</v>
      </c>
      <c r="AS253" s="166" t="s">
        <v>3255</v>
      </c>
      <c r="AT253" s="173">
        <v>44256</v>
      </c>
      <c r="AU253" s="173">
        <v>44530</v>
      </c>
      <c r="AV253" s="166">
        <v>1</v>
      </c>
      <c r="AW253" s="173" t="s">
        <v>3256</v>
      </c>
      <c r="AX253" s="166" t="s">
        <v>3257</v>
      </c>
      <c r="AY253" s="217" t="s">
        <v>3258</v>
      </c>
      <c r="AZ253" s="167" t="s">
        <v>3259</v>
      </c>
      <c r="BA253" s="191" t="s">
        <v>3260</v>
      </c>
      <c r="BB253" s="176">
        <v>44289</v>
      </c>
      <c r="BC253" s="177" t="s">
        <v>842</v>
      </c>
      <c r="BD253" s="213" t="s">
        <v>3261</v>
      </c>
      <c r="BE253" s="266" t="s">
        <v>3262</v>
      </c>
      <c r="BF253" s="191" t="s">
        <v>3263</v>
      </c>
      <c r="BG253" s="180">
        <v>44442</v>
      </c>
      <c r="BH253" s="186" t="s">
        <v>842</v>
      </c>
      <c r="BI253" s="206"/>
      <c r="BJ253" s="207"/>
      <c r="BK253" s="191"/>
      <c r="BL253" s="206"/>
      <c r="BM253" s="207"/>
      <c r="BN253" s="131"/>
      <c r="BO253" s="131"/>
      <c r="BP253" s="131"/>
      <c r="BQ253" s="131"/>
      <c r="BR253" s="131"/>
      <c r="BS253" s="131"/>
      <c r="BT253" s="131"/>
      <c r="BU253" s="131"/>
      <c r="BV253" s="131"/>
    </row>
    <row r="254" spans="2:74" ht="49.5" customHeight="1">
      <c r="B254" s="183">
        <v>169</v>
      </c>
      <c r="C254" s="166" t="s">
        <v>324</v>
      </c>
      <c r="D254" s="168" t="s">
        <v>3246</v>
      </c>
      <c r="E254" s="162" t="s">
        <v>823</v>
      </c>
      <c r="F254" s="166" t="s">
        <v>3247</v>
      </c>
      <c r="G254" s="162" t="s">
        <v>929</v>
      </c>
      <c r="H254" s="162" t="s">
        <v>181</v>
      </c>
      <c r="I254" s="166" t="s">
        <v>3248</v>
      </c>
      <c r="J254" s="162" t="s">
        <v>181</v>
      </c>
      <c r="K254" s="168" t="s">
        <v>3249</v>
      </c>
      <c r="L254" s="168" t="s">
        <v>3250</v>
      </c>
      <c r="M254" s="162" t="s">
        <v>181</v>
      </c>
      <c r="N254" s="162" t="s">
        <v>181</v>
      </c>
      <c r="O254" s="162" t="s">
        <v>72</v>
      </c>
      <c r="P254" s="166" t="s">
        <v>3251</v>
      </c>
      <c r="Q254" s="162"/>
      <c r="R254" s="162"/>
      <c r="S254" s="375"/>
      <c r="T254" s="168" t="s">
        <v>3264</v>
      </c>
      <c r="U254" s="166" t="s">
        <v>832</v>
      </c>
      <c r="V254" s="162">
        <v>15</v>
      </c>
      <c r="W254" s="162">
        <v>15</v>
      </c>
      <c r="X254" s="162">
        <v>15</v>
      </c>
      <c r="Y254" s="162">
        <v>15</v>
      </c>
      <c r="Z254" s="162">
        <v>15</v>
      </c>
      <c r="AA254" s="162">
        <v>15</v>
      </c>
      <c r="AB254" s="162">
        <v>5</v>
      </c>
      <c r="AC254" s="162">
        <f t="shared" si="45"/>
        <v>95</v>
      </c>
      <c r="AD254" s="162" t="s">
        <v>935</v>
      </c>
      <c r="AE254" s="370" t="s">
        <v>833</v>
      </c>
      <c r="AF254" s="370" t="s">
        <v>935</v>
      </c>
      <c r="AG254" s="370">
        <v>50</v>
      </c>
      <c r="AH254" s="370">
        <f t="shared" si="46"/>
        <v>72.5</v>
      </c>
      <c r="AI254" s="166"/>
      <c r="AJ254" s="162"/>
      <c r="AK254" s="162"/>
      <c r="AL254" s="162"/>
      <c r="AM254" s="162"/>
      <c r="AN254" s="375"/>
      <c r="AO254" s="166"/>
      <c r="AP254" s="818" t="s">
        <v>3265</v>
      </c>
      <c r="AQ254" s="172">
        <v>0.2</v>
      </c>
      <c r="AR254" s="166" t="s">
        <v>3266</v>
      </c>
      <c r="AS254" s="166" t="s">
        <v>3267</v>
      </c>
      <c r="AT254" s="173">
        <v>44256</v>
      </c>
      <c r="AU254" s="173">
        <v>44530</v>
      </c>
      <c r="AV254" s="166">
        <v>1</v>
      </c>
      <c r="AW254" s="173" t="s">
        <v>3268</v>
      </c>
      <c r="AX254" s="166" t="s">
        <v>3257</v>
      </c>
      <c r="AY254" s="217" t="s">
        <v>3269</v>
      </c>
      <c r="AZ254" s="167" t="s">
        <v>3270</v>
      </c>
      <c r="BA254" s="191" t="s">
        <v>3271</v>
      </c>
      <c r="BB254" s="176">
        <v>44289</v>
      </c>
      <c r="BC254" s="177" t="s">
        <v>842</v>
      </c>
      <c r="BD254" s="206" t="s">
        <v>3272</v>
      </c>
      <c r="BE254" s="224" t="s">
        <v>3273</v>
      </c>
      <c r="BF254" s="191" t="s">
        <v>3274</v>
      </c>
      <c r="BG254" s="180">
        <v>44442</v>
      </c>
      <c r="BH254" s="186" t="s">
        <v>842</v>
      </c>
      <c r="BI254" s="206"/>
      <c r="BJ254" s="207"/>
      <c r="BK254" s="191"/>
      <c r="BL254" s="206"/>
      <c r="BM254" s="207"/>
      <c r="BN254" s="131"/>
      <c r="BO254" s="131"/>
      <c r="BP254" s="131"/>
      <c r="BQ254" s="131"/>
      <c r="BR254" s="131"/>
      <c r="BS254" s="131"/>
      <c r="BT254" s="131"/>
      <c r="BU254" s="131"/>
      <c r="BV254" s="131"/>
    </row>
    <row r="255" spans="2:74" ht="49.5" customHeight="1">
      <c r="B255" s="183">
        <v>169</v>
      </c>
      <c r="C255" s="166" t="s">
        <v>324</v>
      </c>
      <c r="D255" s="222" t="s">
        <v>3246</v>
      </c>
      <c r="E255" s="162" t="s">
        <v>823</v>
      </c>
      <c r="F255" s="166" t="s">
        <v>3247</v>
      </c>
      <c r="G255" s="162" t="s">
        <v>929</v>
      </c>
      <c r="H255" s="162" t="s">
        <v>181</v>
      </c>
      <c r="I255" s="166" t="s">
        <v>3248</v>
      </c>
      <c r="J255" s="162" t="s">
        <v>181</v>
      </c>
      <c r="K255" s="168" t="s">
        <v>3249</v>
      </c>
      <c r="L255" s="168" t="s">
        <v>3250</v>
      </c>
      <c r="M255" s="162" t="s">
        <v>181</v>
      </c>
      <c r="N255" s="162" t="s">
        <v>181</v>
      </c>
      <c r="O255" s="162" t="s">
        <v>72</v>
      </c>
      <c r="P255" s="166" t="s">
        <v>3251</v>
      </c>
      <c r="Q255" s="162"/>
      <c r="R255" s="162"/>
      <c r="S255" s="375"/>
      <c r="T255" s="168" t="s">
        <v>59</v>
      </c>
      <c r="U255" s="166"/>
      <c r="V255" s="162"/>
      <c r="W255" s="162"/>
      <c r="X255" s="162"/>
      <c r="Y255" s="162"/>
      <c r="Z255" s="162"/>
      <c r="AA255" s="162"/>
      <c r="AB255" s="162"/>
      <c r="AC255" s="162">
        <f t="shared" si="45"/>
        <v>0</v>
      </c>
      <c r="AD255" s="162"/>
      <c r="AE255" s="370"/>
      <c r="AF255" s="370"/>
      <c r="AG255" s="370"/>
      <c r="AH255" s="370">
        <f t="shared" si="46"/>
        <v>0</v>
      </c>
      <c r="AI255" s="166"/>
      <c r="AJ255" s="162"/>
      <c r="AK255" s="162"/>
      <c r="AL255" s="162"/>
      <c r="AM255" s="162"/>
      <c r="AN255" s="375"/>
      <c r="AO255" s="166"/>
      <c r="AP255" s="818" t="s">
        <v>3275</v>
      </c>
      <c r="AQ255" s="172">
        <v>0.3</v>
      </c>
      <c r="AR255" s="166" t="s">
        <v>3276</v>
      </c>
      <c r="AS255" s="166" t="s">
        <v>3267</v>
      </c>
      <c r="AT255" s="173">
        <v>44256</v>
      </c>
      <c r="AU255" s="173">
        <v>44530</v>
      </c>
      <c r="AV255" s="166">
        <v>1</v>
      </c>
      <c r="AW255" s="173" t="s">
        <v>3277</v>
      </c>
      <c r="AX255" s="166" t="s">
        <v>3257</v>
      </c>
      <c r="AY255" s="217" t="s">
        <v>3278</v>
      </c>
      <c r="AZ255" s="167" t="s">
        <v>3279</v>
      </c>
      <c r="BA255" s="191" t="s">
        <v>3280</v>
      </c>
      <c r="BB255" s="176">
        <v>44289</v>
      </c>
      <c r="BC255" s="177" t="s">
        <v>842</v>
      </c>
      <c r="BD255" s="206" t="s">
        <v>3281</v>
      </c>
      <c r="BE255" s="224" t="s">
        <v>3282</v>
      </c>
      <c r="BF255" s="191" t="s">
        <v>3283</v>
      </c>
      <c r="BG255" s="180">
        <v>44442</v>
      </c>
      <c r="BH255" s="186" t="s">
        <v>842</v>
      </c>
      <c r="BI255" s="206"/>
      <c r="BJ255" s="207"/>
      <c r="BK255" s="191"/>
      <c r="BL255" s="206"/>
      <c r="BM255" s="207"/>
      <c r="BN255" s="131"/>
      <c r="BO255" s="131"/>
      <c r="BP255" s="131"/>
      <c r="BQ255" s="131"/>
      <c r="BR255" s="131"/>
      <c r="BS255" s="131"/>
      <c r="BT255" s="131"/>
      <c r="BU255" s="131"/>
      <c r="BV255" s="131"/>
    </row>
    <row r="256" spans="2:74" ht="49.5" customHeight="1">
      <c r="B256" s="375">
        <v>170</v>
      </c>
      <c r="C256" s="166" t="s">
        <v>117</v>
      </c>
      <c r="D256" s="349" t="s">
        <v>2211</v>
      </c>
      <c r="E256" s="162" t="s">
        <v>823</v>
      </c>
      <c r="F256" s="222" t="s">
        <v>1634</v>
      </c>
      <c r="G256" s="207" t="s">
        <v>1455</v>
      </c>
      <c r="H256" s="207" t="s">
        <v>59</v>
      </c>
      <c r="I256" s="222" t="s">
        <v>3284</v>
      </c>
      <c r="J256" s="207" t="s">
        <v>59</v>
      </c>
      <c r="K256" s="222" t="s">
        <v>3285</v>
      </c>
      <c r="L256" s="349" t="s">
        <v>3286</v>
      </c>
      <c r="M256" s="207" t="s">
        <v>59</v>
      </c>
      <c r="N256" s="207" t="s">
        <v>59</v>
      </c>
      <c r="O256" s="162" t="s">
        <v>72</v>
      </c>
      <c r="P256" s="224" t="s">
        <v>3287</v>
      </c>
      <c r="Q256" s="207">
        <v>4</v>
      </c>
      <c r="R256" s="207">
        <v>3</v>
      </c>
      <c r="S256" s="255" t="s">
        <v>835</v>
      </c>
      <c r="T256" s="168" t="s">
        <v>3288</v>
      </c>
      <c r="U256" s="207" t="s">
        <v>832</v>
      </c>
      <c r="V256" s="207">
        <v>15</v>
      </c>
      <c r="W256" s="207">
        <v>15</v>
      </c>
      <c r="X256" s="207">
        <v>15</v>
      </c>
      <c r="Y256" s="207">
        <v>15</v>
      </c>
      <c r="Z256" s="207">
        <v>15</v>
      </c>
      <c r="AA256" s="207">
        <v>15</v>
      </c>
      <c r="AB256" s="207">
        <v>10</v>
      </c>
      <c r="AC256" s="207">
        <v>100</v>
      </c>
      <c r="AD256" s="207" t="s">
        <v>864</v>
      </c>
      <c r="AE256" s="207" t="s">
        <v>864</v>
      </c>
      <c r="AF256" s="207" t="s">
        <v>864</v>
      </c>
      <c r="AG256" s="207">
        <v>100</v>
      </c>
      <c r="AH256" s="207">
        <v>100</v>
      </c>
      <c r="AI256" s="207">
        <v>100</v>
      </c>
      <c r="AJ256" s="207" t="s">
        <v>864</v>
      </c>
      <c r="AK256" s="207" t="s">
        <v>834</v>
      </c>
      <c r="AL256" s="207">
        <v>2</v>
      </c>
      <c r="AM256" s="207">
        <v>3</v>
      </c>
      <c r="AN256" s="190" t="s">
        <v>865</v>
      </c>
      <c r="AO256" s="224" t="s">
        <v>836</v>
      </c>
      <c r="AP256" s="825" t="s">
        <v>3289</v>
      </c>
      <c r="AQ256" s="172">
        <v>1</v>
      </c>
      <c r="AR256" s="166" t="s">
        <v>3290</v>
      </c>
      <c r="AS256" s="166" t="s">
        <v>3291</v>
      </c>
      <c r="AT256" s="213">
        <v>44257</v>
      </c>
      <c r="AU256" s="213">
        <v>44531</v>
      </c>
      <c r="AV256" s="162">
        <v>3</v>
      </c>
      <c r="AW256" s="166" t="s">
        <v>3292</v>
      </c>
      <c r="AX256" s="166" t="s">
        <v>3293</v>
      </c>
      <c r="AY256" s="204">
        <v>44298</v>
      </c>
      <c r="AZ256" s="195" t="s">
        <v>3294</v>
      </c>
      <c r="BA256" s="175">
        <v>0.33</v>
      </c>
      <c r="BB256" s="176">
        <v>44289</v>
      </c>
      <c r="BC256" s="177" t="s">
        <v>842</v>
      </c>
      <c r="BD256" s="204">
        <v>44417</v>
      </c>
      <c r="BE256" s="179" t="s">
        <v>3295</v>
      </c>
      <c r="BF256" s="276">
        <v>0.66659999999999997</v>
      </c>
      <c r="BG256" s="180">
        <v>44442</v>
      </c>
      <c r="BH256" s="186" t="s">
        <v>842</v>
      </c>
      <c r="BI256" s="182"/>
      <c r="BJ256" s="183"/>
      <c r="BK256" s="184"/>
      <c r="BL256" s="182"/>
      <c r="BM256" s="183"/>
      <c r="BN256" s="131"/>
      <c r="BO256" s="131"/>
      <c r="BP256" s="131"/>
      <c r="BQ256" s="131"/>
      <c r="BR256" s="131"/>
      <c r="BS256" s="131"/>
      <c r="BT256" s="131"/>
      <c r="BU256" s="131"/>
      <c r="BV256" s="131"/>
    </row>
    <row r="257" spans="2:74" ht="49.5" customHeight="1">
      <c r="B257" s="475">
        <v>171</v>
      </c>
      <c r="C257" s="166" t="s">
        <v>365</v>
      </c>
      <c r="D257" s="349" t="s">
        <v>1093</v>
      </c>
      <c r="E257" s="162" t="s">
        <v>823</v>
      </c>
      <c r="F257" s="349" t="s">
        <v>3296</v>
      </c>
      <c r="G257" s="207" t="s">
        <v>951</v>
      </c>
      <c r="H257" s="207" t="s">
        <v>59</v>
      </c>
      <c r="I257" s="222" t="s">
        <v>3297</v>
      </c>
      <c r="J257" s="207" t="s">
        <v>59</v>
      </c>
      <c r="K257" s="222" t="s">
        <v>3298</v>
      </c>
      <c r="L257" s="349" t="s">
        <v>3299</v>
      </c>
      <c r="M257" s="207" t="s">
        <v>59</v>
      </c>
      <c r="N257" s="207" t="s">
        <v>59</v>
      </c>
      <c r="O257" s="162" t="s">
        <v>77</v>
      </c>
      <c r="P257" s="224" t="s">
        <v>3300</v>
      </c>
      <c r="Q257" s="207">
        <v>3</v>
      </c>
      <c r="R257" s="207">
        <v>3</v>
      </c>
      <c r="S257" s="255" t="s">
        <v>835</v>
      </c>
      <c r="T257" s="222" t="s">
        <v>3301</v>
      </c>
      <c r="U257" s="207" t="s">
        <v>832</v>
      </c>
      <c r="V257" s="207">
        <v>15</v>
      </c>
      <c r="W257" s="207">
        <v>15</v>
      </c>
      <c r="X257" s="207">
        <v>15</v>
      </c>
      <c r="Y257" s="207">
        <v>15</v>
      </c>
      <c r="Z257" s="207">
        <v>15</v>
      </c>
      <c r="AA257" s="207">
        <v>15</v>
      </c>
      <c r="AB257" s="207">
        <v>10</v>
      </c>
      <c r="AC257" s="207">
        <v>100</v>
      </c>
      <c r="AD257" s="207" t="s">
        <v>864</v>
      </c>
      <c r="AE257" s="207" t="s">
        <v>864</v>
      </c>
      <c r="AF257" s="207" t="s">
        <v>864</v>
      </c>
      <c r="AG257" s="207">
        <v>100</v>
      </c>
      <c r="AH257" s="207">
        <v>100</v>
      </c>
      <c r="AI257" s="207">
        <v>100</v>
      </c>
      <c r="AJ257" s="207" t="s">
        <v>864</v>
      </c>
      <c r="AK257" s="207" t="s">
        <v>834</v>
      </c>
      <c r="AL257" s="207">
        <v>1</v>
      </c>
      <c r="AM257" s="207">
        <v>3</v>
      </c>
      <c r="AN257" s="190" t="s">
        <v>865</v>
      </c>
      <c r="AO257" s="224" t="s">
        <v>836</v>
      </c>
      <c r="AP257" s="834" t="s">
        <v>3302</v>
      </c>
      <c r="AQ257" s="248">
        <v>0.33</v>
      </c>
      <c r="AR257" s="168" t="s">
        <v>3303</v>
      </c>
      <c r="AS257" s="166" t="s">
        <v>1104</v>
      </c>
      <c r="AT257" s="206">
        <v>44197</v>
      </c>
      <c r="AU257" s="206">
        <v>44530</v>
      </c>
      <c r="AV257" s="207">
        <v>11</v>
      </c>
      <c r="AW257" s="193" t="s">
        <v>3304</v>
      </c>
      <c r="AX257" s="193" t="s">
        <v>3305</v>
      </c>
      <c r="AY257" s="311" t="s">
        <v>3306</v>
      </c>
      <c r="AZ257" s="195" t="s">
        <v>3307</v>
      </c>
      <c r="BA257" s="248" t="s">
        <v>3308</v>
      </c>
      <c r="BB257" s="176">
        <v>44289</v>
      </c>
      <c r="BC257" s="177" t="s">
        <v>842</v>
      </c>
      <c r="BD257" s="297" t="s">
        <v>3309</v>
      </c>
      <c r="BE257" s="193" t="s">
        <v>3310</v>
      </c>
      <c r="BF257" s="172" t="s">
        <v>3311</v>
      </c>
      <c r="BG257" s="180">
        <v>44442</v>
      </c>
      <c r="BH257" s="186" t="s">
        <v>842</v>
      </c>
      <c r="BI257" s="182"/>
      <c r="BJ257" s="183"/>
      <c r="BK257" s="184"/>
      <c r="BL257" s="182"/>
      <c r="BM257" s="183"/>
      <c r="BN257" s="131"/>
      <c r="BO257" s="131"/>
      <c r="BP257" s="131"/>
      <c r="BQ257" s="131"/>
      <c r="BR257" s="131"/>
      <c r="BS257" s="131"/>
      <c r="BT257" s="131"/>
      <c r="BU257" s="131"/>
      <c r="BV257" s="131"/>
    </row>
    <row r="258" spans="2:74" ht="49.5" customHeight="1">
      <c r="B258" s="475">
        <v>171</v>
      </c>
      <c r="C258" s="166" t="s">
        <v>365</v>
      </c>
      <c r="D258" s="349" t="s">
        <v>1093</v>
      </c>
      <c r="E258" s="162" t="s">
        <v>823</v>
      </c>
      <c r="F258" s="349" t="s">
        <v>3296</v>
      </c>
      <c r="G258" s="207" t="s">
        <v>951</v>
      </c>
      <c r="H258" s="207" t="s">
        <v>59</v>
      </c>
      <c r="I258" s="222" t="s">
        <v>3297</v>
      </c>
      <c r="J258" s="207" t="s">
        <v>59</v>
      </c>
      <c r="K258" s="222" t="s">
        <v>3298</v>
      </c>
      <c r="L258" s="349" t="s">
        <v>3299</v>
      </c>
      <c r="M258" s="207" t="s">
        <v>59</v>
      </c>
      <c r="N258" s="207" t="s">
        <v>59</v>
      </c>
      <c r="O258" s="162" t="s">
        <v>77</v>
      </c>
      <c r="P258" s="224" t="s">
        <v>3300</v>
      </c>
      <c r="Q258" s="207"/>
      <c r="R258" s="207"/>
      <c r="S258" s="249"/>
      <c r="T258" s="222" t="s">
        <v>59</v>
      </c>
      <c r="U258" s="207"/>
      <c r="V258" s="207"/>
      <c r="W258" s="207"/>
      <c r="X258" s="207"/>
      <c r="Y258" s="207"/>
      <c r="Z258" s="207"/>
      <c r="AA258" s="207"/>
      <c r="AB258" s="207"/>
      <c r="AC258" s="207">
        <v>0</v>
      </c>
      <c r="AD258" s="207"/>
      <c r="AE258" s="207"/>
      <c r="AF258" s="207"/>
      <c r="AG258" s="207"/>
      <c r="AH258" s="207">
        <v>0</v>
      </c>
      <c r="AI258" s="207"/>
      <c r="AJ258" s="207"/>
      <c r="AK258" s="207"/>
      <c r="AL258" s="207"/>
      <c r="AM258" s="207"/>
      <c r="AN258" s="237"/>
      <c r="AO258" s="224" t="s">
        <v>836</v>
      </c>
      <c r="AP258" s="834" t="s">
        <v>3312</v>
      </c>
      <c r="AQ258" s="248">
        <v>0.33</v>
      </c>
      <c r="AR258" s="168" t="s">
        <v>3313</v>
      </c>
      <c r="AS258" s="166" t="s">
        <v>1104</v>
      </c>
      <c r="AT258" s="206">
        <v>44197</v>
      </c>
      <c r="AU258" s="206">
        <v>44530</v>
      </c>
      <c r="AV258" s="207">
        <v>11</v>
      </c>
      <c r="AW258" s="193" t="s">
        <v>3314</v>
      </c>
      <c r="AX258" s="193" t="s">
        <v>3305</v>
      </c>
      <c r="AY258" s="311" t="s">
        <v>3315</v>
      </c>
      <c r="AZ258" s="195" t="s">
        <v>3316</v>
      </c>
      <c r="BA258" s="330" t="s">
        <v>3317</v>
      </c>
      <c r="BB258" s="176">
        <v>44289</v>
      </c>
      <c r="BC258" s="411" t="s">
        <v>917</v>
      </c>
      <c r="BD258" s="297" t="s">
        <v>3318</v>
      </c>
      <c r="BE258" s="193" t="s">
        <v>3319</v>
      </c>
      <c r="BF258" s="172" t="s">
        <v>3320</v>
      </c>
      <c r="BG258" s="180">
        <v>44442</v>
      </c>
      <c r="BH258" s="186" t="s">
        <v>842</v>
      </c>
      <c r="BI258" s="182"/>
      <c r="BJ258" s="183"/>
      <c r="BK258" s="184"/>
      <c r="BL258" s="182"/>
      <c r="BM258" s="183"/>
      <c r="BN258" s="131"/>
      <c r="BO258" s="131"/>
      <c r="BP258" s="131"/>
      <c r="BQ258" s="131"/>
      <c r="BR258" s="131"/>
      <c r="BS258" s="131"/>
      <c r="BT258" s="131"/>
      <c r="BU258" s="131"/>
      <c r="BV258" s="131"/>
    </row>
    <row r="259" spans="2:74" ht="49.5" customHeight="1">
      <c r="B259" s="475">
        <v>171</v>
      </c>
      <c r="C259" s="166" t="s">
        <v>365</v>
      </c>
      <c r="D259" s="349" t="s">
        <v>1093</v>
      </c>
      <c r="E259" s="162" t="s">
        <v>823</v>
      </c>
      <c r="F259" s="349" t="s">
        <v>3296</v>
      </c>
      <c r="G259" s="207" t="s">
        <v>951</v>
      </c>
      <c r="H259" s="207" t="s">
        <v>59</v>
      </c>
      <c r="I259" s="222" t="s">
        <v>3297</v>
      </c>
      <c r="J259" s="207" t="s">
        <v>59</v>
      </c>
      <c r="K259" s="222" t="s">
        <v>3298</v>
      </c>
      <c r="L259" s="349" t="s">
        <v>3299</v>
      </c>
      <c r="M259" s="207" t="s">
        <v>59</v>
      </c>
      <c r="N259" s="207" t="s">
        <v>59</v>
      </c>
      <c r="O259" s="162" t="s">
        <v>77</v>
      </c>
      <c r="P259" s="224" t="s">
        <v>3300</v>
      </c>
      <c r="Q259" s="207"/>
      <c r="R259" s="207"/>
      <c r="S259" s="249"/>
      <c r="T259" s="222" t="s">
        <v>59</v>
      </c>
      <c r="U259" s="207"/>
      <c r="V259" s="207"/>
      <c r="W259" s="207"/>
      <c r="X259" s="207"/>
      <c r="Y259" s="207"/>
      <c r="Z259" s="207"/>
      <c r="AA259" s="207"/>
      <c r="AB259" s="207"/>
      <c r="AC259" s="207">
        <v>0</v>
      </c>
      <c r="AD259" s="207"/>
      <c r="AE259" s="207"/>
      <c r="AF259" s="207"/>
      <c r="AG259" s="207"/>
      <c r="AH259" s="207">
        <v>0</v>
      </c>
      <c r="AI259" s="207"/>
      <c r="AJ259" s="207"/>
      <c r="AK259" s="207"/>
      <c r="AL259" s="207"/>
      <c r="AM259" s="207"/>
      <c r="AN259" s="237"/>
      <c r="AO259" s="224" t="s">
        <v>836</v>
      </c>
      <c r="AP259" s="834" t="s">
        <v>3321</v>
      </c>
      <c r="AQ259" s="248">
        <v>0.34</v>
      </c>
      <c r="AR259" s="168" t="s">
        <v>3322</v>
      </c>
      <c r="AS259" s="166" t="s">
        <v>1104</v>
      </c>
      <c r="AT259" s="206">
        <v>44197</v>
      </c>
      <c r="AU259" s="206">
        <v>44530</v>
      </c>
      <c r="AV259" s="207">
        <v>11</v>
      </c>
      <c r="AW259" s="193" t="s">
        <v>3323</v>
      </c>
      <c r="AX259" s="193" t="s">
        <v>3305</v>
      </c>
      <c r="AY259" s="311" t="s">
        <v>3324</v>
      </c>
      <c r="AZ259" s="195" t="s">
        <v>3325</v>
      </c>
      <c r="BA259" s="330" t="s">
        <v>3326</v>
      </c>
      <c r="BB259" s="176">
        <v>44289</v>
      </c>
      <c r="BC259" s="177" t="s">
        <v>842</v>
      </c>
      <c r="BD259" s="297" t="s">
        <v>3327</v>
      </c>
      <c r="BE259" s="477" t="s">
        <v>3328</v>
      </c>
      <c r="BF259" s="175" t="s">
        <v>3329</v>
      </c>
      <c r="BG259" s="180">
        <v>44442</v>
      </c>
      <c r="BH259" s="186" t="s">
        <v>842</v>
      </c>
      <c r="BI259" s="182"/>
      <c r="BJ259" s="183"/>
      <c r="BK259" s="184"/>
      <c r="BL259" s="182"/>
      <c r="BM259" s="183"/>
      <c r="BN259" s="131"/>
      <c r="BO259" s="131"/>
      <c r="BP259" s="131"/>
      <c r="BQ259" s="131"/>
      <c r="BR259" s="131"/>
      <c r="BS259" s="131"/>
      <c r="BT259" s="131"/>
      <c r="BU259" s="131"/>
      <c r="BV259" s="131"/>
    </row>
    <row r="260" spans="2:74" ht="49.5" customHeight="1">
      <c r="B260" s="475">
        <v>172</v>
      </c>
      <c r="C260" s="166" t="s">
        <v>365</v>
      </c>
      <c r="D260" s="349" t="s">
        <v>1093</v>
      </c>
      <c r="E260" s="162" t="s">
        <v>823</v>
      </c>
      <c r="F260" s="222" t="s">
        <v>3330</v>
      </c>
      <c r="G260" s="207" t="s">
        <v>825</v>
      </c>
      <c r="H260" s="207" t="s">
        <v>59</v>
      </c>
      <c r="I260" s="222" t="s">
        <v>3331</v>
      </c>
      <c r="J260" s="207" t="s">
        <v>59</v>
      </c>
      <c r="K260" s="222" t="s">
        <v>3332</v>
      </c>
      <c r="L260" s="349" t="s">
        <v>3333</v>
      </c>
      <c r="M260" s="207" t="s">
        <v>59</v>
      </c>
      <c r="N260" s="207" t="s">
        <v>59</v>
      </c>
      <c r="O260" s="162" t="s">
        <v>77</v>
      </c>
      <c r="P260" s="224" t="s">
        <v>1098</v>
      </c>
      <c r="Q260" s="207">
        <v>4</v>
      </c>
      <c r="R260" s="207">
        <v>3</v>
      </c>
      <c r="S260" s="255" t="s">
        <v>835</v>
      </c>
      <c r="T260" s="222" t="s">
        <v>3334</v>
      </c>
      <c r="U260" s="207" t="s">
        <v>832</v>
      </c>
      <c r="V260" s="207">
        <v>15</v>
      </c>
      <c r="W260" s="207">
        <v>15</v>
      </c>
      <c r="X260" s="207">
        <v>15</v>
      </c>
      <c r="Y260" s="207">
        <v>15</v>
      </c>
      <c r="Z260" s="207">
        <v>15</v>
      </c>
      <c r="AA260" s="207">
        <v>15</v>
      </c>
      <c r="AB260" s="207">
        <v>10</v>
      </c>
      <c r="AC260" s="207">
        <v>100</v>
      </c>
      <c r="AD260" s="207" t="s">
        <v>864</v>
      </c>
      <c r="AE260" s="207" t="s">
        <v>864</v>
      </c>
      <c r="AF260" s="207" t="s">
        <v>864</v>
      </c>
      <c r="AG260" s="207">
        <v>100</v>
      </c>
      <c r="AH260" s="207">
        <v>100</v>
      </c>
      <c r="AI260" s="207">
        <v>100</v>
      </c>
      <c r="AJ260" s="207" t="s">
        <v>864</v>
      </c>
      <c r="AK260" s="207" t="s">
        <v>834</v>
      </c>
      <c r="AL260" s="207">
        <v>2</v>
      </c>
      <c r="AM260" s="207">
        <v>3</v>
      </c>
      <c r="AN260" s="190" t="s">
        <v>865</v>
      </c>
      <c r="AO260" s="224" t="s">
        <v>836</v>
      </c>
      <c r="AP260" s="831" t="s">
        <v>3335</v>
      </c>
      <c r="AQ260" s="459">
        <v>0.33329999999999999</v>
      </c>
      <c r="AR260" s="166" t="s">
        <v>3336</v>
      </c>
      <c r="AS260" s="166" t="s">
        <v>1300</v>
      </c>
      <c r="AT260" s="206">
        <v>44197</v>
      </c>
      <c r="AU260" s="206">
        <v>44530</v>
      </c>
      <c r="AV260" s="248">
        <v>1</v>
      </c>
      <c r="AW260" s="193" t="s">
        <v>3337</v>
      </c>
      <c r="AX260" s="193" t="s">
        <v>3338</v>
      </c>
      <c r="AY260" s="311" t="s">
        <v>3339</v>
      </c>
      <c r="AZ260" s="193" t="s">
        <v>3340</v>
      </c>
      <c r="BA260" s="248" t="s">
        <v>3341</v>
      </c>
      <c r="BB260" s="176">
        <v>44289</v>
      </c>
      <c r="BC260" s="177" t="s">
        <v>842</v>
      </c>
      <c r="BD260" s="297" t="s">
        <v>3342</v>
      </c>
      <c r="BE260" s="193" t="s">
        <v>3343</v>
      </c>
      <c r="BF260" s="175" t="s">
        <v>3344</v>
      </c>
      <c r="BG260" s="180">
        <v>44442</v>
      </c>
      <c r="BH260" s="181" t="s">
        <v>844</v>
      </c>
      <c r="BI260" s="182"/>
      <c r="BJ260" s="183"/>
      <c r="BK260" s="184"/>
      <c r="BL260" s="182"/>
      <c r="BM260" s="183"/>
      <c r="BN260" s="131"/>
      <c r="BO260" s="131"/>
      <c r="BP260" s="131"/>
      <c r="BQ260" s="131"/>
      <c r="BR260" s="131"/>
      <c r="BS260" s="131"/>
      <c r="BT260" s="131"/>
      <c r="BU260" s="131"/>
      <c r="BV260" s="131"/>
    </row>
    <row r="261" spans="2:74" ht="49.5" customHeight="1">
      <c r="B261" s="475">
        <v>172</v>
      </c>
      <c r="C261" s="166" t="s">
        <v>365</v>
      </c>
      <c r="D261" s="349" t="s">
        <v>1093</v>
      </c>
      <c r="E261" s="162" t="s">
        <v>823</v>
      </c>
      <c r="F261" s="222" t="s">
        <v>3330</v>
      </c>
      <c r="G261" s="207" t="s">
        <v>825</v>
      </c>
      <c r="H261" s="207" t="s">
        <v>59</v>
      </c>
      <c r="I261" s="222" t="s">
        <v>3331</v>
      </c>
      <c r="J261" s="207" t="s">
        <v>59</v>
      </c>
      <c r="K261" s="222" t="s">
        <v>3332</v>
      </c>
      <c r="L261" s="349" t="s">
        <v>3333</v>
      </c>
      <c r="M261" s="207" t="s">
        <v>59</v>
      </c>
      <c r="N261" s="207" t="s">
        <v>59</v>
      </c>
      <c r="O261" s="162" t="s">
        <v>77</v>
      </c>
      <c r="P261" s="224" t="s">
        <v>1098</v>
      </c>
      <c r="Q261" s="207"/>
      <c r="R261" s="207"/>
      <c r="S261" s="249"/>
      <c r="T261" s="222" t="s">
        <v>3345</v>
      </c>
      <c r="U261" s="207" t="s">
        <v>832</v>
      </c>
      <c r="V261" s="207">
        <v>15</v>
      </c>
      <c r="W261" s="207">
        <v>15</v>
      </c>
      <c r="X261" s="207">
        <v>15</v>
      </c>
      <c r="Y261" s="207">
        <v>15</v>
      </c>
      <c r="Z261" s="207">
        <v>15</v>
      </c>
      <c r="AA261" s="207">
        <v>15</v>
      </c>
      <c r="AB261" s="207">
        <v>10</v>
      </c>
      <c r="AC261" s="207">
        <v>100</v>
      </c>
      <c r="AD261" s="207" t="s">
        <v>864</v>
      </c>
      <c r="AE261" s="207" t="s">
        <v>864</v>
      </c>
      <c r="AF261" s="207" t="s">
        <v>864</v>
      </c>
      <c r="AG261" s="207">
        <v>100</v>
      </c>
      <c r="AH261" s="207">
        <v>100</v>
      </c>
      <c r="AI261" s="207"/>
      <c r="AJ261" s="207"/>
      <c r="AK261" s="207"/>
      <c r="AL261" s="207"/>
      <c r="AM261" s="207"/>
      <c r="AN261" s="237"/>
      <c r="AO261" s="224" t="s">
        <v>836</v>
      </c>
      <c r="AP261" s="818" t="s">
        <v>3346</v>
      </c>
      <c r="AQ261" s="459">
        <v>0.33329999999999999</v>
      </c>
      <c r="AR261" s="166" t="s">
        <v>3347</v>
      </c>
      <c r="AS261" s="166" t="s">
        <v>1300</v>
      </c>
      <c r="AT261" s="213">
        <v>44197</v>
      </c>
      <c r="AU261" s="213">
        <v>44530</v>
      </c>
      <c r="AV261" s="162">
        <v>10</v>
      </c>
      <c r="AW261" s="193" t="s">
        <v>3348</v>
      </c>
      <c r="AX261" s="193" t="s">
        <v>3338</v>
      </c>
      <c r="AY261" s="311" t="s">
        <v>3349</v>
      </c>
      <c r="AZ261" s="193" t="s">
        <v>3350</v>
      </c>
      <c r="BA261" s="248" t="s">
        <v>3351</v>
      </c>
      <c r="BB261" s="176">
        <v>44289</v>
      </c>
      <c r="BC261" s="177" t="s">
        <v>842</v>
      </c>
      <c r="BD261" s="297" t="s">
        <v>3352</v>
      </c>
      <c r="BE261" s="193" t="s">
        <v>3353</v>
      </c>
      <c r="BF261" s="175" t="s">
        <v>3354</v>
      </c>
      <c r="BG261" s="180">
        <v>44442</v>
      </c>
      <c r="BH261" s="186" t="s">
        <v>842</v>
      </c>
      <c r="BI261" s="182"/>
      <c r="BJ261" s="183"/>
      <c r="BK261" s="184"/>
      <c r="BL261" s="182"/>
      <c r="BM261" s="183"/>
      <c r="BN261" s="131"/>
      <c r="BO261" s="131"/>
      <c r="BP261" s="131"/>
      <c r="BQ261" s="131"/>
      <c r="BR261" s="131"/>
      <c r="BS261" s="131"/>
      <c r="BT261" s="131"/>
      <c r="BU261" s="131"/>
      <c r="BV261" s="131"/>
    </row>
    <row r="262" spans="2:74" ht="49.5" customHeight="1">
      <c r="B262" s="475">
        <v>172</v>
      </c>
      <c r="C262" s="166" t="s">
        <v>365</v>
      </c>
      <c r="D262" s="349" t="s">
        <v>1093</v>
      </c>
      <c r="E262" s="162" t="s">
        <v>823</v>
      </c>
      <c r="F262" s="222" t="s">
        <v>3330</v>
      </c>
      <c r="G262" s="207" t="s">
        <v>825</v>
      </c>
      <c r="H262" s="207" t="s">
        <v>59</v>
      </c>
      <c r="I262" s="222" t="s">
        <v>3331</v>
      </c>
      <c r="J262" s="207" t="s">
        <v>59</v>
      </c>
      <c r="K262" s="222" t="s">
        <v>3332</v>
      </c>
      <c r="L262" s="349" t="s">
        <v>3333</v>
      </c>
      <c r="M262" s="207" t="s">
        <v>59</v>
      </c>
      <c r="N262" s="207" t="s">
        <v>59</v>
      </c>
      <c r="O262" s="162" t="s">
        <v>77</v>
      </c>
      <c r="P262" s="224" t="s">
        <v>1098</v>
      </c>
      <c r="Q262" s="207"/>
      <c r="R262" s="207"/>
      <c r="S262" s="249"/>
      <c r="T262" s="222" t="s">
        <v>3355</v>
      </c>
      <c r="U262" s="207" t="s">
        <v>832</v>
      </c>
      <c r="V262" s="207">
        <v>15</v>
      </c>
      <c r="W262" s="207">
        <v>15</v>
      </c>
      <c r="X262" s="207">
        <v>15</v>
      </c>
      <c r="Y262" s="207">
        <v>15</v>
      </c>
      <c r="Z262" s="207">
        <v>15</v>
      </c>
      <c r="AA262" s="207">
        <v>15</v>
      </c>
      <c r="AB262" s="207">
        <v>10</v>
      </c>
      <c r="AC262" s="207">
        <v>100</v>
      </c>
      <c r="AD262" s="207" t="s">
        <v>864</v>
      </c>
      <c r="AE262" s="207" t="s">
        <v>864</v>
      </c>
      <c r="AF262" s="207" t="s">
        <v>864</v>
      </c>
      <c r="AG262" s="207">
        <v>100</v>
      </c>
      <c r="AH262" s="207">
        <v>100</v>
      </c>
      <c r="AI262" s="207"/>
      <c r="AJ262" s="207"/>
      <c r="AK262" s="207"/>
      <c r="AL262" s="207"/>
      <c r="AM262" s="207"/>
      <c r="AN262" s="237"/>
      <c r="AO262" s="224" t="s">
        <v>836</v>
      </c>
      <c r="AP262" s="831" t="s">
        <v>3356</v>
      </c>
      <c r="AQ262" s="459">
        <v>0.33329999999999999</v>
      </c>
      <c r="AR262" s="166" t="s">
        <v>3357</v>
      </c>
      <c r="AS262" s="166" t="s">
        <v>1269</v>
      </c>
      <c r="AT262" s="213">
        <v>44197</v>
      </c>
      <c r="AU262" s="213">
        <v>44530</v>
      </c>
      <c r="AV262" s="162">
        <v>10</v>
      </c>
      <c r="AW262" s="166" t="s">
        <v>3358</v>
      </c>
      <c r="AX262" s="166" t="s">
        <v>3338</v>
      </c>
      <c r="AY262" s="236" t="s">
        <v>3359</v>
      </c>
      <c r="AZ262" s="193" t="s">
        <v>3360</v>
      </c>
      <c r="BA262" s="205" t="s">
        <v>3361</v>
      </c>
      <c r="BB262" s="176">
        <v>44289</v>
      </c>
      <c r="BC262" s="264" t="s">
        <v>1082</v>
      </c>
      <c r="BD262" s="297" t="s">
        <v>1233</v>
      </c>
      <c r="BE262" s="477" t="s">
        <v>3362</v>
      </c>
      <c r="BF262" s="456" t="s">
        <v>3363</v>
      </c>
      <c r="BG262" s="180">
        <v>44442</v>
      </c>
      <c r="BH262" s="181" t="s">
        <v>844</v>
      </c>
      <c r="BI262" s="182"/>
      <c r="BJ262" s="183"/>
      <c r="BK262" s="184"/>
      <c r="BL262" s="182"/>
      <c r="BM262" s="183"/>
      <c r="BN262" s="131"/>
      <c r="BO262" s="131"/>
      <c r="BP262" s="131"/>
      <c r="BQ262" s="131"/>
      <c r="BR262" s="131"/>
      <c r="BS262" s="131"/>
      <c r="BT262" s="131"/>
      <c r="BU262" s="131"/>
      <c r="BV262" s="131"/>
    </row>
    <row r="263" spans="2:74" ht="49.5" customHeight="1">
      <c r="B263" s="475">
        <v>173</v>
      </c>
      <c r="C263" s="166" t="s">
        <v>365</v>
      </c>
      <c r="D263" s="349" t="s">
        <v>1093</v>
      </c>
      <c r="E263" s="162" t="s">
        <v>823</v>
      </c>
      <c r="F263" s="349" t="s">
        <v>3364</v>
      </c>
      <c r="G263" s="207" t="s">
        <v>951</v>
      </c>
      <c r="H263" s="207" t="s">
        <v>59</v>
      </c>
      <c r="I263" s="222" t="s">
        <v>3365</v>
      </c>
      <c r="J263" s="207" t="s">
        <v>59</v>
      </c>
      <c r="K263" s="222" t="s">
        <v>3366</v>
      </c>
      <c r="L263" s="349" t="s">
        <v>3367</v>
      </c>
      <c r="M263" s="207" t="s">
        <v>59</v>
      </c>
      <c r="N263" s="207" t="s">
        <v>59</v>
      </c>
      <c r="O263" s="162" t="s">
        <v>974</v>
      </c>
      <c r="P263" s="224" t="s">
        <v>3300</v>
      </c>
      <c r="Q263" s="207">
        <v>2</v>
      </c>
      <c r="R263" s="207">
        <v>3</v>
      </c>
      <c r="S263" s="478" t="s">
        <v>865</v>
      </c>
      <c r="T263" s="222" t="s">
        <v>3368</v>
      </c>
      <c r="U263" s="207" t="s">
        <v>832</v>
      </c>
      <c r="V263" s="207">
        <v>15</v>
      </c>
      <c r="W263" s="207">
        <v>15</v>
      </c>
      <c r="X263" s="207">
        <v>15</v>
      </c>
      <c r="Y263" s="207">
        <v>15</v>
      </c>
      <c r="Z263" s="207">
        <v>15</v>
      </c>
      <c r="AA263" s="207">
        <v>15</v>
      </c>
      <c r="AB263" s="207">
        <v>10</v>
      </c>
      <c r="AC263" s="207">
        <v>100</v>
      </c>
      <c r="AD263" s="207" t="s">
        <v>864</v>
      </c>
      <c r="AE263" s="207" t="s">
        <v>864</v>
      </c>
      <c r="AF263" s="207" t="s">
        <v>864</v>
      </c>
      <c r="AG263" s="207">
        <v>100</v>
      </c>
      <c r="AH263" s="207">
        <v>100</v>
      </c>
      <c r="AI263" s="207">
        <v>100</v>
      </c>
      <c r="AJ263" s="207" t="s">
        <v>864</v>
      </c>
      <c r="AK263" s="207" t="s">
        <v>834</v>
      </c>
      <c r="AL263" s="207">
        <v>1</v>
      </c>
      <c r="AM263" s="207">
        <v>3</v>
      </c>
      <c r="AN263" s="190" t="s">
        <v>865</v>
      </c>
      <c r="AO263" s="224" t="s">
        <v>836</v>
      </c>
      <c r="AP263" s="818" t="s">
        <v>3369</v>
      </c>
      <c r="AQ263" s="172">
        <v>0.1</v>
      </c>
      <c r="AR263" s="166" t="s">
        <v>3370</v>
      </c>
      <c r="AS263" s="166" t="s">
        <v>1300</v>
      </c>
      <c r="AT263" s="206">
        <v>44197</v>
      </c>
      <c r="AU263" s="206">
        <v>44530</v>
      </c>
      <c r="AV263" s="207">
        <v>1</v>
      </c>
      <c r="AW263" s="193" t="s">
        <v>3371</v>
      </c>
      <c r="AX263" s="193" t="s">
        <v>3372</v>
      </c>
      <c r="AY263" s="311" t="s">
        <v>3373</v>
      </c>
      <c r="AZ263" s="193" t="s">
        <v>3374</v>
      </c>
      <c r="BA263" s="330" t="s">
        <v>3375</v>
      </c>
      <c r="BB263" s="176">
        <v>44289</v>
      </c>
      <c r="BC263" s="411" t="s">
        <v>917</v>
      </c>
      <c r="BD263" s="297" t="s">
        <v>3376</v>
      </c>
      <c r="BE263" s="193" t="s">
        <v>3377</v>
      </c>
      <c r="BF263" s="175" t="s">
        <v>3378</v>
      </c>
      <c r="BG263" s="180">
        <v>44442</v>
      </c>
      <c r="BH263" s="254" t="s">
        <v>917</v>
      </c>
      <c r="BI263" s="182"/>
      <c r="BJ263" s="183"/>
      <c r="BK263" s="184"/>
      <c r="BL263" s="182"/>
      <c r="BM263" s="183"/>
      <c r="BN263" s="131"/>
      <c r="BO263" s="131"/>
      <c r="BP263" s="131"/>
      <c r="BQ263" s="131"/>
      <c r="BR263" s="131"/>
      <c r="BS263" s="131"/>
      <c r="BT263" s="131"/>
      <c r="BU263" s="131"/>
      <c r="BV263" s="131"/>
    </row>
    <row r="264" spans="2:74" ht="49.5" customHeight="1">
      <c r="B264" s="395">
        <v>173</v>
      </c>
      <c r="C264" s="166" t="s">
        <v>365</v>
      </c>
      <c r="D264" s="222" t="s">
        <v>1093</v>
      </c>
      <c r="E264" s="162" t="s">
        <v>823</v>
      </c>
      <c r="F264" s="222" t="s">
        <v>3364</v>
      </c>
      <c r="G264" s="207" t="s">
        <v>951</v>
      </c>
      <c r="H264" s="207" t="s">
        <v>59</v>
      </c>
      <c r="I264" s="222" t="s">
        <v>3365</v>
      </c>
      <c r="J264" s="207" t="s">
        <v>59</v>
      </c>
      <c r="K264" s="222" t="s">
        <v>3366</v>
      </c>
      <c r="L264" s="349" t="s">
        <v>3367</v>
      </c>
      <c r="M264" s="207" t="s">
        <v>59</v>
      </c>
      <c r="N264" s="207" t="s">
        <v>59</v>
      </c>
      <c r="O264" s="162" t="s">
        <v>974</v>
      </c>
      <c r="P264" s="224" t="s">
        <v>3300</v>
      </c>
      <c r="Q264" s="162">
        <v>2</v>
      </c>
      <c r="R264" s="162">
        <v>3</v>
      </c>
      <c r="S264" s="478" t="s">
        <v>865</v>
      </c>
      <c r="T264" s="222" t="s">
        <v>59</v>
      </c>
      <c r="U264" s="207"/>
      <c r="V264" s="207"/>
      <c r="W264" s="207"/>
      <c r="X264" s="207"/>
      <c r="Y264" s="207"/>
      <c r="Z264" s="207"/>
      <c r="AA264" s="207"/>
      <c r="AB264" s="207"/>
      <c r="AC264" s="207">
        <v>0</v>
      </c>
      <c r="AD264" s="207"/>
      <c r="AE264" s="207"/>
      <c r="AF264" s="207"/>
      <c r="AG264" s="207"/>
      <c r="AH264" s="207">
        <v>0</v>
      </c>
      <c r="AI264" s="207"/>
      <c r="AJ264" s="207"/>
      <c r="AK264" s="207"/>
      <c r="AL264" s="207"/>
      <c r="AM264" s="207"/>
      <c r="AN264" s="237"/>
      <c r="AO264" s="224" t="s">
        <v>836</v>
      </c>
      <c r="AP264" s="821" t="s">
        <v>3379</v>
      </c>
      <c r="AQ264" s="172">
        <v>0.9</v>
      </c>
      <c r="AR264" s="166" t="s">
        <v>3380</v>
      </c>
      <c r="AS264" s="166" t="s">
        <v>1300</v>
      </c>
      <c r="AT264" s="206">
        <v>44197</v>
      </c>
      <c r="AU264" s="206">
        <v>44530</v>
      </c>
      <c r="AV264" s="207">
        <v>3</v>
      </c>
      <c r="AW264" s="193" t="s">
        <v>3381</v>
      </c>
      <c r="AX264" s="193" t="s">
        <v>3372</v>
      </c>
      <c r="AY264" s="297" t="s">
        <v>3382</v>
      </c>
      <c r="AZ264" s="193" t="s">
        <v>3374</v>
      </c>
      <c r="BA264" s="175" t="s">
        <v>3383</v>
      </c>
      <c r="BB264" s="176">
        <v>44289</v>
      </c>
      <c r="BC264" s="411" t="s">
        <v>917</v>
      </c>
      <c r="BD264" s="297" t="s">
        <v>3384</v>
      </c>
      <c r="BE264" s="166" t="s">
        <v>3374</v>
      </c>
      <c r="BF264" s="175" t="s">
        <v>3385</v>
      </c>
      <c r="BG264" s="180">
        <v>44442</v>
      </c>
      <c r="BH264" s="254" t="s">
        <v>917</v>
      </c>
      <c r="BI264" s="182"/>
      <c r="BJ264" s="183"/>
      <c r="BK264" s="184"/>
      <c r="BL264" s="182"/>
      <c r="BM264" s="183"/>
      <c r="BN264" s="131"/>
      <c r="BO264" s="131"/>
      <c r="BP264" s="131"/>
      <c r="BQ264" s="131"/>
      <c r="BR264" s="131"/>
      <c r="BS264" s="131"/>
      <c r="BT264" s="131"/>
      <c r="BU264" s="131"/>
      <c r="BV264" s="131"/>
    </row>
    <row r="265" spans="2:74" ht="49.5" customHeight="1">
      <c r="B265" s="479">
        <v>174</v>
      </c>
      <c r="C265" s="166" t="s">
        <v>271</v>
      </c>
      <c r="D265" s="480" t="s">
        <v>3386</v>
      </c>
      <c r="E265" s="444" t="s">
        <v>907</v>
      </c>
      <c r="F265" s="481" t="s">
        <v>3387</v>
      </c>
      <c r="G265" s="370" t="s">
        <v>951</v>
      </c>
      <c r="H265" s="370" t="s">
        <v>59</v>
      </c>
      <c r="I265" s="482" t="s">
        <v>3388</v>
      </c>
      <c r="J265" s="370" t="s">
        <v>59</v>
      </c>
      <c r="K265" s="483" t="s">
        <v>3389</v>
      </c>
      <c r="L265" s="482" t="s">
        <v>3390</v>
      </c>
      <c r="M265" s="370" t="s">
        <v>59</v>
      </c>
      <c r="N265" s="370" t="s">
        <v>59</v>
      </c>
      <c r="O265" s="370" t="s">
        <v>956</v>
      </c>
      <c r="P265" s="378" t="s">
        <v>957</v>
      </c>
      <c r="Q265" s="370">
        <v>1</v>
      </c>
      <c r="R265" s="370">
        <v>3</v>
      </c>
      <c r="S265" s="484" t="s">
        <v>865</v>
      </c>
      <c r="T265" s="485" t="s">
        <v>3391</v>
      </c>
      <c r="U265" s="370" t="s">
        <v>832</v>
      </c>
      <c r="V265" s="370">
        <v>15</v>
      </c>
      <c r="W265" s="370">
        <v>15</v>
      </c>
      <c r="X265" s="370">
        <v>15</v>
      </c>
      <c r="Y265" s="370">
        <v>15</v>
      </c>
      <c r="Z265" s="370">
        <v>15</v>
      </c>
      <c r="AA265" s="370">
        <v>15</v>
      </c>
      <c r="AB265" s="370">
        <v>10</v>
      </c>
      <c r="AC265" s="370">
        <v>100</v>
      </c>
      <c r="AD265" s="370" t="s">
        <v>864</v>
      </c>
      <c r="AE265" s="370" t="s">
        <v>864</v>
      </c>
      <c r="AF265" s="370" t="s">
        <v>864</v>
      </c>
      <c r="AG265" s="370">
        <v>100</v>
      </c>
      <c r="AH265" s="370">
        <v>100</v>
      </c>
      <c r="AI265" s="370">
        <v>100</v>
      </c>
      <c r="AJ265" s="370" t="s">
        <v>864</v>
      </c>
      <c r="AK265" s="370" t="s">
        <v>834</v>
      </c>
      <c r="AL265" s="370">
        <v>1</v>
      </c>
      <c r="AM265" s="370">
        <v>3</v>
      </c>
      <c r="AN265" s="486" t="s">
        <v>865</v>
      </c>
      <c r="AO265" s="487" t="s">
        <v>836</v>
      </c>
      <c r="AP265" s="835" t="s">
        <v>3392</v>
      </c>
      <c r="AQ265" s="488">
        <v>1</v>
      </c>
      <c r="AR265" s="193" t="s">
        <v>3393</v>
      </c>
      <c r="AS265" s="378" t="s">
        <v>961</v>
      </c>
      <c r="AT265" s="442">
        <v>44287</v>
      </c>
      <c r="AU265" s="489">
        <v>44530</v>
      </c>
      <c r="AV265" s="370">
        <v>1</v>
      </c>
      <c r="AW265" s="378" t="s">
        <v>3394</v>
      </c>
      <c r="AX265" s="370" t="s">
        <v>191</v>
      </c>
      <c r="AY265" s="490">
        <v>44308</v>
      </c>
      <c r="AZ265" s="491" t="s">
        <v>3395</v>
      </c>
      <c r="BA265" s="492">
        <v>0</v>
      </c>
      <c r="BB265" s="438">
        <v>44289</v>
      </c>
      <c r="BC265" s="493" t="s">
        <v>917</v>
      </c>
      <c r="BD265" s="220">
        <v>44428</v>
      </c>
      <c r="BE265" s="195" t="s">
        <v>3396</v>
      </c>
      <c r="BF265" s="175">
        <v>1</v>
      </c>
      <c r="BG265" s="180">
        <v>44442</v>
      </c>
      <c r="BH265" s="186" t="s">
        <v>842</v>
      </c>
      <c r="BI265" s="494"/>
      <c r="BJ265" s="495"/>
      <c r="BK265" s="496"/>
      <c r="BL265" s="494"/>
      <c r="BM265" s="495"/>
      <c r="BN265" s="131"/>
      <c r="BO265" s="131"/>
      <c r="BP265" s="131"/>
      <c r="BQ265" s="131"/>
      <c r="BR265" s="131"/>
      <c r="BS265" s="131"/>
      <c r="BT265" s="131"/>
      <c r="BU265" s="131"/>
      <c r="BV265" s="131"/>
    </row>
    <row r="266" spans="2:74" ht="49.5" customHeight="1">
      <c r="B266" s="497">
        <v>175</v>
      </c>
      <c r="C266" s="166" t="s">
        <v>271</v>
      </c>
      <c r="D266" s="222" t="s">
        <v>3386</v>
      </c>
      <c r="E266" s="162" t="s">
        <v>907</v>
      </c>
      <c r="F266" s="377" t="s">
        <v>3397</v>
      </c>
      <c r="G266" s="162" t="s">
        <v>951</v>
      </c>
      <c r="H266" s="162" t="s">
        <v>59</v>
      </c>
      <c r="I266" s="498" t="s">
        <v>3398</v>
      </c>
      <c r="J266" s="162" t="s">
        <v>59</v>
      </c>
      <c r="K266" s="222" t="s">
        <v>3399</v>
      </c>
      <c r="L266" s="498" t="s">
        <v>3400</v>
      </c>
      <c r="M266" s="162" t="s">
        <v>59</v>
      </c>
      <c r="N266" s="162" t="s">
        <v>59</v>
      </c>
      <c r="O266" s="162" t="s">
        <v>956</v>
      </c>
      <c r="P266" s="166" t="s">
        <v>957</v>
      </c>
      <c r="Q266" s="162">
        <v>1</v>
      </c>
      <c r="R266" s="162">
        <v>4</v>
      </c>
      <c r="S266" s="255" t="s">
        <v>835</v>
      </c>
      <c r="T266" s="384" t="s">
        <v>3401</v>
      </c>
      <c r="U266" s="162" t="s">
        <v>832</v>
      </c>
      <c r="V266" s="162">
        <v>15</v>
      </c>
      <c r="W266" s="162">
        <v>15</v>
      </c>
      <c r="X266" s="162">
        <v>15</v>
      </c>
      <c r="Y266" s="162">
        <v>15</v>
      </c>
      <c r="Z266" s="162">
        <v>15</v>
      </c>
      <c r="AA266" s="162">
        <v>15</v>
      </c>
      <c r="AB266" s="162">
        <v>10</v>
      </c>
      <c r="AC266" s="162">
        <v>100</v>
      </c>
      <c r="AD266" s="162" t="s">
        <v>864</v>
      </c>
      <c r="AE266" s="162" t="s">
        <v>864</v>
      </c>
      <c r="AF266" s="162" t="s">
        <v>864</v>
      </c>
      <c r="AG266" s="162">
        <v>100</v>
      </c>
      <c r="AH266" s="162">
        <v>100</v>
      </c>
      <c r="AI266" s="162">
        <v>100</v>
      </c>
      <c r="AJ266" s="162" t="s">
        <v>864</v>
      </c>
      <c r="AK266" s="162" t="s">
        <v>834</v>
      </c>
      <c r="AL266" s="162">
        <v>1</v>
      </c>
      <c r="AM266" s="162">
        <v>4</v>
      </c>
      <c r="AN266" s="369" t="s">
        <v>835</v>
      </c>
      <c r="AO266" s="316" t="s">
        <v>836</v>
      </c>
      <c r="AP266" s="820" t="s">
        <v>3402</v>
      </c>
      <c r="AQ266" s="172">
        <v>1</v>
      </c>
      <c r="AR266" s="193" t="s">
        <v>3403</v>
      </c>
      <c r="AS266" s="166" t="s">
        <v>961</v>
      </c>
      <c r="AT266" s="213">
        <v>44287</v>
      </c>
      <c r="AU266" s="173">
        <v>44530</v>
      </c>
      <c r="AV266" s="162">
        <v>2</v>
      </c>
      <c r="AW266" s="166" t="s">
        <v>3404</v>
      </c>
      <c r="AX266" s="499" t="s">
        <v>191</v>
      </c>
      <c r="AY266" s="174">
        <v>44308</v>
      </c>
      <c r="AZ266" s="379" t="s">
        <v>3405</v>
      </c>
      <c r="BA266" s="175">
        <v>0</v>
      </c>
      <c r="BB266" s="176">
        <v>44289</v>
      </c>
      <c r="BC266" s="411" t="s">
        <v>917</v>
      </c>
      <c r="BD266" s="220">
        <v>44428</v>
      </c>
      <c r="BE266" s="195" t="s">
        <v>3406</v>
      </c>
      <c r="BF266" s="175">
        <v>1</v>
      </c>
      <c r="BG266" s="180">
        <v>44442</v>
      </c>
      <c r="BH266" s="186" t="s">
        <v>842</v>
      </c>
      <c r="BI266" s="182"/>
      <c r="BJ266" s="183"/>
      <c r="BK266" s="184"/>
      <c r="BL266" s="182"/>
      <c r="BM266" s="183"/>
      <c r="BN266" s="131"/>
      <c r="BO266" s="131"/>
      <c r="BP266" s="131"/>
      <c r="BQ266" s="131"/>
      <c r="BR266" s="131"/>
      <c r="BS266" s="131"/>
      <c r="BT266" s="131"/>
      <c r="BU266" s="131"/>
      <c r="BV266" s="131"/>
    </row>
    <row r="267" spans="2:74" ht="49.5" customHeight="1">
      <c r="B267" s="497">
        <v>177</v>
      </c>
      <c r="C267" s="166" t="s">
        <v>243</v>
      </c>
      <c r="D267" s="500" t="s">
        <v>3226</v>
      </c>
      <c r="E267" s="189" t="s">
        <v>907</v>
      </c>
      <c r="F267" s="501" t="s">
        <v>3407</v>
      </c>
      <c r="G267" s="502" t="s">
        <v>951</v>
      </c>
      <c r="H267" s="502" t="s">
        <v>59</v>
      </c>
      <c r="I267" s="501" t="s">
        <v>3408</v>
      </c>
      <c r="J267" s="189" t="s">
        <v>59</v>
      </c>
      <c r="K267" s="463" t="s">
        <v>3409</v>
      </c>
      <c r="L267" s="246" t="s">
        <v>3410</v>
      </c>
      <c r="M267" s="207" t="s">
        <v>59</v>
      </c>
      <c r="N267" s="189" t="s">
        <v>59</v>
      </c>
      <c r="O267" s="189" t="s">
        <v>956</v>
      </c>
      <c r="P267" s="189" t="s">
        <v>885</v>
      </c>
      <c r="Q267" s="189">
        <v>4</v>
      </c>
      <c r="R267" s="189">
        <v>5</v>
      </c>
      <c r="S267" s="375" t="s">
        <v>830</v>
      </c>
      <c r="T267" s="463" t="s">
        <v>3411</v>
      </c>
      <c r="U267" s="189" t="s">
        <v>832</v>
      </c>
      <c r="V267" s="207">
        <v>15</v>
      </c>
      <c r="W267" s="189">
        <v>15</v>
      </c>
      <c r="X267" s="189">
        <v>15</v>
      </c>
      <c r="Y267" s="189">
        <v>15</v>
      </c>
      <c r="Z267" s="189">
        <v>15</v>
      </c>
      <c r="AA267" s="189">
        <v>15</v>
      </c>
      <c r="AB267" s="189">
        <v>10</v>
      </c>
      <c r="AC267" s="189">
        <v>100</v>
      </c>
      <c r="AD267" s="189" t="s">
        <v>864</v>
      </c>
      <c r="AE267" s="198" t="s">
        <v>1266</v>
      </c>
      <c r="AF267" s="198" t="s">
        <v>1266</v>
      </c>
      <c r="AG267" s="198">
        <v>50</v>
      </c>
      <c r="AH267" s="198">
        <v>75</v>
      </c>
      <c r="AI267" s="189">
        <v>75</v>
      </c>
      <c r="AJ267" s="189" t="s">
        <v>1266</v>
      </c>
      <c r="AK267" s="189" t="s">
        <v>834</v>
      </c>
      <c r="AL267" s="189">
        <v>3</v>
      </c>
      <c r="AM267" s="189">
        <v>5</v>
      </c>
      <c r="AN267" s="503" t="s">
        <v>830</v>
      </c>
      <c r="AO267" s="224" t="s">
        <v>836</v>
      </c>
      <c r="AP267" s="836" t="s">
        <v>3412</v>
      </c>
      <c r="AQ267" s="248">
        <v>1</v>
      </c>
      <c r="AR267" s="193" t="s">
        <v>3413</v>
      </c>
      <c r="AS267" s="207" t="s">
        <v>885</v>
      </c>
      <c r="AT267" s="239">
        <v>44378</v>
      </c>
      <c r="AU267" s="239">
        <v>44530</v>
      </c>
      <c r="AV267" s="189">
        <v>2</v>
      </c>
      <c r="AW267" s="193" t="s">
        <v>3414</v>
      </c>
      <c r="AX267" s="504" t="s">
        <v>59</v>
      </c>
      <c r="AY267" s="174"/>
      <c r="AZ267" s="279"/>
      <c r="BA267" s="330"/>
      <c r="BB267" s="182"/>
      <c r="BC267" s="279"/>
      <c r="BD267" s="277">
        <v>44428</v>
      </c>
      <c r="BE267" s="179" t="s">
        <v>3415</v>
      </c>
      <c r="BF267" s="175">
        <v>0</v>
      </c>
      <c r="BG267" s="180">
        <v>44442</v>
      </c>
      <c r="BH267" s="505" t="s">
        <v>917</v>
      </c>
      <c r="BI267" s="182"/>
      <c r="BJ267" s="183"/>
      <c r="BK267" s="184"/>
      <c r="BL267" s="182"/>
      <c r="BM267" s="183"/>
      <c r="BN267" s="131"/>
      <c r="BO267" s="131"/>
      <c r="BP267" s="131"/>
      <c r="BQ267" s="131"/>
      <c r="BR267" s="131"/>
      <c r="BS267" s="131"/>
      <c r="BT267" s="131"/>
      <c r="BU267" s="131"/>
      <c r="BV267" s="131"/>
    </row>
    <row r="268" spans="2:74" ht="49.5" customHeight="1">
      <c r="B268" s="497">
        <v>178</v>
      </c>
      <c r="C268" s="166" t="s">
        <v>1035</v>
      </c>
      <c r="D268" s="168" t="s">
        <v>1054</v>
      </c>
      <c r="E268" s="162" t="s">
        <v>907</v>
      </c>
      <c r="F268" s="168" t="s">
        <v>3416</v>
      </c>
      <c r="G268" s="166" t="s">
        <v>951</v>
      </c>
      <c r="H268" s="166" t="s">
        <v>59</v>
      </c>
      <c r="I268" s="168" t="s">
        <v>3417</v>
      </c>
      <c r="J268" s="162" t="s">
        <v>59</v>
      </c>
      <c r="K268" s="168" t="s">
        <v>3409</v>
      </c>
      <c r="L268" s="168" t="s">
        <v>3418</v>
      </c>
      <c r="M268" s="162" t="s">
        <v>59</v>
      </c>
      <c r="N268" s="162" t="s">
        <v>59</v>
      </c>
      <c r="O268" s="162" t="s">
        <v>956</v>
      </c>
      <c r="P268" s="166" t="s">
        <v>1041</v>
      </c>
      <c r="Q268" s="189">
        <v>4</v>
      </c>
      <c r="R268" s="189">
        <v>5</v>
      </c>
      <c r="S268" s="375" t="s">
        <v>830</v>
      </c>
      <c r="T268" s="168" t="s">
        <v>3419</v>
      </c>
      <c r="U268" s="189" t="s">
        <v>832</v>
      </c>
      <c r="V268" s="207">
        <v>15</v>
      </c>
      <c r="W268" s="189">
        <v>15</v>
      </c>
      <c r="X268" s="189">
        <v>15</v>
      </c>
      <c r="Y268" s="189">
        <v>15</v>
      </c>
      <c r="Z268" s="189">
        <v>15</v>
      </c>
      <c r="AA268" s="189">
        <v>15</v>
      </c>
      <c r="AB268" s="189">
        <v>10</v>
      </c>
      <c r="AC268" s="189">
        <v>100</v>
      </c>
      <c r="AD268" s="162" t="s">
        <v>833</v>
      </c>
      <c r="AE268" s="370" t="s">
        <v>935</v>
      </c>
      <c r="AF268" s="370" t="s">
        <v>935</v>
      </c>
      <c r="AG268" s="370">
        <v>50</v>
      </c>
      <c r="AH268" s="198">
        <v>75</v>
      </c>
      <c r="AI268" s="189">
        <v>75</v>
      </c>
      <c r="AJ268" s="189" t="s">
        <v>1266</v>
      </c>
      <c r="AK268" s="189" t="s">
        <v>834</v>
      </c>
      <c r="AL268" s="189">
        <v>3</v>
      </c>
      <c r="AM268" s="189">
        <v>5</v>
      </c>
      <c r="AN268" s="375" t="s">
        <v>830</v>
      </c>
      <c r="AO268" s="166" t="s">
        <v>836</v>
      </c>
      <c r="AP268" s="786" t="s">
        <v>3420</v>
      </c>
      <c r="AQ268" s="172">
        <v>1</v>
      </c>
      <c r="AR268" s="193" t="s">
        <v>3421</v>
      </c>
      <c r="AS268" s="166" t="s">
        <v>3422</v>
      </c>
      <c r="AT268" s="223">
        <v>44378</v>
      </c>
      <c r="AU268" s="223">
        <v>44530</v>
      </c>
      <c r="AV268" s="166">
        <v>2</v>
      </c>
      <c r="AW268" s="193" t="s">
        <v>3414</v>
      </c>
      <c r="AX268" s="316" t="s">
        <v>59</v>
      </c>
      <c r="AY268" s="174"/>
      <c r="AZ268" s="279"/>
      <c r="BA268" s="330"/>
      <c r="BB268" s="182"/>
      <c r="BC268" s="279"/>
      <c r="BD268" s="236" t="s">
        <v>3423</v>
      </c>
      <c r="BE268" s="195" t="s">
        <v>3424</v>
      </c>
      <c r="BF268" s="191" t="s">
        <v>3425</v>
      </c>
      <c r="BG268" s="180">
        <v>44442</v>
      </c>
      <c r="BH268" s="505" t="s">
        <v>917</v>
      </c>
      <c r="BI268" s="182"/>
      <c r="BJ268" s="183"/>
      <c r="BK268" s="184"/>
      <c r="BL268" s="182"/>
      <c r="BM268" s="183"/>
      <c r="BN268" s="131"/>
      <c r="BO268" s="131"/>
      <c r="BP268" s="131"/>
      <c r="BQ268" s="131"/>
      <c r="BR268" s="131"/>
      <c r="BS268" s="131"/>
      <c r="BT268" s="131"/>
      <c r="BU268" s="131"/>
      <c r="BV268" s="131"/>
    </row>
    <row r="269" spans="2:74" ht="49.5" customHeight="1">
      <c r="B269" s="497">
        <v>179</v>
      </c>
      <c r="C269" s="166" t="s">
        <v>295</v>
      </c>
      <c r="D269" s="222" t="s">
        <v>927</v>
      </c>
      <c r="E269" s="162" t="s">
        <v>907</v>
      </c>
      <c r="F269" s="168" t="s">
        <v>3426</v>
      </c>
      <c r="G269" s="166" t="s">
        <v>929</v>
      </c>
      <c r="H269" s="166" t="s">
        <v>59</v>
      </c>
      <c r="I269" s="168" t="s">
        <v>3427</v>
      </c>
      <c r="J269" s="162" t="s">
        <v>59</v>
      </c>
      <c r="K269" s="168" t="s">
        <v>3409</v>
      </c>
      <c r="L269" s="168" t="s">
        <v>3418</v>
      </c>
      <c r="M269" s="162" t="s">
        <v>59</v>
      </c>
      <c r="N269" s="162" t="s">
        <v>59</v>
      </c>
      <c r="O269" s="162" t="s">
        <v>956</v>
      </c>
      <c r="P269" s="166" t="s">
        <v>3428</v>
      </c>
      <c r="Q269" s="189">
        <v>4</v>
      </c>
      <c r="R269" s="189">
        <v>5</v>
      </c>
      <c r="S269" s="375" t="s">
        <v>830</v>
      </c>
      <c r="T269" s="168" t="s">
        <v>3429</v>
      </c>
      <c r="U269" s="166" t="s">
        <v>832</v>
      </c>
      <c r="V269" s="162">
        <v>15</v>
      </c>
      <c r="W269" s="162">
        <v>15</v>
      </c>
      <c r="X269" s="162">
        <v>15</v>
      </c>
      <c r="Y269" s="162">
        <v>15</v>
      </c>
      <c r="Z269" s="162">
        <v>15</v>
      </c>
      <c r="AA269" s="162">
        <v>15</v>
      </c>
      <c r="AB269" s="162">
        <v>10</v>
      </c>
      <c r="AC269" s="162">
        <f t="shared" ref="AC269:AC270" si="47">SUM(V269:AB269)</f>
        <v>100</v>
      </c>
      <c r="AD269" s="162" t="s">
        <v>833</v>
      </c>
      <c r="AE269" s="370" t="s">
        <v>935</v>
      </c>
      <c r="AF269" s="370" t="s">
        <v>935</v>
      </c>
      <c r="AG269" s="370">
        <v>50</v>
      </c>
      <c r="AH269" s="370">
        <f t="shared" ref="AH269:AH270" si="48">AVERAGE(AC269,AG269)</f>
        <v>75</v>
      </c>
      <c r="AI269" s="166">
        <f t="shared" ref="AI269:AI270" si="49">AVERAGE(AH269)</f>
        <v>75</v>
      </c>
      <c r="AJ269" s="162" t="s">
        <v>935</v>
      </c>
      <c r="AK269" s="162" t="s">
        <v>834</v>
      </c>
      <c r="AL269" s="162">
        <v>3</v>
      </c>
      <c r="AM269" s="189">
        <v>5</v>
      </c>
      <c r="AN269" s="375" t="s">
        <v>830</v>
      </c>
      <c r="AO269" s="166" t="s">
        <v>836</v>
      </c>
      <c r="AP269" s="818" t="s">
        <v>3430</v>
      </c>
      <c r="AQ269" s="172">
        <v>1</v>
      </c>
      <c r="AR269" s="193" t="s">
        <v>3413</v>
      </c>
      <c r="AS269" s="166" t="s">
        <v>3428</v>
      </c>
      <c r="AT269" s="223">
        <v>44378</v>
      </c>
      <c r="AU269" s="223">
        <v>44530</v>
      </c>
      <c r="AV269" s="166">
        <v>2</v>
      </c>
      <c r="AW269" s="193" t="s">
        <v>3414</v>
      </c>
      <c r="AX269" s="316" t="s">
        <v>59</v>
      </c>
      <c r="AY269" s="174"/>
      <c r="AZ269" s="279"/>
      <c r="BA269" s="330"/>
      <c r="BB269" s="182"/>
      <c r="BC269" s="279"/>
      <c r="BD269" s="173" t="s">
        <v>944</v>
      </c>
      <c r="BE269" s="195" t="s">
        <v>3431</v>
      </c>
      <c r="BF269" s="175" t="s">
        <v>3432</v>
      </c>
      <c r="BG269" s="180">
        <v>44442</v>
      </c>
      <c r="BH269" s="254" t="s">
        <v>917</v>
      </c>
      <c r="BI269" s="182"/>
      <c r="BJ269" s="183"/>
      <c r="BK269" s="184"/>
      <c r="BL269" s="182"/>
      <c r="BM269" s="183"/>
      <c r="BN269" s="131"/>
      <c r="BO269" s="131"/>
      <c r="BP269" s="131"/>
      <c r="BQ269" s="131"/>
      <c r="BR269" s="131"/>
      <c r="BS269" s="131"/>
      <c r="BT269" s="131"/>
      <c r="BU269" s="131"/>
      <c r="BV269" s="131"/>
    </row>
    <row r="270" spans="2:74" ht="49.5" customHeight="1">
      <c r="B270" s="497">
        <v>180</v>
      </c>
      <c r="C270" s="166" t="s">
        <v>215</v>
      </c>
      <c r="D270" s="168" t="s">
        <v>2165</v>
      </c>
      <c r="E270" s="162" t="s">
        <v>907</v>
      </c>
      <c r="F270" s="222" t="s">
        <v>3433</v>
      </c>
      <c r="G270" s="166" t="s">
        <v>951</v>
      </c>
      <c r="H270" s="166" t="s">
        <v>59</v>
      </c>
      <c r="I270" s="168" t="s">
        <v>3427</v>
      </c>
      <c r="J270" s="162" t="s">
        <v>59</v>
      </c>
      <c r="K270" s="222" t="s">
        <v>3409</v>
      </c>
      <c r="L270" s="168" t="s">
        <v>3418</v>
      </c>
      <c r="M270" s="162" t="s">
        <v>59</v>
      </c>
      <c r="N270" s="162" t="s">
        <v>59</v>
      </c>
      <c r="O270" s="162" t="s">
        <v>956</v>
      </c>
      <c r="P270" s="166" t="s">
        <v>885</v>
      </c>
      <c r="Q270" s="189">
        <v>4</v>
      </c>
      <c r="R270" s="189">
        <v>5</v>
      </c>
      <c r="S270" s="375" t="s">
        <v>830</v>
      </c>
      <c r="T270" s="168" t="s">
        <v>3434</v>
      </c>
      <c r="U270" s="166" t="s">
        <v>832</v>
      </c>
      <c r="V270" s="162">
        <v>15</v>
      </c>
      <c r="W270" s="162">
        <v>15</v>
      </c>
      <c r="X270" s="162">
        <v>15</v>
      </c>
      <c r="Y270" s="162">
        <v>15</v>
      </c>
      <c r="Z270" s="162">
        <v>15</v>
      </c>
      <c r="AA270" s="162">
        <v>15</v>
      </c>
      <c r="AB270" s="162">
        <v>10</v>
      </c>
      <c r="AC270" s="162">
        <f t="shared" si="47"/>
        <v>100</v>
      </c>
      <c r="AD270" s="162" t="s">
        <v>833</v>
      </c>
      <c r="AE270" s="370" t="s">
        <v>935</v>
      </c>
      <c r="AF270" s="370" t="s">
        <v>935</v>
      </c>
      <c r="AG270" s="370">
        <v>50</v>
      </c>
      <c r="AH270" s="370">
        <f t="shared" si="48"/>
        <v>75</v>
      </c>
      <c r="AI270" s="370">
        <f t="shared" si="49"/>
        <v>75</v>
      </c>
      <c r="AJ270" s="370" t="s">
        <v>935</v>
      </c>
      <c r="AK270" s="370" t="s">
        <v>834</v>
      </c>
      <c r="AL270" s="370">
        <v>3</v>
      </c>
      <c r="AM270" s="189">
        <v>5</v>
      </c>
      <c r="AN270" s="375" t="s">
        <v>830</v>
      </c>
      <c r="AO270" s="166" t="s">
        <v>836</v>
      </c>
      <c r="AP270" s="818" t="s">
        <v>3412</v>
      </c>
      <c r="AQ270" s="172">
        <v>1</v>
      </c>
      <c r="AR270" s="193" t="s">
        <v>3413</v>
      </c>
      <c r="AS270" s="166" t="s">
        <v>885</v>
      </c>
      <c r="AT270" s="223">
        <v>44378</v>
      </c>
      <c r="AU270" s="223">
        <v>44530</v>
      </c>
      <c r="AV270" s="166">
        <v>2</v>
      </c>
      <c r="AW270" s="193" t="s">
        <v>3414</v>
      </c>
      <c r="AX270" s="316" t="s">
        <v>59</v>
      </c>
      <c r="AY270" s="166" t="s">
        <v>59</v>
      </c>
      <c r="AZ270" s="166" t="s">
        <v>59</v>
      </c>
      <c r="BA270" s="166" t="s">
        <v>59</v>
      </c>
      <c r="BB270" s="182"/>
      <c r="BC270" s="279"/>
      <c r="BD270" s="277">
        <v>44428</v>
      </c>
      <c r="BE270" s="179" t="s">
        <v>3435</v>
      </c>
      <c r="BF270" s="205" t="s">
        <v>3436</v>
      </c>
      <c r="BG270" s="180">
        <v>44442</v>
      </c>
      <c r="BH270" s="254" t="s">
        <v>917</v>
      </c>
      <c r="BI270" s="182"/>
      <c r="BJ270" s="183"/>
      <c r="BK270" s="184"/>
      <c r="BL270" s="182"/>
      <c r="BM270" s="183"/>
      <c r="BN270" s="131"/>
      <c r="BO270" s="131"/>
      <c r="BP270" s="131"/>
      <c r="BQ270" s="131"/>
      <c r="BR270" s="131"/>
      <c r="BS270" s="131"/>
      <c r="BT270" s="131"/>
      <c r="BU270" s="131"/>
      <c r="BV270" s="131"/>
    </row>
    <row r="271" spans="2:74" ht="49.5" customHeight="1">
      <c r="B271" s="497">
        <v>181</v>
      </c>
      <c r="C271" s="166" t="s">
        <v>431</v>
      </c>
      <c r="D271" s="168" t="s">
        <v>1372</v>
      </c>
      <c r="E271" s="162" t="s">
        <v>907</v>
      </c>
      <c r="F271" s="506" t="s">
        <v>3437</v>
      </c>
      <c r="G271" s="282" t="s">
        <v>929</v>
      </c>
      <c r="H271" s="166" t="s">
        <v>59</v>
      </c>
      <c r="I271" s="168" t="s">
        <v>3408</v>
      </c>
      <c r="J271" s="162" t="s">
        <v>59</v>
      </c>
      <c r="K271" s="222" t="s">
        <v>3409</v>
      </c>
      <c r="L271" s="303" t="s">
        <v>3410</v>
      </c>
      <c r="M271" s="162" t="s">
        <v>59</v>
      </c>
      <c r="N271" s="162" t="s">
        <v>59</v>
      </c>
      <c r="O271" s="162" t="s">
        <v>956</v>
      </c>
      <c r="P271" s="166" t="s">
        <v>1409</v>
      </c>
      <c r="Q271" s="189">
        <v>4</v>
      </c>
      <c r="R271" s="189">
        <v>5</v>
      </c>
      <c r="S271" s="507" t="s">
        <v>830</v>
      </c>
      <c r="T271" s="168" t="s">
        <v>3438</v>
      </c>
      <c r="U271" s="166" t="s">
        <v>832</v>
      </c>
      <c r="V271" s="162">
        <v>15</v>
      </c>
      <c r="W271" s="162">
        <v>15</v>
      </c>
      <c r="X271" s="162">
        <v>15</v>
      </c>
      <c r="Y271" s="162">
        <v>15</v>
      </c>
      <c r="Z271" s="162">
        <v>15</v>
      </c>
      <c r="AA271" s="162">
        <v>15</v>
      </c>
      <c r="AB271" s="162">
        <v>10</v>
      </c>
      <c r="AC271" s="162">
        <v>100</v>
      </c>
      <c r="AD271" s="162" t="s">
        <v>864</v>
      </c>
      <c r="AE271" s="370" t="s">
        <v>1266</v>
      </c>
      <c r="AF271" s="370" t="s">
        <v>1266</v>
      </c>
      <c r="AG271" s="370">
        <v>50</v>
      </c>
      <c r="AH271" s="370">
        <v>75</v>
      </c>
      <c r="AI271" s="370">
        <v>75</v>
      </c>
      <c r="AJ271" s="370" t="s">
        <v>1266</v>
      </c>
      <c r="AK271" s="370" t="s">
        <v>834</v>
      </c>
      <c r="AL271" s="370">
        <v>3</v>
      </c>
      <c r="AM271" s="189">
        <v>5</v>
      </c>
      <c r="AN271" s="507" t="s">
        <v>830</v>
      </c>
      <c r="AO271" s="166" t="s">
        <v>836</v>
      </c>
      <c r="AP271" s="837" t="s">
        <v>3439</v>
      </c>
      <c r="AQ271" s="248">
        <v>1</v>
      </c>
      <c r="AR271" s="193" t="s">
        <v>3440</v>
      </c>
      <c r="AS271" s="166" t="s">
        <v>3441</v>
      </c>
      <c r="AT271" s="206">
        <v>44378</v>
      </c>
      <c r="AU271" s="239">
        <v>44530</v>
      </c>
      <c r="AV271" s="189">
        <v>2</v>
      </c>
      <c r="AW271" s="193" t="s">
        <v>3414</v>
      </c>
      <c r="AX271" s="504" t="s">
        <v>59</v>
      </c>
      <c r="AY271" s="174"/>
      <c r="AZ271" s="279"/>
      <c r="BA271" s="330"/>
      <c r="BB271" s="182"/>
      <c r="BC271" s="279"/>
      <c r="BD271" s="297" t="s">
        <v>3442</v>
      </c>
      <c r="BE271" s="408" t="s">
        <v>3443</v>
      </c>
      <c r="BF271" s="175" t="s">
        <v>3444</v>
      </c>
      <c r="BG271" s="180">
        <v>44442</v>
      </c>
      <c r="BH271" s="254" t="s">
        <v>917</v>
      </c>
      <c r="BI271" s="182"/>
      <c r="BJ271" s="183"/>
      <c r="BK271" s="184"/>
      <c r="BL271" s="182"/>
      <c r="BM271" s="183"/>
      <c r="BN271" s="131"/>
      <c r="BO271" s="131"/>
      <c r="BP271" s="131"/>
      <c r="BQ271" s="131"/>
      <c r="BR271" s="131"/>
      <c r="BS271" s="131"/>
      <c r="BT271" s="131"/>
      <c r="BU271" s="131"/>
      <c r="BV271" s="131"/>
    </row>
    <row r="272" spans="2:74" ht="49.5" customHeight="1">
      <c r="B272" s="474">
        <v>182</v>
      </c>
      <c r="C272" s="166" t="s">
        <v>324</v>
      </c>
      <c r="D272" s="168" t="s">
        <v>3445</v>
      </c>
      <c r="E272" s="162" t="s">
        <v>907</v>
      </c>
      <c r="F272" s="506" t="s">
        <v>3446</v>
      </c>
      <c r="G272" s="282" t="s">
        <v>929</v>
      </c>
      <c r="H272" s="166" t="s">
        <v>59</v>
      </c>
      <c r="I272" s="168" t="s">
        <v>3408</v>
      </c>
      <c r="J272" s="162" t="s">
        <v>59</v>
      </c>
      <c r="K272" s="222" t="s">
        <v>3409</v>
      </c>
      <c r="L272" s="500" t="s">
        <v>3410</v>
      </c>
      <c r="M272" s="162" t="s">
        <v>59</v>
      </c>
      <c r="N272" s="162" t="s">
        <v>59</v>
      </c>
      <c r="O272" s="162" t="s">
        <v>956</v>
      </c>
      <c r="P272" s="162" t="s">
        <v>1409</v>
      </c>
      <c r="Q272" s="189">
        <v>4</v>
      </c>
      <c r="R272" s="189">
        <v>5</v>
      </c>
      <c r="S272" s="507" t="s">
        <v>830</v>
      </c>
      <c r="T272" s="168" t="s">
        <v>3438</v>
      </c>
      <c r="U272" s="166" t="s">
        <v>832</v>
      </c>
      <c r="V272" s="162">
        <v>15</v>
      </c>
      <c r="W272" s="162">
        <v>15</v>
      </c>
      <c r="X272" s="162">
        <v>15</v>
      </c>
      <c r="Y272" s="162">
        <v>15</v>
      </c>
      <c r="Z272" s="162">
        <v>15</v>
      </c>
      <c r="AA272" s="162">
        <v>15</v>
      </c>
      <c r="AB272" s="162">
        <v>10</v>
      </c>
      <c r="AC272" s="162">
        <v>100</v>
      </c>
      <c r="AD272" s="162" t="s">
        <v>864</v>
      </c>
      <c r="AE272" s="370" t="s">
        <v>1266</v>
      </c>
      <c r="AF272" s="370" t="s">
        <v>1266</v>
      </c>
      <c r="AG272" s="370">
        <v>50</v>
      </c>
      <c r="AH272" s="370">
        <v>75</v>
      </c>
      <c r="AI272" s="370">
        <v>75</v>
      </c>
      <c r="AJ272" s="370" t="s">
        <v>1266</v>
      </c>
      <c r="AK272" s="370" t="s">
        <v>834</v>
      </c>
      <c r="AL272" s="370">
        <v>3</v>
      </c>
      <c r="AM272" s="189">
        <v>5</v>
      </c>
      <c r="AN272" s="507" t="s">
        <v>830</v>
      </c>
      <c r="AO272" s="166" t="s">
        <v>836</v>
      </c>
      <c r="AP272" s="838" t="s">
        <v>3439</v>
      </c>
      <c r="AQ272" s="464">
        <v>1</v>
      </c>
      <c r="AR272" s="193" t="s">
        <v>3440</v>
      </c>
      <c r="AS272" s="166" t="s">
        <v>3441</v>
      </c>
      <c r="AT272" s="239">
        <v>44378</v>
      </c>
      <c r="AU272" s="239">
        <v>44530</v>
      </c>
      <c r="AV272" s="189">
        <v>2</v>
      </c>
      <c r="AW272" s="193" t="s">
        <v>3414</v>
      </c>
      <c r="AX272" s="508" t="s">
        <v>59</v>
      </c>
      <c r="AY272" s="174"/>
      <c r="AZ272" s="279"/>
      <c r="BA272" s="330"/>
      <c r="BB272" s="182"/>
      <c r="BC272" s="279"/>
      <c r="BD272" s="277" t="s">
        <v>3447</v>
      </c>
      <c r="BE272" s="310" t="s">
        <v>3448</v>
      </c>
      <c r="BF272" s="205" t="s">
        <v>3449</v>
      </c>
      <c r="BG272" s="180">
        <v>44442</v>
      </c>
      <c r="BH272" s="254" t="s">
        <v>917</v>
      </c>
      <c r="BI272" s="182"/>
      <c r="BJ272" s="183"/>
      <c r="BK272" s="184"/>
      <c r="BL272" s="182"/>
      <c r="BM272" s="183"/>
      <c r="BN272" s="131"/>
      <c r="BO272" s="131"/>
      <c r="BP272" s="131"/>
      <c r="BQ272" s="131"/>
      <c r="BR272" s="131"/>
      <c r="BS272" s="131"/>
      <c r="BT272" s="131"/>
      <c r="BU272" s="131"/>
      <c r="BV272" s="131"/>
    </row>
    <row r="273" spans="2:74" ht="49.5" customHeight="1">
      <c r="B273" s="497">
        <v>183</v>
      </c>
      <c r="C273" s="166" t="s">
        <v>56</v>
      </c>
      <c r="D273" s="168" t="s">
        <v>1453</v>
      </c>
      <c r="E273" s="162" t="s">
        <v>907</v>
      </c>
      <c r="F273" s="509" t="s">
        <v>3450</v>
      </c>
      <c r="G273" s="282" t="s">
        <v>929</v>
      </c>
      <c r="H273" s="166" t="s">
        <v>59</v>
      </c>
      <c r="I273" s="168" t="s">
        <v>3408</v>
      </c>
      <c r="J273" s="162" t="s">
        <v>59</v>
      </c>
      <c r="K273" s="222" t="s">
        <v>3409</v>
      </c>
      <c r="L273" s="500" t="s">
        <v>3410</v>
      </c>
      <c r="M273" s="162" t="s">
        <v>59</v>
      </c>
      <c r="N273" s="162" t="s">
        <v>59</v>
      </c>
      <c r="O273" s="162" t="s">
        <v>956</v>
      </c>
      <c r="P273" s="162" t="s">
        <v>3214</v>
      </c>
      <c r="Q273" s="189">
        <v>4</v>
      </c>
      <c r="R273" s="189">
        <v>5</v>
      </c>
      <c r="S273" s="507" t="s">
        <v>830</v>
      </c>
      <c r="T273" s="168" t="s">
        <v>3451</v>
      </c>
      <c r="U273" s="166" t="s">
        <v>832</v>
      </c>
      <c r="V273" s="162">
        <v>15</v>
      </c>
      <c r="W273" s="162">
        <v>15</v>
      </c>
      <c r="X273" s="162">
        <v>15</v>
      </c>
      <c r="Y273" s="162">
        <v>15</v>
      </c>
      <c r="Z273" s="162">
        <v>15</v>
      </c>
      <c r="AA273" s="162">
        <v>15</v>
      </c>
      <c r="AB273" s="162">
        <v>10</v>
      </c>
      <c r="AC273" s="162">
        <v>100</v>
      </c>
      <c r="AD273" s="162" t="s">
        <v>864</v>
      </c>
      <c r="AE273" s="370" t="s">
        <v>1266</v>
      </c>
      <c r="AF273" s="370" t="s">
        <v>1266</v>
      </c>
      <c r="AG273" s="370">
        <v>50</v>
      </c>
      <c r="AH273" s="370">
        <v>75</v>
      </c>
      <c r="AI273" s="370">
        <v>75</v>
      </c>
      <c r="AJ273" s="370" t="s">
        <v>1266</v>
      </c>
      <c r="AK273" s="370" t="s">
        <v>834</v>
      </c>
      <c r="AL273" s="370">
        <v>3</v>
      </c>
      <c r="AM273" s="189">
        <v>5</v>
      </c>
      <c r="AN273" s="507" t="s">
        <v>830</v>
      </c>
      <c r="AO273" s="166" t="s">
        <v>836</v>
      </c>
      <c r="AP273" s="828" t="s">
        <v>3452</v>
      </c>
      <c r="AQ273" s="172">
        <v>1</v>
      </c>
      <c r="AR273" s="166" t="s">
        <v>3453</v>
      </c>
      <c r="AS273" s="166" t="s">
        <v>3454</v>
      </c>
      <c r="AT273" s="213">
        <v>44378</v>
      </c>
      <c r="AU273" s="217">
        <v>44530</v>
      </c>
      <c r="AV273" s="192">
        <v>2</v>
      </c>
      <c r="AW273" s="166" t="s">
        <v>3414</v>
      </c>
      <c r="AX273" s="499" t="s">
        <v>59</v>
      </c>
      <c r="AY273" s="499" t="s">
        <v>59</v>
      </c>
      <c r="AZ273" s="499" t="s">
        <v>59</v>
      </c>
      <c r="BA273" s="499" t="s">
        <v>59</v>
      </c>
      <c r="BB273" s="182"/>
      <c r="BC273" s="279"/>
      <c r="BD273" s="277" t="s">
        <v>3455</v>
      </c>
      <c r="BE273" s="179" t="s">
        <v>3456</v>
      </c>
      <c r="BF273" s="205" t="s">
        <v>3457</v>
      </c>
      <c r="BG273" s="180">
        <v>44442</v>
      </c>
      <c r="BH273" s="505" t="s">
        <v>917</v>
      </c>
      <c r="BI273" s="182"/>
      <c r="BJ273" s="183"/>
      <c r="BK273" s="184"/>
      <c r="BL273" s="182"/>
      <c r="BM273" s="183"/>
      <c r="BN273" s="131"/>
      <c r="BO273" s="131"/>
      <c r="BP273" s="131"/>
      <c r="BQ273" s="131"/>
      <c r="BR273" s="131"/>
      <c r="BS273" s="131"/>
      <c r="BT273" s="131"/>
      <c r="BU273" s="131"/>
      <c r="BV273" s="131"/>
    </row>
    <row r="274" spans="2:74" ht="49.5" customHeight="1">
      <c r="B274" s="474">
        <v>184</v>
      </c>
      <c r="C274" s="166" t="s">
        <v>161</v>
      </c>
      <c r="D274" s="500" t="s">
        <v>3165</v>
      </c>
      <c r="E274" s="162" t="s">
        <v>907</v>
      </c>
      <c r="F274" s="506" t="s">
        <v>3458</v>
      </c>
      <c r="G274" s="282" t="s">
        <v>951</v>
      </c>
      <c r="H274" s="282" t="s">
        <v>59</v>
      </c>
      <c r="I274" s="500" t="s">
        <v>3459</v>
      </c>
      <c r="J274" s="189" t="s">
        <v>191</v>
      </c>
      <c r="K274" s="500" t="s">
        <v>3460</v>
      </c>
      <c r="L274" s="500" t="s">
        <v>3461</v>
      </c>
      <c r="M274" s="189" t="s">
        <v>59</v>
      </c>
      <c r="N274" s="189" t="s">
        <v>59</v>
      </c>
      <c r="O274" s="189" t="s">
        <v>956</v>
      </c>
      <c r="P274" s="189" t="s">
        <v>3170</v>
      </c>
      <c r="Q274" s="189">
        <v>1</v>
      </c>
      <c r="R274" s="189">
        <v>4</v>
      </c>
      <c r="S274" s="510" t="s">
        <v>835</v>
      </c>
      <c r="T274" s="246" t="s">
        <v>3462</v>
      </c>
      <c r="U274" s="189" t="s">
        <v>832</v>
      </c>
      <c r="V274" s="189">
        <v>15</v>
      </c>
      <c r="W274" s="189">
        <v>15</v>
      </c>
      <c r="X274" s="189">
        <v>15</v>
      </c>
      <c r="Y274" s="189">
        <v>15</v>
      </c>
      <c r="Z274" s="189">
        <v>15</v>
      </c>
      <c r="AA274" s="189">
        <v>15</v>
      </c>
      <c r="AB274" s="189">
        <v>10</v>
      </c>
      <c r="AC274" s="189">
        <v>100</v>
      </c>
      <c r="AD274" s="189" t="s">
        <v>864</v>
      </c>
      <c r="AE274" s="189" t="s">
        <v>864</v>
      </c>
      <c r="AF274" s="189" t="s">
        <v>864</v>
      </c>
      <c r="AG274" s="189">
        <v>100</v>
      </c>
      <c r="AH274" s="189">
        <v>100</v>
      </c>
      <c r="AI274" s="189">
        <v>100</v>
      </c>
      <c r="AJ274" s="189" t="s">
        <v>3463</v>
      </c>
      <c r="AK274" s="189" t="s">
        <v>834</v>
      </c>
      <c r="AL274" s="189">
        <v>1</v>
      </c>
      <c r="AM274" s="189">
        <v>3</v>
      </c>
      <c r="AN274" s="190" t="s">
        <v>865</v>
      </c>
      <c r="AO274" s="224" t="s">
        <v>836</v>
      </c>
      <c r="AP274" s="832" t="s">
        <v>3464</v>
      </c>
      <c r="AQ274" s="464">
        <v>0.5</v>
      </c>
      <c r="AR274" s="193" t="s">
        <v>3465</v>
      </c>
      <c r="AS274" s="166" t="s">
        <v>3466</v>
      </c>
      <c r="AT274" s="239">
        <v>44320</v>
      </c>
      <c r="AU274" s="239">
        <v>44530</v>
      </c>
      <c r="AV274" s="189">
        <v>1</v>
      </c>
      <c r="AW274" s="193" t="s">
        <v>3465</v>
      </c>
      <c r="AX274" s="508" t="s">
        <v>59</v>
      </c>
      <c r="AY274" s="174"/>
      <c r="AZ274" s="279"/>
      <c r="BA274" s="330"/>
      <c r="BB274" s="182"/>
      <c r="BC274" s="279"/>
      <c r="BD274" s="329">
        <v>44431</v>
      </c>
      <c r="BE274" s="250" t="s">
        <v>3467</v>
      </c>
      <c r="BF274" s="330">
        <v>0.25</v>
      </c>
      <c r="BG274" s="180">
        <v>44442</v>
      </c>
      <c r="BH274" s="186" t="s">
        <v>842</v>
      </c>
      <c r="BI274" s="182"/>
      <c r="BJ274" s="183"/>
      <c r="BK274" s="184"/>
      <c r="BL274" s="182"/>
      <c r="BM274" s="183"/>
      <c r="BN274" s="131"/>
      <c r="BO274" s="131"/>
      <c r="BP274" s="131"/>
      <c r="BQ274" s="131"/>
      <c r="BR274" s="131"/>
      <c r="BS274" s="131"/>
      <c r="BT274" s="131"/>
      <c r="BU274" s="131"/>
      <c r="BV274" s="131"/>
    </row>
    <row r="275" spans="2:74" ht="49.5" customHeight="1">
      <c r="B275" s="474">
        <v>184</v>
      </c>
      <c r="C275" s="166" t="s">
        <v>161</v>
      </c>
      <c r="D275" s="511" t="s">
        <v>3165</v>
      </c>
      <c r="E275" s="162" t="s">
        <v>907</v>
      </c>
      <c r="F275" s="506" t="s">
        <v>3458</v>
      </c>
      <c r="G275" s="448" t="s">
        <v>951</v>
      </c>
      <c r="H275" s="448" t="s">
        <v>59</v>
      </c>
      <c r="I275" s="511" t="s">
        <v>3459</v>
      </c>
      <c r="J275" s="198" t="s">
        <v>191</v>
      </c>
      <c r="K275" s="511" t="s">
        <v>191</v>
      </c>
      <c r="L275" s="511" t="s">
        <v>3461</v>
      </c>
      <c r="M275" s="198" t="s">
        <v>59</v>
      </c>
      <c r="N275" s="198" t="s">
        <v>59</v>
      </c>
      <c r="O275" s="198" t="s">
        <v>956</v>
      </c>
      <c r="P275" s="198" t="s">
        <v>3170</v>
      </c>
      <c r="Q275" s="198"/>
      <c r="R275" s="198"/>
      <c r="S275" s="199"/>
      <c r="T275" s="467" t="s">
        <v>3468</v>
      </c>
      <c r="U275" s="198" t="s">
        <v>832</v>
      </c>
      <c r="V275" s="198">
        <v>15</v>
      </c>
      <c r="W275" s="198">
        <v>15</v>
      </c>
      <c r="X275" s="198">
        <v>15</v>
      </c>
      <c r="Y275" s="198">
        <v>15</v>
      </c>
      <c r="Z275" s="198">
        <v>15</v>
      </c>
      <c r="AA275" s="198">
        <v>15</v>
      </c>
      <c r="AB275" s="198">
        <v>10</v>
      </c>
      <c r="AC275" s="198">
        <v>100</v>
      </c>
      <c r="AD275" s="198" t="s">
        <v>864</v>
      </c>
      <c r="AE275" s="198" t="s">
        <v>864</v>
      </c>
      <c r="AF275" s="198" t="s">
        <v>864</v>
      </c>
      <c r="AG275" s="198">
        <v>100</v>
      </c>
      <c r="AH275" s="198">
        <v>100</v>
      </c>
      <c r="AI275" s="198"/>
      <c r="AJ275" s="198"/>
      <c r="AK275" s="198" t="s">
        <v>834</v>
      </c>
      <c r="AL275" s="198"/>
      <c r="AM275" s="198"/>
      <c r="AN275" s="199"/>
      <c r="AO275" s="857" t="s">
        <v>1034</v>
      </c>
      <c r="AP275" s="833" t="s">
        <v>3469</v>
      </c>
      <c r="AQ275" s="451">
        <v>0.5</v>
      </c>
      <c r="AR275" s="193" t="s">
        <v>3470</v>
      </c>
      <c r="AS275" s="166" t="s">
        <v>3471</v>
      </c>
      <c r="AT275" s="383">
        <v>44378</v>
      </c>
      <c r="AU275" s="383">
        <v>44530</v>
      </c>
      <c r="AV275" s="198">
        <v>6</v>
      </c>
      <c r="AW275" s="193" t="s">
        <v>3472</v>
      </c>
      <c r="AX275" s="512" t="s">
        <v>1034</v>
      </c>
      <c r="AY275" s="174"/>
      <c r="AZ275" s="279"/>
      <c r="BA275" s="330"/>
      <c r="BB275" s="182"/>
      <c r="BC275" s="279"/>
      <c r="BD275" s="329">
        <v>44431</v>
      </c>
      <c r="BE275" s="195" t="s">
        <v>3473</v>
      </c>
      <c r="BF275" s="330">
        <v>0.25</v>
      </c>
      <c r="BG275" s="180">
        <v>44442</v>
      </c>
      <c r="BH275" s="186" t="s">
        <v>842</v>
      </c>
      <c r="BI275" s="182"/>
      <c r="BJ275" s="183"/>
      <c r="BK275" s="184"/>
      <c r="BL275" s="182"/>
      <c r="BM275" s="183"/>
      <c r="BN275" s="131"/>
      <c r="BO275" s="131"/>
      <c r="BP275" s="131"/>
      <c r="BQ275" s="131"/>
      <c r="BR275" s="131"/>
      <c r="BS275" s="131"/>
      <c r="BT275" s="131"/>
      <c r="BU275" s="131"/>
      <c r="BV275" s="131"/>
    </row>
    <row r="276" spans="2:74" ht="49.5" customHeight="1">
      <c r="B276" s="474">
        <v>185</v>
      </c>
      <c r="C276" s="166" t="s">
        <v>180</v>
      </c>
      <c r="D276" s="511" t="s">
        <v>1500</v>
      </c>
      <c r="E276" s="162" t="s">
        <v>907</v>
      </c>
      <c r="F276" s="506" t="s">
        <v>3474</v>
      </c>
      <c r="G276" s="282" t="s">
        <v>825</v>
      </c>
      <c r="H276" s="282" t="s">
        <v>59</v>
      </c>
      <c r="I276" s="500" t="s">
        <v>3475</v>
      </c>
      <c r="J276" s="189" t="s">
        <v>59</v>
      </c>
      <c r="K276" s="349" t="s">
        <v>3409</v>
      </c>
      <c r="L276" s="500" t="s">
        <v>3410</v>
      </c>
      <c r="M276" s="207" t="s">
        <v>59</v>
      </c>
      <c r="N276" s="189" t="s">
        <v>59</v>
      </c>
      <c r="O276" s="189" t="s">
        <v>956</v>
      </c>
      <c r="P276" s="189" t="s">
        <v>3476</v>
      </c>
      <c r="Q276" s="189">
        <v>4</v>
      </c>
      <c r="R276" s="189">
        <v>5</v>
      </c>
      <c r="S276" s="507" t="s">
        <v>830</v>
      </c>
      <c r="T276" s="463" t="s">
        <v>3477</v>
      </c>
      <c r="U276" s="189" t="s">
        <v>832</v>
      </c>
      <c r="V276" s="207">
        <v>15</v>
      </c>
      <c r="W276" s="189">
        <v>15</v>
      </c>
      <c r="X276" s="189">
        <v>15</v>
      </c>
      <c r="Y276" s="189">
        <v>15</v>
      </c>
      <c r="Z276" s="189">
        <v>15</v>
      </c>
      <c r="AA276" s="189">
        <v>15</v>
      </c>
      <c r="AB276" s="189">
        <v>10</v>
      </c>
      <c r="AC276" s="189">
        <v>100</v>
      </c>
      <c r="AD276" s="189" t="s">
        <v>864</v>
      </c>
      <c r="AE276" s="198" t="s">
        <v>1266</v>
      </c>
      <c r="AF276" s="198" t="s">
        <v>1266</v>
      </c>
      <c r="AG276" s="198">
        <v>50</v>
      </c>
      <c r="AH276" s="198">
        <v>75</v>
      </c>
      <c r="AI276" s="189">
        <v>75</v>
      </c>
      <c r="AJ276" s="189" t="s">
        <v>1266</v>
      </c>
      <c r="AK276" s="189" t="s">
        <v>834</v>
      </c>
      <c r="AL276" s="189">
        <v>3</v>
      </c>
      <c r="AM276" s="189">
        <v>5</v>
      </c>
      <c r="AN276" s="507" t="s">
        <v>830</v>
      </c>
      <c r="AO276" s="224" t="s">
        <v>836</v>
      </c>
      <c r="AP276" s="836" t="s">
        <v>3439</v>
      </c>
      <c r="AQ276" s="248">
        <v>1</v>
      </c>
      <c r="AR276" s="193" t="s">
        <v>3478</v>
      </c>
      <c r="AS276" s="166" t="s">
        <v>3454</v>
      </c>
      <c r="AT276" s="206">
        <v>44348</v>
      </c>
      <c r="AU276" s="239">
        <v>44530</v>
      </c>
      <c r="AV276" s="189">
        <v>2</v>
      </c>
      <c r="AW276" s="193" t="s">
        <v>3414</v>
      </c>
      <c r="AX276" s="504" t="s">
        <v>59</v>
      </c>
      <c r="AY276" s="174"/>
      <c r="AZ276" s="279"/>
      <c r="BA276" s="330"/>
      <c r="BB276" s="182"/>
      <c r="BC276" s="279"/>
      <c r="BD276" s="244" t="s">
        <v>3479</v>
      </c>
      <c r="BE276" s="195" t="s">
        <v>3480</v>
      </c>
      <c r="BF276" s="296" t="s">
        <v>3481</v>
      </c>
      <c r="BG276" s="180">
        <v>44442</v>
      </c>
      <c r="BH276" s="505" t="s">
        <v>917</v>
      </c>
      <c r="BI276" s="182"/>
      <c r="BJ276" s="183"/>
      <c r="BK276" s="184"/>
      <c r="BL276" s="182"/>
      <c r="BM276" s="183"/>
      <c r="BN276" s="131"/>
      <c r="BO276" s="131"/>
      <c r="BP276" s="131"/>
      <c r="BQ276" s="131"/>
      <c r="BR276" s="131"/>
      <c r="BS276" s="131"/>
      <c r="BT276" s="131"/>
      <c r="BU276" s="131"/>
      <c r="BV276" s="131"/>
    </row>
    <row r="277" spans="2:74" ht="49.5" customHeight="1">
      <c r="B277" s="474">
        <v>186</v>
      </c>
      <c r="C277" s="166" t="s">
        <v>409</v>
      </c>
      <c r="D277" s="511" t="s">
        <v>2574</v>
      </c>
      <c r="E277" s="162" t="s">
        <v>907</v>
      </c>
      <c r="F277" s="506" t="s">
        <v>3482</v>
      </c>
      <c r="G277" s="282" t="s">
        <v>951</v>
      </c>
      <c r="H277" s="282" t="s">
        <v>59</v>
      </c>
      <c r="I277" s="500" t="s">
        <v>3408</v>
      </c>
      <c r="J277" s="189" t="s">
        <v>59</v>
      </c>
      <c r="K277" s="349" t="s">
        <v>3409</v>
      </c>
      <c r="L277" s="500" t="s">
        <v>3410</v>
      </c>
      <c r="M277" s="207" t="s">
        <v>59</v>
      </c>
      <c r="N277" s="189" t="s">
        <v>59</v>
      </c>
      <c r="O277" s="189" t="s">
        <v>956</v>
      </c>
      <c r="P277" s="189" t="s">
        <v>1069</v>
      </c>
      <c r="Q277" s="189">
        <v>4</v>
      </c>
      <c r="R277" s="189">
        <v>5</v>
      </c>
      <c r="S277" s="507" t="s">
        <v>830</v>
      </c>
      <c r="T277" s="463" t="s">
        <v>3483</v>
      </c>
      <c r="U277" s="189" t="s">
        <v>832</v>
      </c>
      <c r="V277" s="207">
        <v>15</v>
      </c>
      <c r="W277" s="189">
        <v>15</v>
      </c>
      <c r="X277" s="189">
        <v>15</v>
      </c>
      <c r="Y277" s="189">
        <v>15</v>
      </c>
      <c r="Z277" s="189">
        <v>15</v>
      </c>
      <c r="AA277" s="189">
        <v>15</v>
      </c>
      <c r="AB277" s="189">
        <v>10</v>
      </c>
      <c r="AC277" s="189">
        <v>100</v>
      </c>
      <c r="AD277" s="189" t="s">
        <v>864</v>
      </c>
      <c r="AE277" s="198" t="s">
        <v>1266</v>
      </c>
      <c r="AF277" s="198" t="s">
        <v>1266</v>
      </c>
      <c r="AG277" s="198">
        <v>50</v>
      </c>
      <c r="AH277" s="198">
        <v>75</v>
      </c>
      <c r="AI277" s="189">
        <v>75</v>
      </c>
      <c r="AJ277" s="189" t="s">
        <v>1266</v>
      </c>
      <c r="AK277" s="189" t="s">
        <v>834</v>
      </c>
      <c r="AL277" s="189">
        <v>3</v>
      </c>
      <c r="AM277" s="189">
        <v>5</v>
      </c>
      <c r="AN277" s="507" t="s">
        <v>830</v>
      </c>
      <c r="AO277" s="224" t="s">
        <v>836</v>
      </c>
      <c r="AP277" s="836" t="s">
        <v>3439</v>
      </c>
      <c r="AQ277" s="248">
        <v>1</v>
      </c>
      <c r="AR277" s="193" t="s">
        <v>3413</v>
      </c>
      <c r="AS277" s="166" t="s">
        <v>3484</v>
      </c>
      <c r="AT277" s="206">
        <v>44409</v>
      </c>
      <c r="AU277" s="239">
        <v>44530</v>
      </c>
      <c r="AV277" s="189">
        <v>2</v>
      </c>
      <c r="AW277" s="193" t="s">
        <v>3485</v>
      </c>
      <c r="AX277" s="504" t="s">
        <v>59</v>
      </c>
      <c r="AY277" s="174"/>
      <c r="AZ277" s="279"/>
      <c r="BA277" s="330"/>
      <c r="BB277" s="182"/>
      <c r="BC277" s="279"/>
      <c r="BD277" s="297" t="s">
        <v>3486</v>
      </c>
      <c r="BE277" s="477" t="s">
        <v>3487</v>
      </c>
      <c r="BF277" s="175" t="s">
        <v>3488</v>
      </c>
      <c r="BG277" s="180">
        <v>44442</v>
      </c>
      <c r="BH277" s="505" t="s">
        <v>917</v>
      </c>
      <c r="BI277" s="182"/>
      <c r="BJ277" s="183"/>
      <c r="BK277" s="184"/>
      <c r="BL277" s="182"/>
      <c r="BM277" s="183"/>
      <c r="BN277" s="131"/>
      <c r="BO277" s="131"/>
      <c r="BP277" s="131"/>
      <c r="BQ277" s="131"/>
      <c r="BR277" s="131"/>
      <c r="BS277" s="131"/>
      <c r="BT277" s="131"/>
      <c r="BU277" s="131"/>
      <c r="BV277" s="131"/>
    </row>
    <row r="278" spans="2:74" ht="49.5" customHeight="1">
      <c r="B278" s="474">
        <v>187</v>
      </c>
      <c r="C278" s="166" t="s">
        <v>3489</v>
      </c>
      <c r="D278" s="511" t="s">
        <v>3490</v>
      </c>
      <c r="E278" s="162" t="s">
        <v>907</v>
      </c>
      <c r="F278" s="506" t="s">
        <v>3491</v>
      </c>
      <c r="G278" s="282" t="s">
        <v>951</v>
      </c>
      <c r="H278" s="282" t="s">
        <v>59</v>
      </c>
      <c r="I278" s="500" t="s">
        <v>3408</v>
      </c>
      <c r="J278" s="189" t="s">
        <v>59</v>
      </c>
      <c r="K278" s="349" t="s">
        <v>3409</v>
      </c>
      <c r="L278" s="500" t="s">
        <v>3410</v>
      </c>
      <c r="M278" s="207" t="s">
        <v>59</v>
      </c>
      <c r="N278" s="189" t="s">
        <v>59</v>
      </c>
      <c r="O278" s="189" t="s">
        <v>956</v>
      </c>
      <c r="P278" s="189" t="s">
        <v>3492</v>
      </c>
      <c r="Q278" s="189">
        <v>4</v>
      </c>
      <c r="R278" s="189">
        <v>5</v>
      </c>
      <c r="S278" s="507" t="s">
        <v>830</v>
      </c>
      <c r="T278" s="463" t="s">
        <v>3483</v>
      </c>
      <c r="U278" s="189" t="s">
        <v>832</v>
      </c>
      <c r="V278" s="207">
        <v>15</v>
      </c>
      <c r="W278" s="189">
        <v>15</v>
      </c>
      <c r="X278" s="189">
        <v>15</v>
      </c>
      <c r="Y278" s="189">
        <v>15</v>
      </c>
      <c r="Z278" s="189">
        <v>15</v>
      </c>
      <c r="AA278" s="189">
        <v>15</v>
      </c>
      <c r="AB278" s="189">
        <v>10</v>
      </c>
      <c r="AC278" s="189">
        <v>100</v>
      </c>
      <c r="AD278" s="189" t="s">
        <v>864</v>
      </c>
      <c r="AE278" s="198" t="s">
        <v>1266</v>
      </c>
      <c r="AF278" s="198" t="s">
        <v>1266</v>
      </c>
      <c r="AG278" s="198">
        <v>50</v>
      </c>
      <c r="AH278" s="198">
        <v>75</v>
      </c>
      <c r="AI278" s="189">
        <v>75</v>
      </c>
      <c r="AJ278" s="189" t="s">
        <v>1266</v>
      </c>
      <c r="AK278" s="189" t="s">
        <v>834</v>
      </c>
      <c r="AL278" s="189">
        <v>3</v>
      </c>
      <c r="AM278" s="189">
        <v>5</v>
      </c>
      <c r="AN278" s="507" t="s">
        <v>830</v>
      </c>
      <c r="AO278" s="224" t="s">
        <v>836</v>
      </c>
      <c r="AP278" s="837" t="s">
        <v>3439</v>
      </c>
      <c r="AQ278" s="248">
        <v>1</v>
      </c>
      <c r="AR278" s="193" t="s">
        <v>3413</v>
      </c>
      <c r="AS278" s="166" t="s">
        <v>3484</v>
      </c>
      <c r="AT278" s="206">
        <v>44409</v>
      </c>
      <c r="AU278" s="239">
        <v>44530</v>
      </c>
      <c r="AV278" s="189">
        <v>2</v>
      </c>
      <c r="AW278" s="193" t="s">
        <v>3485</v>
      </c>
      <c r="AX278" s="504" t="s">
        <v>59</v>
      </c>
      <c r="AY278" s="174"/>
      <c r="AZ278" s="279"/>
      <c r="BA278" s="330"/>
      <c r="BB278" s="182"/>
      <c r="BC278" s="279"/>
      <c r="BD278" s="244" t="s">
        <v>3493</v>
      </c>
      <c r="BE278" s="379" t="s">
        <v>3494</v>
      </c>
      <c r="BF278" s="330" t="s">
        <v>3495</v>
      </c>
      <c r="BG278" s="180">
        <v>44442</v>
      </c>
      <c r="BH278" s="254" t="s">
        <v>917</v>
      </c>
      <c r="BI278" s="182"/>
      <c r="BJ278" s="183"/>
      <c r="BK278" s="184"/>
      <c r="BL278" s="182"/>
      <c r="BM278" s="183"/>
      <c r="BN278" s="131"/>
      <c r="BO278" s="131"/>
      <c r="BP278" s="131"/>
      <c r="BQ278" s="131"/>
      <c r="BR278" s="131"/>
      <c r="BS278" s="131"/>
      <c r="BT278" s="131"/>
      <c r="BU278" s="131"/>
      <c r="BV278" s="131"/>
    </row>
    <row r="279" spans="2:74" ht="49.5" customHeight="1">
      <c r="B279" s="474">
        <v>188</v>
      </c>
      <c r="C279" s="166" t="s">
        <v>540</v>
      </c>
      <c r="D279" s="511" t="s">
        <v>3496</v>
      </c>
      <c r="E279" s="162" t="s">
        <v>907</v>
      </c>
      <c r="F279" s="506" t="s">
        <v>3497</v>
      </c>
      <c r="G279" s="282" t="s">
        <v>951</v>
      </c>
      <c r="H279" s="282" t="s">
        <v>59</v>
      </c>
      <c r="I279" s="500" t="s">
        <v>3408</v>
      </c>
      <c r="J279" s="189" t="s">
        <v>59</v>
      </c>
      <c r="K279" s="349" t="s">
        <v>3409</v>
      </c>
      <c r="L279" s="500" t="s">
        <v>3410</v>
      </c>
      <c r="M279" s="207" t="s">
        <v>59</v>
      </c>
      <c r="N279" s="189" t="s">
        <v>59</v>
      </c>
      <c r="O279" s="189" t="s">
        <v>956</v>
      </c>
      <c r="P279" s="189" t="s">
        <v>1069</v>
      </c>
      <c r="Q279" s="189">
        <v>4</v>
      </c>
      <c r="R279" s="189">
        <v>5</v>
      </c>
      <c r="S279" s="507" t="s">
        <v>830</v>
      </c>
      <c r="T279" s="463" t="s">
        <v>3483</v>
      </c>
      <c r="U279" s="189" t="s">
        <v>832</v>
      </c>
      <c r="V279" s="207">
        <v>15</v>
      </c>
      <c r="W279" s="189">
        <v>15</v>
      </c>
      <c r="X279" s="189">
        <v>15</v>
      </c>
      <c r="Y279" s="189">
        <v>15</v>
      </c>
      <c r="Z279" s="189">
        <v>15</v>
      </c>
      <c r="AA279" s="189">
        <v>15</v>
      </c>
      <c r="AB279" s="189">
        <v>10</v>
      </c>
      <c r="AC279" s="189">
        <v>100</v>
      </c>
      <c r="AD279" s="189" t="s">
        <v>864</v>
      </c>
      <c r="AE279" s="198" t="s">
        <v>1266</v>
      </c>
      <c r="AF279" s="198" t="s">
        <v>1266</v>
      </c>
      <c r="AG279" s="198">
        <v>50</v>
      </c>
      <c r="AH279" s="198">
        <v>75</v>
      </c>
      <c r="AI279" s="189">
        <v>75</v>
      </c>
      <c r="AJ279" s="189" t="s">
        <v>1266</v>
      </c>
      <c r="AK279" s="189" t="s">
        <v>834</v>
      </c>
      <c r="AL279" s="189">
        <v>3</v>
      </c>
      <c r="AM279" s="189">
        <v>5</v>
      </c>
      <c r="AN279" s="507" t="s">
        <v>830</v>
      </c>
      <c r="AO279" s="224" t="s">
        <v>836</v>
      </c>
      <c r="AP279" s="836" t="s">
        <v>3439</v>
      </c>
      <c r="AQ279" s="248">
        <v>1</v>
      </c>
      <c r="AR279" s="193" t="s">
        <v>3413</v>
      </c>
      <c r="AS279" s="166" t="s">
        <v>3484</v>
      </c>
      <c r="AT279" s="206">
        <v>44409</v>
      </c>
      <c r="AU279" s="239">
        <v>44530</v>
      </c>
      <c r="AV279" s="189">
        <v>2</v>
      </c>
      <c r="AW279" s="193" t="s">
        <v>3485</v>
      </c>
      <c r="AX279" s="504" t="s">
        <v>59</v>
      </c>
      <c r="AY279" s="174"/>
      <c r="AZ279" s="279"/>
      <c r="BA279" s="330"/>
      <c r="BB279" s="182"/>
      <c r="BC279" s="279"/>
      <c r="BD279" s="244" t="s">
        <v>3498</v>
      </c>
      <c r="BE279" s="379" t="s">
        <v>3499</v>
      </c>
      <c r="BF279" s="175" t="s">
        <v>3500</v>
      </c>
      <c r="BG279" s="180">
        <v>44442</v>
      </c>
      <c r="BH279" s="505" t="s">
        <v>917</v>
      </c>
      <c r="BI279" s="182"/>
      <c r="BJ279" s="183"/>
      <c r="BK279" s="184"/>
      <c r="BL279" s="182"/>
      <c r="BM279" s="183"/>
      <c r="BN279" s="131"/>
      <c r="BO279" s="131"/>
      <c r="BP279" s="131"/>
      <c r="BQ279" s="131"/>
      <c r="BR279" s="131"/>
      <c r="BS279" s="131"/>
      <c r="BT279" s="131"/>
      <c r="BU279" s="131"/>
      <c r="BV279" s="131"/>
    </row>
    <row r="280" spans="2:74" ht="49.5" customHeight="1">
      <c r="B280" s="474">
        <v>189</v>
      </c>
      <c r="C280" s="166" t="s">
        <v>482</v>
      </c>
      <c r="D280" s="511" t="s">
        <v>855</v>
      </c>
      <c r="E280" s="162" t="s">
        <v>907</v>
      </c>
      <c r="F280" s="509" t="s">
        <v>3501</v>
      </c>
      <c r="G280" s="282" t="s">
        <v>929</v>
      </c>
      <c r="H280" s="282" t="s">
        <v>59</v>
      </c>
      <c r="I280" s="509" t="s">
        <v>3408</v>
      </c>
      <c r="J280" s="189" t="s">
        <v>59</v>
      </c>
      <c r="K280" s="349" t="s">
        <v>3409</v>
      </c>
      <c r="L280" s="500" t="s">
        <v>3410</v>
      </c>
      <c r="M280" s="207" t="s">
        <v>59</v>
      </c>
      <c r="N280" s="189" t="s">
        <v>59</v>
      </c>
      <c r="O280" s="189" t="s">
        <v>956</v>
      </c>
      <c r="P280" s="189" t="s">
        <v>862</v>
      </c>
      <c r="Q280" s="189">
        <v>4</v>
      </c>
      <c r="R280" s="189">
        <v>5</v>
      </c>
      <c r="S280" s="507" t="s">
        <v>830</v>
      </c>
      <c r="T280" s="463" t="s">
        <v>3483</v>
      </c>
      <c r="U280" s="189" t="s">
        <v>832</v>
      </c>
      <c r="V280" s="207">
        <v>15</v>
      </c>
      <c r="W280" s="189">
        <v>15</v>
      </c>
      <c r="X280" s="189">
        <v>15</v>
      </c>
      <c r="Y280" s="189">
        <v>15</v>
      </c>
      <c r="Z280" s="189">
        <v>15</v>
      </c>
      <c r="AA280" s="189">
        <v>15</v>
      </c>
      <c r="AB280" s="189">
        <v>10</v>
      </c>
      <c r="AC280" s="189">
        <v>100</v>
      </c>
      <c r="AD280" s="189" t="s">
        <v>864</v>
      </c>
      <c r="AE280" s="198" t="s">
        <v>1266</v>
      </c>
      <c r="AF280" s="198" t="s">
        <v>1266</v>
      </c>
      <c r="AG280" s="198">
        <v>50</v>
      </c>
      <c r="AH280" s="198">
        <v>75</v>
      </c>
      <c r="AI280" s="189">
        <v>75</v>
      </c>
      <c r="AJ280" s="189" t="s">
        <v>1266</v>
      </c>
      <c r="AK280" s="189" t="s">
        <v>834</v>
      </c>
      <c r="AL280" s="189">
        <v>3</v>
      </c>
      <c r="AM280" s="189">
        <v>5</v>
      </c>
      <c r="AN280" s="507" t="s">
        <v>830</v>
      </c>
      <c r="AO280" s="224" t="s">
        <v>836</v>
      </c>
      <c r="AP280" s="818" t="s">
        <v>3439</v>
      </c>
      <c r="AQ280" s="191">
        <v>0.5</v>
      </c>
      <c r="AR280" s="166" t="s">
        <v>3413</v>
      </c>
      <c r="AS280" s="166" t="s">
        <v>3502</v>
      </c>
      <c r="AT280" s="173">
        <v>44409</v>
      </c>
      <c r="AU280" s="261">
        <v>44530</v>
      </c>
      <c r="AV280" s="192">
        <v>2</v>
      </c>
      <c r="AW280" s="166" t="s">
        <v>3485</v>
      </c>
      <c r="AX280" s="499" t="s">
        <v>59</v>
      </c>
      <c r="AY280" s="174" t="s">
        <v>59</v>
      </c>
      <c r="AZ280" s="229" t="s">
        <v>59</v>
      </c>
      <c r="BA280" s="175" t="s">
        <v>59</v>
      </c>
      <c r="BB280" s="182"/>
      <c r="BC280" s="279"/>
      <c r="BD280" s="194">
        <v>44419</v>
      </c>
      <c r="BE280" s="179" t="s">
        <v>3503</v>
      </c>
      <c r="BF280" s="175">
        <v>0</v>
      </c>
      <c r="BG280" s="180">
        <v>44442</v>
      </c>
      <c r="BH280" s="254" t="s">
        <v>917</v>
      </c>
      <c r="BI280" s="182"/>
      <c r="BJ280" s="183"/>
      <c r="BK280" s="184"/>
      <c r="BL280" s="182"/>
      <c r="BM280" s="183"/>
      <c r="BN280" s="131"/>
      <c r="BO280" s="131"/>
      <c r="BP280" s="131"/>
      <c r="BQ280" s="131"/>
      <c r="BR280" s="131"/>
      <c r="BS280" s="131"/>
      <c r="BT280" s="131"/>
      <c r="BU280" s="131"/>
      <c r="BV280" s="131"/>
    </row>
    <row r="281" spans="2:74" ht="49.5" customHeight="1">
      <c r="B281" s="474">
        <v>189</v>
      </c>
      <c r="C281" s="166" t="s">
        <v>482</v>
      </c>
      <c r="D281" s="511" t="s">
        <v>855</v>
      </c>
      <c r="E281" s="162" t="s">
        <v>907</v>
      </c>
      <c r="F281" s="509" t="s">
        <v>3501</v>
      </c>
      <c r="G281" s="448" t="s">
        <v>929</v>
      </c>
      <c r="H281" s="448" t="s">
        <v>59</v>
      </c>
      <c r="I281" s="513" t="s">
        <v>3408</v>
      </c>
      <c r="J281" s="198" t="s">
        <v>59</v>
      </c>
      <c r="K281" s="514" t="s">
        <v>3409</v>
      </c>
      <c r="L281" s="511" t="s">
        <v>3410</v>
      </c>
      <c r="M281" s="452" t="s">
        <v>59</v>
      </c>
      <c r="N281" s="198" t="s">
        <v>59</v>
      </c>
      <c r="O281" s="198" t="s">
        <v>956</v>
      </c>
      <c r="P281" s="198" t="s">
        <v>862</v>
      </c>
      <c r="Q281" s="198"/>
      <c r="R281" s="198"/>
      <c r="S281" s="515"/>
      <c r="T281" s="198" t="s">
        <v>59</v>
      </c>
      <c r="U281" s="198" t="s">
        <v>59</v>
      </c>
      <c r="V281" s="189" t="s">
        <v>59</v>
      </c>
      <c r="W281" s="189" t="s">
        <v>59</v>
      </c>
      <c r="X281" s="189" t="s">
        <v>59</v>
      </c>
      <c r="Y281" s="189" t="s">
        <v>59</v>
      </c>
      <c r="Z281" s="189" t="s">
        <v>59</v>
      </c>
      <c r="AA281" s="189" t="s">
        <v>59</v>
      </c>
      <c r="AB281" s="189" t="s">
        <v>59</v>
      </c>
      <c r="AC281" s="189" t="s">
        <v>59</v>
      </c>
      <c r="AD281" s="189" t="s">
        <v>59</v>
      </c>
      <c r="AE281" s="189" t="s">
        <v>59</v>
      </c>
      <c r="AF281" s="189" t="s">
        <v>59</v>
      </c>
      <c r="AG281" s="189" t="s">
        <v>59</v>
      </c>
      <c r="AH281" s="189" t="s">
        <v>59</v>
      </c>
      <c r="AI281" s="189" t="s">
        <v>59</v>
      </c>
      <c r="AJ281" s="189" t="s">
        <v>59</v>
      </c>
      <c r="AK281" s="189" t="s">
        <v>59</v>
      </c>
      <c r="AL281" s="452"/>
      <c r="AM281" s="198"/>
      <c r="AN281" s="515"/>
      <c r="AO281" s="857" t="s">
        <v>836</v>
      </c>
      <c r="AP281" s="839" t="s">
        <v>3504</v>
      </c>
      <c r="AQ281" s="516">
        <v>0.5</v>
      </c>
      <c r="AR281" s="166" t="s">
        <v>3505</v>
      </c>
      <c r="AS281" s="166" t="s">
        <v>3502</v>
      </c>
      <c r="AT281" s="489">
        <v>44348</v>
      </c>
      <c r="AU281" s="517">
        <v>44530</v>
      </c>
      <c r="AV281" s="200">
        <v>1</v>
      </c>
      <c r="AW281" s="166" t="s">
        <v>3506</v>
      </c>
      <c r="AX281" s="518" t="s">
        <v>59</v>
      </c>
      <c r="AY281" s="174" t="s">
        <v>59</v>
      </c>
      <c r="AZ281" s="229" t="s">
        <v>59</v>
      </c>
      <c r="BA281" s="175" t="s">
        <v>59</v>
      </c>
      <c r="BB281" s="182"/>
      <c r="BC281" s="279"/>
      <c r="BD281" s="194">
        <v>44419</v>
      </c>
      <c r="BE281" s="179" t="s">
        <v>3507</v>
      </c>
      <c r="BF281" s="175">
        <v>0.25</v>
      </c>
      <c r="BG281" s="180">
        <v>44442</v>
      </c>
      <c r="BH281" s="254" t="s">
        <v>917</v>
      </c>
      <c r="BI281" s="182"/>
      <c r="BJ281" s="183"/>
      <c r="BK281" s="184"/>
      <c r="BL281" s="182"/>
      <c r="BM281" s="183"/>
      <c r="BN281" s="131"/>
      <c r="BO281" s="131"/>
      <c r="BP281" s="131"/>
      <c r="BQ281" s="131"/>
      <c r="BR281" s="131"/>
      <c r="BS281" s="131"/>
      <c r="BT281" s="131"/>
      <c r="BU281" s="131"/>
      <c r="BV281" s="131"/>
    </row>
    <row r="282" spans="2:74" ht="49.5" customHeight="1">
      <c r="B282" s="474">
        <v>190</v>
      </c>
      <c r="C282" s="166" t="s">
        <v>559</v>
      </c>
      <c r="D282" s="511" t="s">
        <v>26</v>
      </c>
      <c r="E282" s="162" t="s">
        <v>907</v>
      </c>
      <c r="F282" s="506" t="s">
        <v>3508</v>
      </c>
      <c r="G282" s="282"/>
      <c r="H282" s="282" t="s">
        <v>59</v>
      </c>
      <c r="I282" s="500" t="s">
        <v>3408</v>
      </c>
      <c r="J282" s="189" t="s">
        <v>59</v>
      </c>
      <c r="K282" s="349" t="s">
        <v>3509</v>
      </c>
      <c r="L282" s="500" t="s">
        <v>3410</v>
      </c>
      <c r="M282" s="207" t="s">
        <v>59</v>
      </c>
      <c r="N282" s="189" t="s">
        <v>59</v>
      </c>
      <c r="O282" s="189" t="s">
        <v>956</v>
      </c>
      <c r="P282" s="189"/>
      <c r="Q282" s="189">
        <v>4</v>
      </c>
      <c r="R282" s="189">
        <v>5</v>
      </c>
      <c r="S282" s="507" t="s">
        <v>830</v>
      </c>
      <c r="T282" s="463" t="s">
        <v>3483</v>
      </c>
      <c r="U282" s="189" t="s">
        <v>832</v>
      </c>
      <c r="V282" s="207">
        <v>15</v>
      </c>
      <c r="W282" s="189">
        <v>15</v>
      </c>
      <c r="X282" s="189">
        <v>15</v>
      </c>
      <c r="Y282" s="189">
        <v>15</v>
      </c>
      <c r="Z282" s="189">
        <v>15</v>
      </c>
      <c r="AA282" s="189">
        <v>15</v>
      </c>
      <c r="AB282" s="189">
        <v>10</v>
      </c>
      <c r="AC282" s="189">
        <v>100</v>
      </c>
      <c r="AD282" s="189" t="s">
        <v>864</v>
      </c>
      <c r="AE282" s="198" t="s">
        <v>1266</v>
      </c>
      <c r="AF282" s="198" t="s">
        <v>1266</v>
      </c>
      <c r="AG282" s="198">
        <v>50</v>
      </c>
      <c r="AH282" s="198">
        <v>75</v>
      </c>
      <c r="AI282" s="189">
        <v>75</v>
      </c>
      <c r="AJ282" s="189" t="s">
        <v>1266</v>
      </c>
      <c r="AK282" s="189" t="s">
        <v>834</v>
      </c>
      <c r="AL282" s="189">
        <v>3</v>
      </c>
      <c r="AM282" s="189">
        <v>5</v>
      </c>
      <c r="AN282" s="507" t="s">
        <v>830</v>
      </c>
      <c r="AO282" s="224" t="s">
        <v>836</v>
      </c>
      <c r="AP282" s="837" t="s">
        <v>3439</v>
      </c>
      <c r="AQ282" s="248">
        <v>1</v>
      </c>
      <c r="AR282" s="193" t="s">
        <v>3413</v>
      </c>
      <c r="AS282" s="166" t="s">
        <v>3454</v>
      </c>
      <c r="AT282" s="206">
        <v>44348</v>
      </c>
      <c r="AU282" s="239">
        <v>44530</v>
      </c>
      <c r="AV282" s="189">
        <v>2</v>
      </c>
      <c r="AW282" s="193" t="s">
        <v>3414</v>
      </c>
      <c r="AX282" s="504" t="s">
        <v>59</v>
      </c>
      <c r="AY282" s="174"/>
      <c r="AZ282" s="279"/>
      <c r="BA282" s="330"/>
      <c r="BB282" s="182"/>
      <c r="BC282" s="279"/>
      <c r="BD282" s="178">
        <v>44427</v>
      </c>
      <c r="BE282" s="470" t="s">
        <v>3510</v>
      </c>
      <c r="BF282" s="175">
        <v>0</v>
      </c>
      <c r="BG282" s="180">
        <v>44442</v>
      </c>
      <c r="BH282" s="254" t="s">
        <v>917</v>
      </c>
      <c r="BI282" s="182"/>
      <c r="BJ282" s="183"/>
      <c r="BK282" s="184"/>
      <c r="BL282" s="182"/>
      <c r="BM282" s="183"/>
      <c r="BN282" s="131"/>
      <c r="BO282" s="131"/>
      <c r="BP282" s="131"/>
      <c r="BQ282" s="131"/>
      <c r="BR282" s="131"/>
      <c r="BS282" s="131"/>
      <c r="BT282" s="131"/>
      <c r="BU282" s="131"/>
      <c r="BV282" s="131"/>
    </row>
    <row r="283" spans="2:74" ht="49.5" customHeight="1">
      <c r="B283" s="497">
        <v>191</v>
      </c>
      <c r="C283" s="166" t="s">
        <v>117</v>
      </c>
      <c r="D283" s="500" t="s">
        <v>2211</v>
      </c>
      <c r="E283" s="207" t="s">
        <v>907</v>
      </c>
      <c r="F283" s="509" t="s">
        <v>3511</v>
      </c>
      <c r="G283" s="282" t="s">
        <v>929</v>
      </c>
      <c r="H283" s="282" t="s">
        <v>59</v>
      </c>
      <c r="I283" s="500" t="s">
        <v>3512</v>
      </c>
      <c r="J283" s="189" t="s">
        <v>59</v>
      </c>
      <c r="K283" s="349" t="s">
        <v>3409</v>
      </c>
      <c r="L283" s="500" t="s">
        <v>3410</v>
      </c>
      <c r="M283" s="207" t="s">
        <v>59</v>
      </c>
      <c r="N283" s="189" t="s">
        <v>59</v>
      </c>
      <c r="O283" s="189" t="s">
        <v>956</v>
      </c>
      <c r="P283" s="189" t="s">
        <v>3251</v>
      </c>
      <c r="Q283" s="189">
        <v>4</v>
      </c>
      <c r="R283" s="189">
        <v>5</v>
      </c>
      <c r="S283" s="507" t="s">
        <v>830</v>
      </c>
      <c r="T283" s="463" t="s">
        <v>3513</v>
      </c>
      <c r="U283" s="189" t="s">
        <v>832</v>
      </c>
      <c r="V283" s="207">
        <v>15</v>
      </c>
      <c r="W283" s="189">
        <v>15</v>
      </c>
      <c r="X283" s="189">
        <v>15</v>
      </c>
      <c r="Y283" s="189">
        <v>15</v>
      </c>
      <c r="Z283" s="189">
        <v>15</v>
      </c>
      <c r="AA283" s="189">
        <v>15</v>
      </c>
      <c r="AB283" s="189">
        <v>10</v>
      </c>
      <c r="AC283" s="189">
        <v>100</v>
      </c>
      <c r="AD283" s="189" t="s">
        <v>864</v>
      </c>
      <c r="AE283" s="198" t="s">
        <v>1266</v>
      </c>
      <c r="AF283" s="198" t="s">
        <v>1266</v>
      </c>
      <c r="AG283" s="198">
        <v>50</v>
      </c>
      <c r="AH283" s="198">
        <v>75</v>
      </c>
      <c r="AI283" s="189">
        <v>75</v>
      </c>
      <c r="AJ283" s="189" t="s">
        <v>1266</v>
      </c>
      <c r="AK283" s="189" t="s">
        <v>834</v>
      </c>
      <c r="AL283" s="189">
        <v>3</v>
      </c>
      <c r="AM283" s="189">
        <v>5</v>
      </c>
      <c r="AN283" s="507" t="s">
        <v>830</v>
      </c>
      <c r="AO283" s="224" t="s">
        <v>836</v>
      </c>
      <c r="AP283" s="827" t="s">
        <v>3439</v>
      </c>
      <c r="AQ283" s="191">
        <v>1</v>
      </c>
      <c r="AR283" s="166" t="s">
        <v>3413</v>
      </c>
      <c r="AS283" s="166" t="s">
        <v>3514</v>
      </c>
      <c r="AT283" s="213">
        <v>44378</v>
      </c>
      <c r="AU283" s="217">
        <v>44530</v>
      </c>
      <c r="AV283" s="192">
        <v>2</v>
      </c>
      <c r="AW283" s="166" t="s">
        <v>3515</v>
      </c>
      <c r="AX283" s="504" t="s">
        <v>59</v>
      </c>
      <c r="AY283" s="174" t="s">
        <v>1034</v>
      </c>
      <c r="AZ283" s="229" t="s">
        <v>1034</v>
      </c>
      <c r="BA283" s="175" t="s">
        <v>59</v>
      </c>
      <c r="BB283" s="374" t="s">
        <v>1034</v>
      </c>
      <c r="BC283" s="229" t="s">
        <v>1034</v>
      </c>
      <c r="BD283" s="277">
        <v>44427</v>
      </c>
      <c r="BE283" s="179" t="s">
        <v>3516</v>
      </c>
      <c r="BF283" s="205">
        <v>0</v>
      </c>
      <c r="BG283" s="180">
        <v>44442</v>
      </c>
      <c r="BH283" s="294" t="s">
        <v>917</v>
      </c>
      <c r="BI283" s="182"/>
      <c r="BJ283" s="183"/>
      <c r="BK283" s="184"/>
      <c r="BL283" s="182"/>
      <c r="BM283" s="183"/>
      <c r="BN283" s="131"/>
      <c r="BO283" s="131"/>
      <c r="BP283" s="131"/>
      <c r="BQ283" s="131"/>
      <c r="BR283" s="131"/>
      <c r="BS283" s="131"/>
      <c r="BT283" s="131"/>
      <c r="BU283" s="131"/>
      <c r="BV283" s="131"/>
    </row>
    <row r="284" spans="2:74" ht="49.5" customHeight="1">
      <c r="B284" s="497">
        <v>192</v>
      </c>
      <c r="C284" s="162" t="s">
        <v>507</v>
      </c>
      <c r="D284" s="500" t="s">
        <v>3517</v>
      </c>
      <c r="E284" s="207" t="s">
        <v>907</v>
      </c>
      <c r="F284" s="509" t="s">
        <v>3518</v>
      </c>
      <c r="G284" s="282" t="s">
        <v>929</v>
      </c>
      <c r="H284" s="282" t="s">
        <v>59</v>
      </c>
      <c r="I284" s="509" t="s">
        <v>3512</v>
      </c>
      <c r="J284" s="192" t="s">
        <v>59</v>
      </c>
      <c r="K284" s="349" t="s">
        <v>3409</v>
      </c>
      <c r="L284" s="500" t="s">
        <v>3410</v>
      </c>
      <c r="M284" s="207" t="s">
        <v>59</v>
      </c>
      <c r="N284" s="189" t="s">
        <v>59</v>
      </c>
      <c r="O284" s="189" t="s">
        <v>956</v>
      </c>
      <c r="P284" s="189" t="s">
        <v>3519</v>
      </c>
      <c r="Q284" s="189">
        <v>4</v>
      </c>
      <c r="R284" s="189">
        <v>5</v>
      </c>
      <c r="S284" s="507" t="s">
        <v>830</v>
      </c>
      <c r="T284" s="463" t="s">
        <v>3513</v>
      </c>
      <c r="U284" s="189" t="s">
        <v>832</v>
      </c>
      <c r="V284" s="207">
        <v>15</v>
      </c>
      <c r="W284" s="189">
        <v>15</v>
      </c>
      <c r="X284" s="189">
        <v>15</v>
      </c>
      <c r="Y284" s="189">
        <v>15</v>
      </c>
      <c r="Z284" s="189">
        <v>15</v>
      </c>
      <c r="AA284" s="189">
        <v>15</v>
      </c>
      <c r="AB284" s="189">
        <v>10</v>
      </c>
      <c r="AC284" s="189">
        <v>100</v>
      </c>
      <c r="AD284" s="189" t="s">
        <v>864</v>
      </c>
      <c r="AE284" s="198" t="s">
        <v>1266</v>
      </c>
      <c r="AF284" s="198" t="s">
        <v>1266</v>
      </c>
      <c r="AG284" s="198">
        <v>50</v>
      </c>
      <c r="AH284" s="198">
        <v>75</v>
      </c>
      <c r="AI284" s="189">
        <v>75</v>
      </c>
      <c r="AJ284" s="189" t="s">
        <v>1266</v>
      </c>
      <c r="AK284" s="189" t="s">
        <v>834</v>
      </c>
      <c r="AL284" s="189">
        <v>3</v>
      </c>
      <c r="AM284" s="189">
        <v>5</v>
      </c>
      <c r="AN284" s="507" t="s">
        <v>830</v>
      </c>
      <c r="AO284" s="224" t="s">
        <v>836</v>
      </c>
      <c r="AP284" s="828" t="s">
        <v>3439</v>
      </c>
      <c r="AQ284" s="191">
        <v>1</v>
      </c>
      <c r="AR284" s="166" t="s">
        <v>3413</v>
      </c>
      <c r="AS284" s="166" t="s">
        <v>3519</v>
      </c>
      <c r="AT284" s="213">
        <v>44378</v>
      </c>
      <c r="AU284" s="217">
        <v>44530</v>
      </c>
      <c r="AV284" s="192">
        <v>2</v>
      </c>
      <c r="AW284" s="166" t="s">
        <v>3515</v>
      </c>
      <c r="AX284" s="504" t="s">
        <v>59</v>
      </c>
      <c r="AY284" s="174" t="s">
        <v>1034</v>
      </c>
      <c r="AZ284" s="229" t="s">
        <v>1034</v>
      </c>
      <c r="BA284" s="175" t="s">
        <v>59</v>
      </c>
      <c r="BB284" s="374" t="s">
        <v>1034</v>
      </c>
      <c r="BC284" s="229" t="s">
        <v>1034</v>
      </c>
      <c r="BD284" s="277">
        <v>44427</v>
      </c>
      <c r="BE284" s="179" t="s">
        <v>3520</v>
      </c>
      <c r="BF284" s="205">
        <v>0</v>
      </c>
      <c r="BG284" s="180">
        <v>44442</v>
      </c>
      <c r="BH284" s="505" t="s">
        <v>917</v>
      </c>
      <c r="BI284" s="182"/>
      <c r="BJ284" s="183"/>
      <c r="BK284" s="184"/>
      <c r="BL284" s="182"/>
      <c r="BM284" s="183"/>
      <c r="BN284" s="131"/>
      <c r="BO284" s="131"/>
      <c r="BP284" s="131"/>
      <c r="BQ284" s="131"/>
      <c r="BR284" s="131"/>
      <c r="BS284" s="131"/>
      <c r="BT284" s="131"/>
      <c r="BU284" s="131"/>
      <c r="BV284" s="131"/>
    </row>
    <row r="285" spans="2:74" ht="49.5" customHeight="1">
      <c r="B285" s="474">
        <v>193</v>
      </c>
      <c r="C285" s="166" t="s">
        <v>365</v>
      </c>
      <c r="D285" s="500" t="s">
        <v>1093</v>
      </c>
      <c r="E285" s="207" t="s">
        <v>907</v>
      </c>
      <c r="F285" s="500" t="s">
        <v>3521</v>
      </c>
      <c r="G285" s="282" t="s">
        <v>929</v>
      </c>
      <c r="H285" s="282" t="s">
        <v>59</v>
      </c>
      <c r="I285" s="500" t="s">
        <v>3408</v>
      </c>
      <c r="J285" s="189" t="s">
        <v>59</v>
      </c>
      <c r="K285" s="349" t="s">
        <v>3409</v>
      </c>
      <c r="L285" s="500" t="s">
        <v>3410</v>
      </c>
      <c r="M285" s="207" t="s">
        <v>59</v>
      </c>
      <c r="N285" s="189" t="s">
        <v>59</v>
      </c>
      <c r="O285" s="189" t="s">
        <v>956</v>
      </c>
      <c r="P285" s="189" t="s">
        <v>1104</v>
      </c>
      <c r="Q285" s="189">
        <v>4</v>
      </c>
      <c r="R285" s="189">
        <v>5</v>
      </c>
      <c r="S285" s="507" t="s">
        <v>830</v>
      </c>
      <c r="T285" s="463" t="s">
        <v>3483</v>
      </c>
      <c r="U285" s="189" t="s">
        <v>832</v>
      </c>
      <c r="V285" s="207">
        <v>15</v>
      </c>
      <c r="W285" s="189">
        <v>15</v>
      </c>
      <c r="X285" s="189">
        <v>15</v>
      </c>
      <c r="Y285" s="189">
        <v>15</v>
      </c>
      <c r="Z285" s="189">
        <v>15</v>
      </c>
      <c r="AA285" s="189">
        <v>15</v>
      </c>
      <c r="AB285" s="189">
        <v>10</v>
      </c>
      <c r="AC285" s="189">
        <v>100</v>
      </c>
      <c r="AD285" s="189" t="s">
        <v>864</v>
      </c>
      <c r="AE285" s="198" t="s">
        <v>1266</v>
      </c>
      <c r="AF285" s="198" t="s">
        <v>1266</v>
      </c>
      <c r="AG285" s="198">
        <v>50</v>
      </c>
      <c r="AH285" s="198">
        <v>75</v>
      </c>
      <c r="AI285" s="189">
        <v>75</v>
      </c>
      <c r="AJ285" s="189" t="s">
        <v>1266</v>
      </c>
      <c r="AK285" s="189" t="s">
        <v>834</v>
      </c>
      <c r="AL285" s="189">
        <v>3</v>
      </c>
      <c r="AM285" s="189">
        <v>5</v>
      </c>
      <c r="AN285" s="507" t="s">
        <v>830</v>
      </c>
      <c r="AO285" s="224" t="s">
        <v>836</v>
      </c>
      <c r="AP285" s="831" t="s">
        <v>3439</v>
      </c>
      <c r="AQ285" s="172">
        <v>1</v>
      </c>
      <c r="AR285" s="166" t="s">
        <v>3413</v>
      </c>
      <c r="AS285" s="166" t="s">
        <v>3522</v>
      </c>
      <c r="AT285" s="206">
        <v>44409</v>
      </c>
      <c r="AU285" s="239">
        <v>44530</v>
      </c>
      <c r="AV285" s="189">
        <v>2</v>
      </c>
      <c r="AW285" s="193" t="s">
        <v>3485</v>
      </c>
      <c r="AX285" s="504" t="s">
        <v>59</v>
      </c>
      <c r="AY285" s="174"/>
      <c r="AZ285" s="279"/>
      <c r="BA285" s="330"/>
      <c r="BB285" s="182"/>
      <c r="BC285" s="279"/>
      <c r="BD285" s="329" t="s">
        <v>3523</v>
      </c>
      <c r="BE285" s="193" t="s">
        <v>3524</v>
      </c>
      <c r="BF285" s="175" t="s">
        <v>3525</v>
      </c>
      <c r="BG285" s="180">
        <v>44442</v>
      </c>
      <c r="BH285" s="254" t="s">
        <v>917</v>
      </c>
      <c r="BI285" s="182"/>
      <c r="BJ285" s="183"/>
      <c r="BK285" s="184"/>
      <c r="BL285" s="182"/>
      <c r="BM285" s="183"/>
      <c r="BN285" s="131"/>
      <c r="BO285" s="131"/>
      <c r="BP285" s="131"/>
      <c r="BQ285" s="131"/>
      <c r="BR285" s="131"/>
      <c r="BS285" s="131"/>
      <c r="BT285" s="131"/>
      <c r="BU285" s="131"/>
      <c r="BV285" s="131"/>
    </row>
    <row r="286" spans="2:74" ht="49.5" customHeight="1">
      <c r="B286" s="474">
        <v>194</v>
      </c>
      <c r="C286" s="166" t="s">
        <v>3526</v>
      </c>
      <c r="D286" s="500" t="s">
        <v>3527</v>
      </c>
      <c r="E286" s="207" t="s">
        <v>907</v>
      </c>
      <c r="F286" s="168" t="s">
        <v>3528</v>
      </c>
      <c r="G286" s="282" t="s">
        <v>825</v>
      </c>
      <c r="H286" s="282" t="s">
        <v>59</v>
      </c>
      <c r="I286" s="500" t="s">
        <v>3408</v>
      </c>
      <c r="J286" s="189" t="s">
        <v>59</v>
      </c>
      <c r="K286" s="349" t="s">
        <v>3409</v>
      </c>
      <c r="L286" s="500" t="s">
        <v>3410</v>
      </c>
      <c r="M286" s="207" t="s">
        <v>59</v>
      </c>
      <c r="N286" s="189" t="s">
        <v>59</v>
      </c>
      <c r="O286" s="189" t="s">
        <v>956</v>
      </c>
      <c r="P286" s="189" t="s">
        <v>3529</v>
      </c>
      <c r="Q286" s="189">
        <v>4</v>
      </c>
      <c r="R286" s="189">
        <v>5</v>
      </c>
      <c r="S286" s="507" t="s">
        <v>830</v>
      </c>
      <c r="T286" s="463" t="s">
        <v>3483</v>
      </c>
      <c r="U286" s="189" t="s">
        <v>832</v>
      </c>
      <c r="V286" s="207">
        <v>15</v>
      </c>
      <c r="W286" s="189">
        <v>15</v>
      </c>
      <c r="X286" s="189">
        <v>15</v>
      </c>
      <c r="Y286" s="189">
        <v>15</v>
      </c>
      <c r="Z286" s="189">
        <v>15</v>
      </c>
      <c r="AA286" s="189">
        <v>15</v>
      </c>
      <c r="AB286" s="189">
        <v>10</v>
      </c>
      <c r="AC286" s="189">
        <v>100</v>
      </c>
      <c r="AD286" s="189" t="s">
        <v>864</v>
      </c>
      <c r="AE286" s="198" t="s">
        <v>1266</v>
      </c>
      <c r="AF286" s="198" t="s">
        <v>1266</v>
      </c>
      <c r="AG286" s="198">
        <v>50</v>
      </c>
      <c r="AH286" s="198">
        <v>75</v>
      </c>
      <c r="AI286" s="189">
        <v>75</v>
      </c>
      <c r="AJ286" s="189" t="s">
        <v>1266</v>
      </c>
      <c r="AK286" s="189" t="s">
        <v>834</v>
      </c>
      <c r="AL286" s="189">
        <v>3</v>
      </c>
      <c r="AM286" s="189">
        <v>5</v>
      </c>
      <c r="AN286" s="507" t="s">
        <v>830</v>
      </c>
      <c r="AO286" s="224" t="s">
        <v>836</v>
      </c>
      <c r="AP286" s="840" t="s">
        <v>3439</v>
      </c>
      <c r="AQ286" s="248">
        <v>1</v>
      </c>
      <c r="AR286" s="193" t="s">
        <v>3413</v>
      </c>
      <c r="AS286" s="166" t="s">
        <v>3530</v>
      </c>
      <c r="AT286" s="206">
        <v>44409</v>
      </c>
      <c r="AU286" s="239">
        <v>44530</v>
      </c>
      <c r="AV286" s="189">
        <v>2</v>
      </c>
      <c r="AW286" s="193" t="s">
        <v>3485</v>
      </c>
      <c r="AX286" s="504" t="s">
        <v>59</v>
      </c>
      <c r="AY286" s="174" t="s">
        <v>59</v>
      </c>
      <c r="AZ286" s="279" t="s">
        <v>59</v>
      </c>
      <c r="BA286" s="330" t="s">
        <v>59</v>
      </c>
      <c r="BB286" s="182" t="s">
        <v>1034</v>
      </c>
      <c r="BC286" s="279" t="s">
        <v>1034</v>
      </c>
      <c r="BD286" s="213">
        <v>44428</v>
      </c>
      <c r="BE286" s="470" t="s">
        <v>3487</v>
      </c>
      <c r="BF286" s="175">
        <v>0</v>
      </c>
      <c r="BG286" s="180">
        <v>44442</v>
      </c>
      <c r="BH286" s="505" t="s">
        <v>917</v>
      </c>
      <c r="BI286" s="182"/>
      <c r="BJ286" s="183"/>
      <c r="BK286" s="184"/>
      <c r="BL286" s="182"/>
      <c r="BM286" s="183"/>
      <c r="BN286" s="131"/>
      <c r="BO286" s="131"/>
      <c r="BP286" s="131"/>
      <c r="BQ286" s="131"/>
      <c r="BR286" s="131"/>
      <c r="BS286" s="131"/>
      <c r="BT286" s="131"/>
      <c r="BU286" s="131"/>
      <c r="BV286" s="131"/>
    </row>
    <row r="287" spans="2:74" ht="15.75" customHeight="1">
      <c r="B287" s="519"/>
      <c r="C287" s="520"/>
      <c r="D287" s="520"/>
      <c r="E287" s="520"/>
      <c r="F287" s="520"/>
      <c r="G287" s="520"/>
      <c r="H287" s="520"/>
      <c r="I287" s="520"/>
      <c r="J287" s="519"/>
      <c r="K287" s="519"/>
      <c r="L287" s="519"/>
      <c r="M287" s="519"/>
      <c r="N287" s="519"/>
      <c r="O287" s="519"/>
      <c r="P287" s="519"/>
      <c r="Q287" s="519"/>
      <c r="R287" s="519"/>
      <c r="S287" s="519"/>
      <c r="T287" s="519"/>
      <c r="U287" s="521"/>
      <c r="V287" s="519"/>
      <c r="W287" s="519"/>
      <c r="X287" s="519"/>
      <c r="Y287" s="519"/>
      <c r="Z287" s="519"/>
      <c r="AA287" s="519"/>
      <c r="AB287" s="519"/>
      <c r="AC287" s="519"/>
      <c r="AD287" s="519"/>
      <c r="AE287" s="519"/>
      <c r="AF287" s="519"/>
      <c r="AG287" s="519"/>
      <c r="AH287" s="519"/>
      <c r="AI287" s="519"/>
      <c r="AJ287" s="519"/>
      <c r="AK287" s="519"/>
      <c r="AL287" s="522"/>
      <c r="AM287" s="522"/>
      <c r="AN287" s="519"/>
      <c r="AO287" s="519"/>
      <c r="AP287" s="519"/>
      <c r="AQ287" s="519"/>
      <c r="AR287" s="523"/>
      <c r="AS287" s="524"/>
      <c r="AT287" s="525"/>
      <c r="AU287" s="525"/>
      <c r="AV287" s="519"/>
      <c r="AW287" s="519"/>
      <c r="AX287" s="519"/>
      <c r="AY287" s="526"/>
      <c r="AZ287" s="519"/>
      <c r="BA287" s="527"/>
      <c r="BB287" s="525"/>
      <c r="BC287" s="133"/>
      <c r="BD287" s="525"/>
      <c r="BE287" s="528"/>
      <c r="BF287" s="529"/>
      <c r="BG287" s="525"/>
      <c r="BH287" s="519"/>
      <c r="BI287" s="525"/>
      <c r="BJ287" s="519"/>
      <c r="BK287" s="527"/>
      <c r="BL287" s="525"/>
      <c r="BM287" s="519"/>
      <c r="BN287" s="131"/>
      <c r="BO287" s="131"/>
      <c r="BP287" s="131"/>
      <c r="BQ287" s="131"/>
      <c r="BR287" s="131"/>
      <c r="BS287" s="131"/>
      <c r="BT287" s="131"/>
      <c r="BU287" s="131"/>
      <c r="BV287" s="131"/>
    </row>
    <row r="288" spans="2:74" ht="15.75" customHeight="1">
      <c r="B288" s="519"/>
      <c r="C288" s="520"/>
      <c r="D288" s="520"/>
      <c r="E288" s="520"/>
      <c r="F288" s="520"/>
      <c r="G288" s="520"/>
      <c r="H288" s="520"/>
      <c r="I288" s="520"/>
      <c r="J288" s="519"/>
      <c r="K288" s="519"/>
      <c r="L288" s="519"/>
      <c r="M288" s="519"/>
      <c r="N288" s="519"/>
      <c r="O288" s="519"/>
      <c r="P288" s="519"/>
      <c r="Q288" s="519"/>
      <c r="R288" s="519"/>
      <c r="S288" s="519"/>
      <c r="T288" s="519"/>
      <c r="U288" s="521"/>
      <c r="V288" s="519"/>
      <c r="W288" s="519"/>
      <c r="X288" s="519"/>
      <c r="Y288" s="519"/>
      <c r="Z288" s="519"/>
      <c r="AA288" s="519"/>
      <c r="AB288" s="519"/>
      <c r="AC288" s="519"/>
      <c r="AD288" s="519"/>
      <c r="AE288" s="519"/>
      <c r="AF288" s="519"/>
      <c r="AG288" s="519"/>
      <c r="AH288" s="519"/>
      <c r="AI288" s="519"/>
      <c r="AJ288" s="519"/>
      <c r="AK288" s="519"/>
      <c r="AL288" s="522"/>
      <c r="AM288" s="522"/>
      <c r="AN288" s="519"/>
      <c r="AO288" s="519"/>
      <c r="AP288" s="519"/>
      <c r="AQ288" s="519"/>
      <c r="AR288" s="523"/>
      <c r="AS288" s="524"/>
      <c r="AT288" s="525"/>
      <c r="AU288" s="525"/>
      <c r="AV288" s="519"/>
      <c r="AW288" s="519"/>
      <c r="AX288" s="519"/>
      <c r="AY288" s="526"/>
      <c r="AZ288" s="519"/>
      <c r="BA288" s="527"/>
      <c r="BB288" s="525"/>
      <c r="BC288" s="133"/>
      <c r="BD288" s="525"/>
      <c r="BE288" s="519"/>
      <c r="BF288" s="527"/>
      <c r="BG288" s="525"/>
      <c r="BH288" s="519"/>
      <c r="BI288" s="525"/>
      <c r="BJ288" s="519"/>
      <c r="BK288" s="527"/>
      <c r="BL288" s="525"/>
      <c r="BM288" s="519"/>
      <c r="BN288" s="131"/>
      <c r="BO288" s="131"/>
      <c r="BP288" s="131"/>
      <c r="BQ288" s="131"/>
      <c r="BR288" s="131"/>
      <c r="BS288" s="131"/>
      <c r="BT288" s="131"/>
      <c r="BU288" s="131"/>
      <c r="BV288" s="131"/>
    </row>
    <row r="289" spans="2:74" ht="15.75" customHeight="1">
      <c r="B289" s="519"/>
      <c r="C289" s="520"/>
      <c r="D289" s="520"/>
      <c r="E289" s="520"/>
      <c r="F289" s="520"/>
      <c r="G289" s="520"/>
      <c r="H289" s="520"/>
      <c r="I289" s="520"/>
      <c r="J289" s="519"/>
      <c r="K289" s="519"/>
      <c r="L289" s="519"/>
      <c r="M289" s="519"/>
      <c r="N289" s="519"/>
      <c r="O289" s="519"/>
      <c r="P289" s="519"/>
      <c r="Q289" s="519"/>
      <c r="R289" s="519"/>
      <c r="S289" s="519"/>
      <c r="T289" s="519"/>
      <c r="U289" s="521"/>
      <c r="V289" s="519"/>
      <c r="W289" s="519"/>
      <c r="X289" s="519"/>
      <c r="Y289" s="519"/>
      <c r="Z289" s="519"/>
      <c r="AA289" s="519"/>
      <c r="AB289" s="519"/>
      <c r="AC289" s="519"/>
      <c r="AD289" s="519"/>
      <c r="AE289" s="519"/>
      <c r="AF289" s="519"/>
      <c r="AG289" s="519"/>
      <c r="AH289" s="519"/>
      <c r="AI289" s="519"/>
      <c r="AJ289" s="519"/>
      <c r="AK289" s="519"/>
      <c r="AL289" s="522"/>
      <c r="AM289" s="522"/>
      <c r="AN289" s="519"/>
      <c r="AO289" s="519"/>
      <c r="AP289" s="519"/>
      <c r="AQ289" s="519"/>
      <c r="AR289" s="523"/>
      <c r="AS289" s="524"/>
      <c r="AT289" s="525"/>
      <c r="AU289" s="525"/>
      <c r="AV289" s="519"/>
      <c r="AW289" s="519"/>
      <c r="AX289" s="519"/>
      <c r="AY289" s="526"/>
      <c r="AZ289" s="519"/>
      <c r="BA289" s="527"/>
      <c r="BB289" s="525"/>
      <c r="BC289" s="133"/>
      <c r="BD289" s="525"/>
      <c r="BE289" s="519"/>
      <c r="BF289" s="527"/>
      <c r="BG289" s="525"/>
      <c r="BH289" s="519"/>
      <c r="BI289" s="525"/>
      <c r="BJ289" s="519"/>
      <c r="BK289" s="527"/>
      <c r="BL289" s="525"/>
      <c r="BM289" s="519"/>
      <c r="BN289" s="131"/>
      <c r="BO289" s="131"/>
      <c r="BP289" s="131"/>
      <c r="BQ289" s="131"/>
      <c r="BR289" s="131"/>
      <c r="BS289" s="131"/>
      <c r="BT289" s="131"/>
      <c r="BU289" s="131"/>
      <c r="BV289" s="131"/>
    </row>
    <row r="290" spans="2:74" ht="15.75" customHeight="1">
      <c r="B290" s="519"/>
      <c r="C290" s="520"/>
      <c r="D290" s="520"/>
      <c r="E290" s="520"/>
      <c r="F290" s="520"/>
      <c r="G290" s="520"/>
      <c r="H290" s="520"/>
      <c r="I290" s="520"/>
      <c r="J290" s="519"/>
      <c r="K290" s="519"/>
      <c r="L290" s="519"/>
      <c r="M290" s="519"/>
      <c r="N290" s="519"/>
      <c r="O290" s="519"/>
      <c r="P290" s="519"/>
      <c r="Q290" s="519"/>
      <c r="R290" s="519"/>
      <c r="S290" s="519"/>
      <c r="T290" s="519"/>
      <c r="U290" s="521"/>
      <c r="V290" s="519"/>
      <c r="W290" s="519"/>
      <c r="X290" s="519"/>
      <c r="Y290" s="519"/>
      <c r="Z290" s="519"/>
      <c r="AA290" s="519"/>
      <c r="AB290" s="519"/>
      <c r="AC290" s="519"/>
      <c r="AD290" s="519"/>
      <c r="AE290" s="519"/>
      <c r="AF290" s="519"/>
      <c r="AG290" s="519"/>
      <c r="AH290" s="519"/>
      <c r="AI290" s="519"/>
      <c r="AJ290" s="519"/>
      <c r="AK290" s="519"/>
      <c r="AL290" s="522"/>
      <c r="AM290" s="522"/>
      <c r="AN290" s="519"/>
      <c r="AO290" s="519"/>
      <c r="AP290" s="519"/>
      <c r="AQ290" s="519"/>
      <c r="AR290" s="523"/>
      <c r="AS290" s="524"/>
      <c r="AT290" s="525"/>
      <c r="AU290" s="525"/>
      <c r="AV290" s="519"/>
      <c r="AW290" s="519"/>
      <c r="AX290" s="519"/>
      <c r="AY290" s="526"/>
      <c r="AZ290" s="519"/>
      <c r="BA290" s="527"/>
      <c r="BB290" s="525"/>
      <c r="BC290" s="133"/>
      <c r="BD290" s="525"/>
      <c r="BE290" s="519"/>
      <c r="BF290" s="527"/>
      <c r="BG290" s="525"/>
      <c r="BH290" s="519"/>
      <c r="BI290" s="525"/>
      <c r="BJ290" s="519"/>
      <c r="BK290" s="527"/>
      <c r="BL290" s="525"/>
      <c r="BM290" s="519"/>
      <c r="BN290" s="131"/>
      <c r="BO290" s="131"/>
      <c r="BP290" s="131"/>
      <c r="BQ290" s="131"/>
      <c r="BR290" s="131"/>
      <c r="BS290" s="131"/>
      <c r="BT290" s="131"/>
      <c r="BU290" s="131"/>
      <c r="BV290" s="131"/>
    </row>
    <row r="291" spans="2:74" ht="15.75" customHeight="1">
      <c r="B291" s="519"/>
      <c r="C291" s="520"/>
      <c r="D291" s="520"/>
      <c r="E291" s="520"/>
      <c r="F291" s="520"/>
      <c r="G291" s="520"/>
      <c r="H291" s="520"/>
      <c r="I291" s="520"/>
      <c r="J291" s="519"/>
      <c r="K291" s="519"/>
      <c r="L291" s="519"/>
      <c r="M291" s="519"/>
      <c r="N291" s="519"/>
      <c r="O291" s="519"/>
      <c r="P291" s="519"/>
      <c r="Q291" s="519"/>
      <c r="R291" s="519"/>
      <c r="S291" s="519"/>
      <c r="T291" s="519"/>
      <c r="U291" s="521"/>
      <c r="V291" s="519"/>
      <c r="W291" s="519"/>
      <c r="X291" s="519"/>
      <c r="Y291" s="519"/>
      <c r="Z291" s="519"/>
      <c r="AA291" s="519"/>
      <c r="AB291" s="519"/>
      <c r="AC291" s="519"/>
      <c r="AD291" s="519"/>
      <c r="AE291" s="519"/>
      <c r="AF291" s="519"/>
      <c r="AG291" s="519"/>
      <c r="AH291" s="519"/>
      <c r="AI291" s="519"/>
      <c r="AJ291" s="519"/>
      <c r="AK291" s="519"/>
      <c r="AL291" s="522"/>
      <c r="AM291" s="522"/>
      <c r="AN291" s="519"/>
      <c r="AO291" s="519"/>
      <c r="AP291" s="519"/>
      <c r="AQ291" s="519"/>
      <c r="AR291" s="523"/>
      <c r="AS291" s="524"/>
      <c r="AT291" s="525"/>
      <c r="AU291" s="525"/>
      <c r="AV291" s="519"/>
      <c r="AW291" s="519"/>
      <c r="AX291" s="519"/>
      <c r="AY291" s="526"/>
      <c r="AZ291" s="519"/>
      <c r="BA291" s="527"/>
      <c r="BB291" s="525"/>
      <c r="BC291" s="133"/>
      <c r="BD291" s="525"/>
      <c r="BE291" s="519"/>
      <c r="BF291" s="527"/>
      <c r="BG291" s="525"/>
      <c r="BH291" s="519"/>
      <c r="BI291" s="525"/>
      <c r="BJ291" s="519"/>
      <c r="BK291" s="527"/>
      <c r="BL291" s="525"/>
      <c r="BM291" s="519"/>
      <c r="BN291" s="131"/>
      <c r="BO291" s="131"/>
      <c r="BP291" s="131"/>
      <c r="BQ291" s="131"/>
      <c r="BR291" s="131"/>
      <c r="BS291" s="131"/>
      <c r="BT291" s="131"/>
      <c r="BU291" s="131"/>
      <c r="BV291" s="131"/>
    </row>
    <row r="292" spans="2:74" ht="15.75" customHeight="1">
      <c r="B292" s="519"/>
      <c r="C292" s="520"/>
      <c r="D292" s="520"/>
      <c r="E292" s="520"/>
      <c r="F292" s="520"/>
      <c r="G292" s="520"/>
      <c r="H292" s="520"/>
      <c r="I292" s="520"/>
      <c r="J292" s="519"/>
      <c r="K292" s="519"/>
      <c r="L292" s="519"/>
      <c r="M292" s="519"/>
      <c r="N292" s="519"/>
      <c r="O292" s="519"/>
      <c r="P292" s="519"/>
      <c r="Q292" s="519"/>
      <c r="R292" s="519"/>
      <c r="S292" s="519"/>
      <c r="T292" s="519"/>
      <c r="U292" s="521"/>
      <c r="V292" s="519"/>
      <c r="W292" s="519"/>
      <c r="X292" s="519"/>
      <c r="Y292" s="519"/>
      <c r="Z292" s="519"/>
      <c r="AA292" s="519"/>
      <c r="AB292" s="519"/>
      <c r="AC292" s="519"/>
      <c r="AD292" s="519"/>
      <c r="AE292" s="519"/>
      <c r="AF292" s="519"/>
      <c r="AG292" s="519"/>
      <c r="AH292" s="519"/>
      <c r="AI292" s="519"/>
      <c r="AJ292" s="519"/>
      <c r="AK292" s="519"/>
      <c r="AL292" s="522"/>
      <c r="AM292" s="522"/>
      <c r="AN292" s="519"/>
      <c r="AO292" s="519"/>
      <c r="AP292" s="519"/>
      <c r="AQ292" s="519"/>
      <c r="AR292" s="523"/>
      <c r="AS292" s="524"/>
      <c r="AT292" s="525"/>
      <c r="AU292" s="525"/>
      <c r="AV292" s="519"/>
      <c r="AW292" s="519"/>
      <c r="AX292" s="519"/>
      <c r="AY292" s="526"/>
      <c r="AZ292" s="519"/>
      <c r="BA292" s="527"/>
      <c r="BB292" s="525"/>
      <c r="BC292" s="133"/>
      <c r="BD292" s="525"/>
      <c r="BE292" s="519"/>
      <c r="BF292" s="527"/>
      <c r="BG292" s="525"/>
      <c r="BH292" s="519"/>
      <c r="BI292" s="525"/>
      <c r="BJ292" s="519"/>
      <c r="BK292" s="527"/>
      <c r="BL292" s="525"/>
      <c r="BM292" s="519"/>
      <c r="BN292" s="131"/>
      <c r="BO292" s="131"/>
      <c r="BP292" s="131"/>
      <c r="BQ292" s="131"/>
      <c r="BR292" s="131"/>
      <c r="BS292" s="131"/>
      <c r="BT292" s="131"/>
      <c r="BU292" s="131"/>
      <c r="BV292" s="131"/>
    </row>
    <row r="293" spans="2:74" ht="15.75" customHeight="1">
      <c r="B293" s="519"/>
      <c r="C293" s="520"/>
      <c r="D293" s="520"/>
      <c r="E293" s="520"/>
      <c r="F293" s="520"/>
      <c r="G293" s="520"/>
      <c r="H293" s="520"/>
      <c r="I293" s="520"/>
      <c r="J293" s="519"/>
      <c r="K293" s="519"/>
      <c r="L293" s="519"/>
      <c r="M293" s="519"/>
      <c r="N293" s="519"/>
      <c r="O293" s="519"/>
      <c r="P293" s="519"/>
      <c r="Q293" s="519"/>
      <c r="R293" s="519"/>
      <c r="S293" s="519"/>
      <c r="T293" s="519"/>
      <c r="U293" s="521"/>
      <c r="V293" s="519"/>
      <c r="W293" s="519"/>
      <c r="X293" s="519"/>
      <c r="Y293" s="519"/>
      <c r="Z293" s="519"/>
      <c r="AA293" s="519"/>
      <c r="AB293" s="519"/>
      <c r="AC293" s="519"/>
      <c r="AD293" s="519"/>
      <c r="AE293" s="519"/>
      <c r="AF293" s="519"/>
      <c r="AG293" s="519"/>
      <c r="AH293" s="519"/>
      <c r="AI293" s="519"/>
      <c r="AJ293" s="519"/>
      <c r="AK293" s="519"/>
      <c r="AL293" s="522"/>
      <c r="AM293" s="522"/>
      <c r="AN293" s="519"/>
      <c r="AO293" s="519"/>
      <c r="AP293" s="519"/>
      <c r="AQ293" s="519"/>
      <c r="AR293" s="523"/>
      <c r="AS293" s="524"/>
      <c r="AT293" s="525"/>
      <c r="AU293" s="525"/>
      <c r="AV293" s="519"/>
      <c r="AW293" s="519"/>
      <c r="AX293" s="519"/>
      <c r="AY293" s="526"/>
      <c r="AZ293" s="519"/>
      <c r="BA293" s="527"/>
      <c r="BB293" s="525"/>
      <c r="BC293" s="133"/>
      <c r="BD293" s="525"/>
      <c r="BE293" s="519"/>
      <c r="BF293" s="527"/>
      <c r="BG293" s="525"/>
      <c r="BH293" s="519"/>
      <c r="BI293" s="525"/>
      <c r="BJ293" s="519"/>
      <c r="BK293" s="527"/>
      <c r="BL293" s="525"/>
      <c r="BM293" s="519"/>
      <c r="BN293" s="131"/>
      <c r="BO293" s="131"/>
      <c r="BP293" s="131"/>
      <c r="BQ293" s="131"/>
      <c r="BR293" s="131"/>
      <c r="BS293" s="131"/>
      <c r="BT293" s="131"/>
      <c r="BU293" s="131"/>
      <c r="BV293" s="131"/>
    </row>
    <row r="294" spans="2:74" ht="15.75" customHeight="1">
      <c r="B294" s="519"/>
      <c r="C294" s="520"/>
      <c r="D294" s="520"/>
      <c r="E294" s="520"/>
      <c r="F294" s="520"/>
      <c r="G294" s="520"/>
      <c r="H294" s="520"/>
      <c r="I294" s="520"/>
      <c r="J294" s="519"/>
      <c r="K294" s="519"/>
      <c r="L294" s="519"/>
      <c r="M294" s="519"/>
      <c r="N294" s="519"/>
      <c r="O294" s="519"/>
      <c r="P294" s="519"/>
      <c r="Q294" s="519"/>
      <c r="R294" s="519"/>
      <c r="S294" s="519"/>
      <c r="T294" s="519"/>
      <c r="U294" s="521"/>
      <c r="V294" s="519"/>
      <c r="W294" s="519"/>
      <c r="X294" s="519"/>
      <c r="Y294" s="519"/>
      <c r="Z294" s="519"/>
      <c r="AA294" s="519"/>
      <c r="AB294" s="519"/>
      <c r="AC294" s="519"/>
      <c r="AD294" s="519"/>
      <c r="AE294" s="519"/>
      <c r="AF294" s="519"/>
      <c r="AG294" s="519"/>
      <c r="AH294" s="519"/>
      <c r="AI294" s="519"/>
      <c r="AJ294" s="519"/>
      <c r="AK294" s="519"/>
      <c r="AL294" s="522"/>
      <c r="AM294" s="522"/>
      <c r="AN294" s="519"/>
      <c r="AO294" s="519"/>
      <c r="AP294" s="519"/>
      <c r="AQ294" s="519"/>
      <c r="AR294" s="523"/>
      <c r="AS294" s="524"/>
      <c r="AT294" s="525"/>
      <c r="AU294" s="525"/>
      <c r="AV294" s="519"/>
      <c r="AW294" s="519"/>
      <c r="AX294" s="519"/>
      <c r="AY294" s="526"/>
      <c r="AZ294" s="519"/>
      <c r="BA294" s="527"/>
      <c r="BB294" s="525"/>
      <c r="BC294" s="133"/>
      <c r="BD294" s="525"/>
      <c r="BE294" s="519"/>
      <c r="BF294" s="527"/>
      <c r="BG294" s="525"/>
      <c r="BH294" s="519"/>
      <c r="BI294" s="525"/>
      <c r="BJ294" s="519"/>
      <c r="BK294" s="527"/>
      <c r="BL294" s="525"/>
      <c r="BM294" s="519"/>
      <c r="BN294" s="131"/>
      <c r="BO294" s="131"/>
      <c r="BP294" s="131"/>
      <c r="BQ294" s="131"/>
      <c r="BR294" s="131"/>
      <c r="BS294" s="131"/>
      <c r="BT294" s="131"/>
      <c r="BU294" s="131"/>
      <c r="BV294" s="131"/>
    </row>
    <row r="295" spans="2:74" ht="15.75" customHeight="1">
      <c r="B295" s="519"/>
      <c r="C295" s="520"/>
      <c r="D295" s="520"/>
      <c r="E295" s="520"/>
      <c r="F295" s="520"/>
      <c r="G295" s="520"/>
      <c r="H295" s="520"/>
      <c r="I295" s="520"/>
      <c r="J295" s="519"/>
      <c r="K295" s="519"/>
      <c r="L295" s="519"/>
      <c r="M295" s="519"/>
      <c r="N295" s="519"/>
      <c r="O295" s="519"/>
      <c r="P295" s="519"/>
      <c r="Q295" s="519"/>
      <c r="R295" s="519"/>
      <c r="S295" s="519"/>
      <c r="T295" s="519"/>
      <c r="U295" s="521"/>
      <c r="V295" s="519"/>
      <c r="W295" s="519"/>
      <c r="X295" s="519"/>
      <c r="Y295" s="519"/>
      <c r="Z295" s="519"/>
      <c r="AA295" s="519"/>
      <c r="AB295" s="519"/>
      <c r="AC295" s="519"/>
      <c r="AD295" s="519"/>
      <c r="AE295" s="519"/>
      <c r="AF295" s="519"/>
      <c r="AG295" s="519"/>
      <c r="AH295" s="519"/>
      <c r="AI295" s="519"/>
      <c r="AJ295" s="519"/>
      <c r="AK295" s="519"/>
      <c r="AL295" s="522"/>
      <c r="AM295" s="522"/>
      <c r="AN295" s="519"/>
      <c r="AO295" s="519"/>
      <c r="AP295" s="519"/>
      <c r="AQ295" s="519"/>
      <c r="AR295" s="523"/>
      <c r="AS295" s="524"/>
      <c r="AT295" s="525"/>
      <c r="AU295" s="525"/>
      <c r="AV295" s="519"/>
      <c r="AW295" s="519"/>
      <c r="AX295" s="519"/>
      <c r="AY295" s="526"/>
      <c r="AZ295" s="519"/>
      <c r="BA295" s="527"/>
      <c r="BB295" s="525"/>
      <c r="BC295" s="133"/>
      <c r="BD295" s="525"/>
      <c r="BE295" s="519"/>
      <c r="BF295" s="527"/>
      <c r="BG295" s="525"/>
      <c r="BH295" s="519"/>
      <c r="BI295" s="525"/>
      <c r="BJ295" s="519"/>
      <c r="BK295" s="527"/>
      <c r="BL295" s="525"/>
      <c r="BM295" s="519"/>
      <c r="BN295" s="131"/>
      <c r="BO295" s="131"/>
      <c r="BP295" s="131"/>
      <c r="BQ295" s="131"/>
      <c r="BR295" s="131"/>
      <c r="BS295" s="131"/>
      <c r="BT295" s="131"/>
      <c r="BU295" s="131"/>
      <c r="BV295" s="131"/>
    </row>
    <row r="296" spans="2:74" ht="15.75" customHeight="1">
      <c r="B296" s="519"/>
      <c r="C296" s="520"/>
      <c r="D296" s="520"/>
      <c r="E296" s="520"/>
      <c r="F296" s="520"/>
      <c r="G296" s="520"/>
      <c r="H296" s="520"/>
      <c r="I296" s="520"/>
      <c r="J296" s="519"/>
      <c r="K296" s="519"/>
      <c r="L296" s="519"/>
      <c r="M296" s="519"/>
      <c r="N296" s="519"/>
      <c r="O296" s="519"/>
      <c r="P296" s="519"/>
      <c r="Q296" s="519"/>
      <c r="R296" s="519"/>
      <c r="S296" s="519"/>
      <c r="T296" s="519"/>
      <c r="U296" s="521"/>
      <c r="V296" s="519"/>
      <c r="W296" s="519"/>
      <c r="X296" s="519"/>
      <c r="Y296" s="519"/>
      <c r="Z296" s="519"/>
      <c r="AA296" s="519"/>
      <c r="AB296" s="519"/>
      <c r="AC296" s="519"/>
      <c r="AD296" s="519"/>
      <c r="AE296" s="519"/>
      <c r="AF296" s="519"/>
      <c r="AG296" s="519"/>
      <c r="AH296" s="519"/>
      <c r="AI296" s="519"/>
      <c r="AJ296" s="519"/>
      <c r="AK296" s="519"/>
      <c r="AL296" s="522"/>
      <c r="AM296" s="522"/>
      <c r="AN296" s="519"/>
      <c r="AO296" s="519"/>
      <c r="AP296" s="519"/>
      <c r="AQ296" s="519"/>
      <c r="AR296" s="523"/>
      <c r="AS296" s="524"/>
      <c r="AT296" s="525"/>
      <c r="AU296" s="525"/>
      <c r="AV296" s="519"/>
      <c r="AW296" s="519"/>
      <c r="AX296" s="519"/>
      <c r="AY296" s="526"/>
      <c r="AZ296" s="519"/>
      <c r="BA296" s="527"/>
      <c r="BB296" s="525"/>
      <c r="BC296" s="133"/>
      <c r="BD296" s="525"/>
      <c r="BE296" s="519"/>
      <c r="BF296" s="527"/>
      <c r="BG296" s="525"/>
      <c r="BH296" s="519"/>
      <c r="BI296" s="525"/>
      <c r="BJ296" s="519"/>
      <c r="BK296" s="527"/>
      <c r="BL296" s="525"/>
      <c r="BM296" s="519"/>
      <c r="BN296" s="131"/>
      <c r="BO296" s="131"/>
      <c r="BP296" s="131"/>
      <c r="BQ296" s="131"/>
      <c r="BR296" s="131"/>
      <c r="BS296" s="131"/>
      <c r="BT296" s="131"/>
      <c r="BU296" s="131"/>
      <c r="BV296" s="131"/>
    </row>
    <row r="297" spans="2:74" ht="15.75" customHeight="1">
      <c r="B297" s="519"/>
      <c r="C297" s="520"/>
      <c r="D297" s="520"/>
      <c r="E297" s="520"/>
      <c r="F297" s="520"/>
      <c r="G297" s="520"/>
      <c r="H297" s="520"/>
      <c r="I297" s="520"/>
      <c r="J297" s="519"/>
      <c r="K297" s="519"/>
      <c r="L297" s="519"/>
      <c r="M297" s="519"/>
      <c r="N297" s="519"/>
      <c r="O297" s="519"/>
      <c r="P297" s="519"/>
      <c r="Q297" s="519"/>
      <c r="R297" s="519"/>
      <c r="S297" s="519"/>
      <c r="T297" s="519"/>
      <c r="U297" s="521"/>
      <c r="V297" s="519"/>
      <c r="W297" s="519"/>
      <c r="X297" s="519"/>
      <c r="Y297" s="519"/>
      <c r="Z297" s="519"/>
      <c r="AA297" s="519"/>
      <c r="AB297" s="519"/>
      <c r="AC297" s="519"/>
      <c r="AD297" s="519"/>
      <c r="AE297" s="519"/>
      <c r="AF297" s="519"/>
      <c r="AG297" s="519"/>
      <c r="AH297" s="519"/>
      <c r="AI297" s="519"/>
      <c r="AJ297" s="519"/>
      <c r="AK297" s="519"/>
      <c r="AL297" s="522"/>
      <c r="AM297" s="522"/>
      <c r="AN297" s="519"/>
      <c r="AO297" s="519"/>
      <c r="AP297" s="519"/>
      <c r="AQ297" s="519"/>
      <c r="AR297" s="523"/>
      <c r="AS297" s="524"/>
      <c r="AT297" s="525"/>
      <c r="AU297" s="525"/>
      <c r="AV297" s="519"/>
      <c r="AW297" s="519"/>
      <c r="AX297" s="519"/>
      <c r="AY297" s="526"/>
      <c r="AZ297" s="519"/>
      <c r="BA297" s="527"/>
      <c r="BB297" s="525"/>
      <c r="BC297" s="133"/>
      <c r="BD297" s="525"/>
      <c r="BE297" s="519"/>
      <c r="BF297" s="527"/>
      <c r="BG297" s="525"/>
      <c r="BH297" s="519"/>
      <c r="BI297" s="525"/>
      <c r="BJ297" s="519"/>
      <c r="BK297" s="527"/>
      <c r="BL297" s="525"/>
      <c r="BM297" s="519"/>
      <c r="BN297" s="131"/>
      <c r="BO297" s="131"/>
      <c r="BP297" s="131"/>
      <c r="BQ297" s="131"/>
      <c r="BR297" s="131"/>
      <c r="BS297" s="131"/>
      <c r="BT297" s="131"/>
      <c r="BU297" s="131"/>
      <c r="BV297" s="131"/>
    </row>
    <row r="298" spans="2:74" ht="15.75" customHeight="1">
      <c r="B298" s="519"/>
      <c r="C298" s="520"/>
      <c r="D298" s="520"/>
      <c r="E298" s="520"/>
      <c r="F298" s="520"/>
      <c r="G298" s="520"/>
      <c r="H298" s="520"/>
      <c r="I298" s="520"/>
      <c r="J298" s="519"/>
      <c r="K298" s="519"/>
      <c r="L298" s="519"/>
      <c r="M298" s="519"/>
      <c r="N298" s="519"/>
      <c r="O298" s="519"/>
      <c r="P298" s="519"/>
      <c r="Q298" s="519"/>
      <c r="R298" s="519"/>
      <c r="S298" s="519"/>
      <c r="T298" s="519"/>
      <c r="U298" s="521"/>
      <c r="V298" s="519"/>
      <c r="W298" s="519"/>
      <c r="X298" s="519"/>
      <c r="Y298" s="519"/>
      <c r="Z298" s="519"/>
      <c r="AA298" s="519"/>
      <c r="AB298" s="519"/>
      <c r="AC298" s="519"/>
      <c r="AD298" s="519"/>
      <c r="AE298" s="519"/>
      <c r="AF298" s="519"/>
      <c r="AG298" s="519"/>
      <c r="AH298" s="519"/>
      <c r="AI298" s="519"/>
      <c r="AJ298" s="519"/>
      <c r="AK298" s="519"/>
      <c r="AL298" s="522"/>
      <c r="AM298" s="522"/>
      <c r="AN298" s="519"/>
      <c r="AO298" s="519"/>
      <c r="AP298" s="519"/>
      <c r="AQ298" s="519"/>
      <c r="AR298" s="523"/>
      <c r="AS298" s="524"/>
      <c r="AT298" s="525"/>
      <c r="AU298" s="525"/>
      <c r="AV298" s="519"/>
      <c r="AW298" s="519"/>
      <c r="AX298" s="519"/>
      <c r="AY298" s="526"/>
      <c r="AZ298" s="519"/>
      <c r="BA298" s="527"/>
      <c r="BB298" s="525"/>
      <c r="BC298" s="133"/>
      <c r="BD298" s="525"/>
      <c r="BE298" s="519"/>
      <c r="BF298" s="527"/>
      <c r="BG298" s="525"/>
      <c r="BH298" s="519"/>
      <c r="BI298" s="525"/>
      <c r="BJ298" s="519"/>
      <c r="BK298" s="527"/>
      <c r="BL298" s="525"/>
      <c r="BM298" s="519"/>
      <c r="BN298" s="131"/>
      <c r="BO298" s="131"/>
      <c r="BP298" s="131"/>
      <c r="BQ298" s="131"/>
      <c r="BR298" s="131"/>
      <c r="BS298" s="131"/>
      <c r="BT298" s="131"/>
      <c r="BU298" s="131"/>
      <c r="BV298" s="131"/>
    </row>
    <row r="299" spans="2:74" ht="15.75" customHeight="1">
      <c r="B299" s="519"/>
      <c r="C299" s="520"/>
      <c r="D299" s="520"/>
      <c r="E299" s="520"/>
      <c r="F299" s="520"/>
      <c r="G299" s="520"/>
      <c r="H299" s="520"/>
      <c r="I299" s="520"/>
      <c r="J299" s="519"/>
      <c r="K299" s="519"/>
      <c r="L299" s="519"/>
      <c r="M299" s="519"/>
      <c r="N299" s="519"/>
      <c r="O299" s="519"/>
      <c r="P299" s="519"/>
      <c r="Q299" s="519"/>
      <c r="R299" s="519"/>
      <c r="S299" s="519"/>
      <c r="T299" s="519"/>
      <c r="U299" s="521"/>
      <c r="V299" s="519"/>
      <c r="W299" s="519"/>
      <c r="X299" s="519"/>
      <c r="Y299" s="519"/>
      <c r="Z299" s="519"/>
      <c r="AA299" s="519"/>
      <c r="AB299" s="519"/>
      <c r="AC299" s="519"/>
      <c r="AD299" s="519"/>
      <c r="AE299" s="519"/>
      <c r="AF299" s="519"/>
      <c r="AG299" s="519"/>
      <c r="AH299" s="519"/>
      <c r="AI299" s="519"/>
      <c r="AJ299" s="519"/>
      <c r="AK299" s="519"/>
      <c r="AL299" s="522"/>
      <c r="AM299" s="522"/>
      <c r="AN299" s="519"/>
      <c r="AO299" s="519"/>
      <c r="AP299" s="519"/>
      <c r="AQ299" s="519"/>
      <c r="AR299" s="523"/>
      <c r="AS299" s="524"/>
      <c r="AT299" s="525"/>
      <c r="AU299" s="525"/>
      <c r="AV299" s="519"/>
      <c r="AW299" s="519"/>
      <c r="AX299" s="519"/>
      <c r="AY299" s="526"/>
      <c r="AZ299" s="519"/>
      <c r="BA299" s="527"/>
      <c r="BB299" s="525"/>
      <c r="BC299" s="133"/>
      <c r="BD299" s="525"/>
      <c r="BE299" s="519"/>
      <c r="BF299" s="527"/>
      <c r="BG299" s="525"/>
      <c r="BH299" s="519"/>
      <c r="BI299" s="525"/>
      <c r="BJ299" s="519"/>
      <c r="BK299" s="527"/>
      <c r="BL299" s="525"/>
      <c r="BM299" s="519"/>
      <c r="BN299" s="131"/>
      <c r="BO299" s="131"/>
      <c r="BP299" s="131"/>
      <c r="BQ299" s="131"/>
      <c r="BR299" s="131"/>
      <c r="BS299" s="131"/>
      <c r="BT299" s="131"/>
      <c r="BU299" s="131"/>
      <c r="BV299" s="131"/>
    </row>
    <row r="300" spans="2:74" ht="15.75" customHeight="1">
      <c r="B300" s="519"/>
      <c r="C300" s="520"/>
      <c r="D300" s="520"/>
      <c r="E300" s="520"/>
      <c r="F300" s="520"/>
      <c r="G300" s="520"/>
      <c r="H300" s="520"/>
      <c r="I300" s="520"/>
      <c r="J300" s="519"/>
      <c r="K300" s="519"/>
      <c r="L300" s="519"/>
      <c r="M300" s="519"/>
      <c r="N300" s="519"/>
      <c r="O300" s="519"/>
      <c r="P300" s="519"/>
      <c r="Q300" s="519"/>
      <c r="R300" s="519"/>
      <c r="S300" s="519"/>
      <c r="T300" s="519"/>
      <c r="U300" s="521"/>
      <c r="V300" s="519"/>
      <c r="W300" s="519"/>
      <c r="X300" s="519"/>
      <c r="Y300" s="519"/>
      <c r="Z300" s="519"/>
      <c r="AA300" s="519"/>
      <c r="AB300" s="519"/>
      <c r="AC300" s="519"/>
      <c r="AD300" s="519"/>
      <c r="AE300" s="519"/>
      <c r="AF300" s="519"/>
      <c r="AG300" s="519"/>
      <c r="AH300" s="519"/>
      <c r="AI300" s="519"/>
      <c r="AJ300" s="519"/>
      <c r="AK300" s="519"/>
      <c r="AL300" s="522"/>
      <c r="AM300" s="522"/>
      <c r="AN300" s="519"/>
      <c r="AO300" s="519"/>
      <c r="AP300" s="519"/>
      <c r="AQ300" s="519"/>
      <c r="AR300" s="523"/>
      <c r="AS300" s="524"/>
      <c r="AT300" s="525"/>
      <c r="AU300" s="525"/>
      <c r="AV300" s="519"/>
      <c r="AW300" s="519"/>
      <c r="AX300" s="519"/>
      <c r="AY300" s="526"/>
      <c r="AZ300" s="519"/>
      <c r="BA300" s="527"/>
      <c r="BB300" s="525"/>
      <c r="BC300" s="133"/>
      <c r="BD300" s="525"/>
      <c r="BE300" s="519"/>
      <c r="BF300" s="527"/>
      <c r="BG300" s="525"/>
      <c r="BH300" s="519"/>
      <c r="BI300" s="525"/>
      <c r="BJ300" s="519"/>
      <c r="BK300" s="527"/>
      <c r="BL300" s="525"/>
      <c r="BM300" s="519"/>
      <c r="BN300" s="131"/>
      <c r="BO300" s="131"/>
      <c r="BP300" s="131"/>
      <c r="BQ300" s="131"/>
      <c r="BR300" s="131"/>
      <c r="BS300" s="131"/>
      <c r="BT300" s="131"/>
      <c r="BU300" s="131"/>
      <c r="BV300" s="131"/>
    </row>
    <row r="301" spans="2:74" ht="15.75" customHeight="1">
      <c r="B301" s="519"/>
      <c r="C301" s="520"/>
      <c r="D301" s="520"/>
      <c r="E301" s="520"/>
      <c r="F301" s="520"/>
      <c r="G301" s="520"/>
      <c r="H301" s="520"/>
      <c r="I301" s="520"/>
      <c r="J301" s="519"/>
      <c r="K301" s="519"/>
      <c r="L301" s="519"/>
      <c r="M301" s="519"/>
      <c r="N301" s="519"/>
      <c r="O301" s="519"/>
      <c r="P301" s="519"/>
      <c r="Q301" s="519"/>
      <c r="R301" s="519"/>
      <c r="S301" s="519"/>
      <c r="T301" s="519"/>
      <c r="U301" s="521"/>
      <c r="V301" s="519"/>
      <c r="W301" s="519"/>
      <c r="X301" s="519"/>
      <c r="Y301" s="519"/>
      <c r="Z301" s="519"/>
      <c r="AA301" s="519"/>
      <c r="AB301" s="519"/>
      <c r="AC301" s="519"/>
      <c r="AD301" s="519"/>
      <c r="AE301" s="519"/>
      <c r="AF301" s="519"/>
      <c r="AG301" s="519"/>
      <c r="AH301" s="519"/>
      <c r="AI301" s="519"/>
      <c r="AJ301" s="519"/>
      <c r="AK301" s="519"/>
      <c r="AL301" s="522"/>
      <c r="AM301" s="522"/>
      <c r="AN301" s="519"/>
      <c r="AO301" s="519"/>
      <c r="AP301" s="519"/>
      <c r="AQ301" s="519"/>
      <c r="AR301" s="523"/>
      <c r="AS301" s="524"/>
      <c r="AT301" s="525"/>
      <c r="AU301" s="525"/>
      <c r="AV301" s="519"/>
      <c r="AW301" s="519"/>
      <c r="AX301" s="519"/>
      <c r="AY301" s="526"/>
      <c r="AZ301" s="519"/>
      <c r="BA301" s="527"/>
      <c r="BB301" s="525"/>
      <c r="BC301" s="133"/>
      <c r="BD301" s="525"/>
      <c r="BE301" s="519"/>
      <c r="BF301" s="527"/>
      <c r="BG301" s="525"/>
      <c r="BH301" s="519"/>
      <c r="BI301" s="525"/>
      <c r="BJ301" s="519"/>
      <c r="BK301" s="527"/>
      <c r="BL301" s="525"/>
      <c r="BM301" s="519"/>
      <c r="BN301" s="131"/>
      <c r="BO301" s="131"/>
      <c r="BP301" s="131"/>
      <c r="BQ301" s="131"/>
      <c r="BR301" s="131"/>
      <c r="BS301" s="131"/>
      <c r="BT301" s="131"/>
      <c r="BU301" s="131"/>
      <c r="BV301" s="131"/>
    </row>
    <row r="302" spans="2:74" ht="15.75" customHeight="1">
      <c r="B302" s="519"/>
      <c r="C302" s="520"/>
      <c r="D302" s="520"/>
      <c r="E302" s="520"/>
      <c r="F302" s="520"/>
      <c r="G302" s="520"/>
      <c r="H302" s="520"/>
      <c r="I302" s="520"/>
      <c r="J302" s="519"/>
      <c r="K302" s="519"/>
      <c r="L302" s="519"/>
      <c r="M302" s="519"/>
      <c r="N302" s="519"/>
      <c r="O302" s="519"/>
      <c r="P302" s="519"/>
      <c r="Q302" s="519"/>
      <c r="R302" s="519"/>
      <c r="S302" s="519"/>
      <c r="T302" s="519"/>
      <c r="U302" s="521"/>
      <c r="V302" s="519"/>
      <c r="W302" s="519"/>
      <c r="X302" s="519"/>
      <c r="Y302" s="519"/>
      <c r="Z302" s="519"/>
      <c r="AA302" s="519"/>
      <c r="AB302" s="519"/>
      <c r="AC302" s="519"/>
      <c r="AD302" s="519"/>
      <c r="AE302" s="519"/>
      <c r="AF302" s="519"/>
      <c r="AG302" s="519"/>
      <c r="AH302" s="519"/>
      <c r="AI302" s="519"/>
      <c r="AJ302" s="519"/>
      <c r="AK302" s="519"/>
      <c r="AL302" s="522"/>
      <c r="AM302" s="522"/>
      <c r="AN302" s="519"/>
      <c r="AO302" s="519"/>
      <c r="AP302" s="519"/>
      <c r="AQ302" s="519"/>
      <c r="AR302" s="523"/>
      <c r="AS302" s="524"/>
      <c r="AT302" s="525"/>
      <c r="AU302" s="525"/>
      <c r="AV302" s="519"/>
      <c r="AW302" s="519"/>
      <c r="AX302" s="519"/>
      <c r="AY302" s="526"/>
      <c r="AZ302" s="519"/>
      <c r="BA302" s="527"/>
      <c r="BB302" s="525"/>
      <c r="BC302" s="133"/>
      <c r="BD302" s="525"/>
      <c r="BE302" s="519"/>
      <c r="BF302" s="527"/>
      <c r="BG302" s="525"/>
      <c r="BH302" s="519"/>
      <c r="BI302" s="525"/>
      <c r="BJ302" s="519"/>
      <c r="BK302" s="527"/>
      <c r="BL302" s="525"/>
      <c r="BM302" s="519"/>
      <c r="BN302" s="131"/>
      <c r="BO302" s="131"/>
      <c r="BP302" s="131"/>
      <c r="BQ302" s="131"/>
      <c r="BR302" s="131"/>
      <c r="BS302" s="131"/>
      <c r="BT302" s="131"/>
      <c r="BU302" s="131"/>
      <c r="BV302" s="131"/>
    </row>
    <row r="303" spans="2:74" ht="15.75" customHeight="1">
      <c r="B303" s="519"/>
      <c r="C303" s="520"/>
      <c r="D303" s="520"/>
      <c r="E303" s="520"/>
      <c r="F303" s="520"/>
      <c r="G303" s="520"/>
      <c r="H303" s="520"/>
      <c r="I303" s="520"/>
      <c r="J303" s="519"/>
      <c r="K303" s="519"/>
      <c r="L303" s="519"/>
      <c r="M303" s="519"/>
      <c r="N303" s="519"/>
      <c r="O303" s="519"/>
      <c r="P303" s="519"/>
      <c r="Q303" s="519"/>
      <c r="R303" s="519"/>
      <c r="S303" s="519"/>
      <c r="T303" s="519"/>
      <c r="U303" s="521"/>
      <c r="V303" s="519"/>
      <c r="W303" s="519"/>
      <c r="X303" s="519"/>
      <c r="Y303" s="519"/>
      <c r="Z303" s="519"/>
      <c r="AA303" s="519"/>
      <c r="AB303" s="519"/>
      <c r="AC303" s="519"/>
      <c r="AD303" s="519"/>
      <c r="AE303" s="519"/>
      <c r="AF303" s="519"/>
      <c r="AG303" s="519"/>
      <c r="AH303" s="519"/>
      <c r="AI303" s="519"/>
      <c r="AJ303" s="519"/>
      <c r="AK303" s="519"/>
      <c r="AL303" s="522"/>
      <c r="AM303" s="522"/>
      <c r="AN303" s="519"/>
      <c r="AO303" s="519"/>
      <c r="AP303" s="519"/>
      <c r="AQ303" s="519"/>
      <c r="AR303" s="523"/>
      <c r="AS303" s="524"/>
      <c r="AT303" s="525"/>
      <c r="AU303" s="525"/>
      <c r="AV303" s="519"/>
      <c r="AW303" s="519"/>
      <c r="AX303" s="519"/>
      <c r="AY303" s="526"/>
      <c r="AZ303" s="519"/>
      <c r="BA303" s="527"/>
      <c r="BB303" s="525"/>
      <c r="BC303" s="133"/>
      <c r="BD303" s="525"/>
      <c r="BE303" s="519"/>
      <c r="BF303" s="527"/>
      <c r="BG303" s="525"/>
      <c r="BH303" s="519"/>
      <c r="BI303" s="525"/>
      <c r="BJ303" s="519"/>
      <c r="BK303" s="527"/>
      <c r="BL303" s="525"/>
      <c r="BM303" s="519"/>
      <c r="BN303" s="131"/>
      <c r="BO303" s="131"/>
      <c r="BP303" s="131"/>
      <c r="BQ303" s="131"/>
      <c r="BR303" s="131"/>
      <c r="BS303" s="131"/>
      <c r="BT303" s="131"/>
      <c r="BU303" s="131"/>
      <c r="BV303" s="131"/>
    </row>
    <row r="304" spans="2:74" ht="15.75" customHeight="1">
      <c r="B304" s="519"/>
      <c r="C304" s="520"/>
      <c r="D304" s="520"/>
      <c r="E304" s="520"/>
      <c r="F304" s="520"/>
      <c r="G304" s="520"/>
      <c r="H304" s="520"/>
      <c r="I304" s="520"/>
      <c r="J304" s="519"/>
      <c r="K304" s="519"/>
      <c r="L304" s="519"/>
      <c r="M304" s="519"/>
      <c r="N304" s="519"/>
      <c r="O304" s="519"/>
      <c r="P304" s="519"/>
      <c r="Q304" s="519"/>
      <c r="R304" s="519"/>
      <c r="S304" s="519"/>
      <c r="T304" s="519"/>
      <c r="U304" s="521"/>
      <c r="V304" s="519"/>
      <c r="W304" s="519"/>
      <c r="X304" s="519"/>
      <c r="Y304" s="519"/>
      <c r="Z304" s="519"/>
      <c r="AA304" s="519"/>
      <c r="AB304" s="519"/>
      <c r="AC304" s="519"/>
      <c r="AD304" s="519"/>
      <c r="AE304" s="519"/>
      <c r="AF304" s="519"/>
      <c r="AG304" s="519"/>
      <c r="AH304" s="519"/>
      <c r="AI304" s="519"/>
      <c r="AJ304" s="519"/>
      <c r="AK304" s="519"/>
      <c r="AL304" s="522"/>
      <c r="AM304" s="522"/>
      <c r="AN304" s="519"/>
      <c r="AO304" s="519"/>
      <c r="AP304" s="519"/>
      <c r="AQ304" s="519"/>
      <c r="AR304" s="523"/>
      <c r="AS304" s="524"/>
      <c r="AT304" s="525"/>
      <c r="AU304" s="525"/>
      <c r="AV304" s="519"/>
      <c r="AW304" s="519"/>
      <c r="AX304" s="519"/>
      <c r="AY304" s="526"/>
      <c r="AZ304" s="519"/>
      <c r="BA304" s="527"/>
      <c r="BB304" s="525"/>
      <c r="BC304" s="133"/>
      <c r="BD304" s="525"/>
      <c r="BE304" s="519"/>
      <c r="BF304" s="527"/>
      <c r="BG304" s="525"/>
      <c r="BH304" s="519"/>
      <c r="BI304" s="525"/>
      <c r="BJ304" s="519"/>
      <c r="BK304" s="527"/>
      <c r="BL304" s="525"/>
      <c r="BM304" s="519"/>
      <c r="BN304" s="131"/>
      <c r="BO304" s="131"/>
      <c r="BP304" s="131"/>
      <c r="BQ304" s="131"/>
      <c r="BR304" s="131"/>
      <c r="BS304" s="131"/>
      <c r="BT304" s="131"/>
      <c r="BU304" s="131"/>
      <c r="BV304" s="131"/>
    </row>
    <row r="305" spans="2:74" ht="15.75" customHeight="1">
      <c r="B305" s="519"/>
      <c r="C305" s="520"/>
      <c r="D305" s="520"/>
      <c r="E305" s="520"/>
      <c r="F305" s="520"/>
      <c r="G305" s="520"/>
      <c r="H305" s="520"/>
      <c r="I305" s="520"/>
      <c r="J305" s="519"/>
      <c r="K305" s="519"/>
      <c r="L305" s="519"/>
      <c r="M305" s="519"/>
      <c r="N305" s="519"/>
      <c r="O305" s="519"/>
      <c r="P305" s="519"/>
      <c r="Q305" s="519"/>
      <c r="R305" s="519"/>
      <c r="S305" s="519"/>
      <c r="T305" s="519"/>
      <c r="U305" s="521"/>
      <c r="V305" s="519"/>
      <c r="W305" s="519"/>
      <c r="X305" s="519"/>
      <c r="Y305" s="519"/>
      <c r="Z305" s="519"/>
      <c r="AA305" s="519"/>
      <c r="AB305" s="519"/>
      <c r="AC305" s="519"/>
      <c r="AD305" s="519"/>
      <c r="AE305" s="519"/>
      <c r="AF305" s="519"/>
      <c r="AG305" s="519"/>
      <c r="AH305" s="519"/>
      <c r="AI305" s="519"/>
      <c r="AJ305" s="519"/>
      <c r="AK305" s="519"/>
      <c r="AL305" s="522"/>
      <c r="AM305" s="522"/>
      <c r="AN305" s="519"/>
      <c r="AO305" s="519"/>
      <c r="AP305" s="519"/>
      <c r="AQ305" s="519"/>
      <c r="AR305" s="523"/>
      <c r="AS305" s="524"/>
      <c r="AT305" s="525"/>
      <c r="AU305" s="525"/>
      <c r="AV305" s="519"/>
      <c r="AW305" s="519"/>
      <c r="AX305" s="519"/>
      <c r="AY305" s="526"/>
      <c r="AZ305" s="519"/>
      <c r="BA305" s="527"/>
      <c r="BB305" s="525"/>
      <c r="BC305" s="133"/>
      <c r="BD305" s="525"/>
      <c r="BE305" s="519"/>
      <c r="BF305" s="527"/>
      <c r="BG305" s="525"/>
      <c r="BH305" s="519"/>
      <c r="BI305" s="525"/>
      <c r="BJ305" s="519"/>
      <c r="BK305" s="527"/>
      <c r="BL305" s="525"/>
      <c r="BM305" s="519"/>
      <c r="BN305" s="131"/>
      <c r="BO305" s="131"/>
      <c r="BP305" s="131"/>
      <c r="BQ305" s="131"/>
      <c r="BR305" s="131"/>
      <c r="BS305" s="131"/>
      <c r="BT305" s="131"/>
      <c r="BU305" s="131"/>
      <c r="BV305" s="131"/>
    </row>
    <row r="306" spans="2:74" ht="15.75" customHeight="1">
      <c r="B306" s="519"/>
      <c r="C306" s="520"/>
      <c r="D306" s="520"/>
      <c r="E306" s="520"/>
      <c r="F306" s="520"/>
      <c r="G306" s="520"/>
      <c r="H306" s="520"/>
      <c r="I306" s="520"/>
      <c r="J306" s="519"/>
      <c r="K306" s="519"/>
      <c r="L306" s="519"/>
      <c r="M306" s="519"/>
      <c r="N306" s="519"/>
      <c r="O306" s="519"/>
      <c r="P306" s="519"/>
      <c r="Q306" s="519"/>
      <c r="R306" s="519"/>
      <c r="S306" s="519"/>
      <c r="T306" s="519"/>
      <c r="U306" s="521"/>
      <c r="V306" s="519"/>
      <c r="W306" s="519"/>
      <c r="X306" s="519"/>
      <c r="Y306" s="519"/>
      <c r="Z306" s="519"/>
      <c r="AA306" s="519"/>
      <c r="AB306" s="519"/>
      <c r="AC306" s="519"/>
      <c r="AD306" s="519"/>
      <c r="AE306" s="519"/>
      <c r="AF306" s="519"/>
      <c r="AG306" s="519"/>
      <c r="AH306" s="519"/>
      <c r="AI306" s="519"/>
      <c r="AJ306" s="519"/>
      <c r="AK306" s="519"/>
      <c r="AL306" s="522"/>
      <c r="AM306" s="522"/>
      <c r="AN306" s="519"/>
      <c r="AO306" s="519"/>
      <c r="AP306" s="519"/>
      <c r="AQ306" s="519"/>
      <c r="AR306" s="523"/>
      <c r="AS306" s="524"/>
      <c r="AT306" s="525"/>
      <c r="AU306" s="525"/>
      <c r="AV306" s="519"/>
      <c r="AW306" s="519"/>
      <c r="AX306" s="519"/>
      <c r="AY306" s="526"/>
      <c r="AZ306" s="519"/>
      <c r="BA306" s="527"/>
      <c r="BB306" s="525"/>
      <c r="BC306" s="133"/>
      <c r="BD306" s="525"/>
      <c r="BE306" s="519"/>
      <c r="BF306" s="527"/>
      <c r="BG306" s="525"/>
      <c r="BH306" s="519"/>
      <c r="BI306" s="525"/>
      <c r="BJ306" s="519"/>
      <c r="BK306" s="527"/>
      <c r="BL306" s="525"/>
      <c r="BM306" s="519"/>
      <c r="BN306" s="131"/>
      <c r="BO306" s="131"/>
      <c r="BP306" s="131"/>
      <c r="BQ306" s="131"/>
      <c r="BR306" s="131"/>
      <c r="BS306" s="131"/>
      <c r="BT306" s="131"/>
      <c r="BU306" s="131"/>
      <c r="BV306" s="131"/>
    </row>
    <row r="307" spans="2:74" ht="15.75" customHeight="1">
      <c r="B307" s="519"/>
      <c r="C307" s="520"/>
      <c r="D307" s="520"/>
      <c r="E307" s="520"/>
      <c r="F307" s="520"/>
      <c r="G307" s="520"/>
      <c r="H307" s="520"/>
      <c r="I307" s="520"/>
      <c r="J307" s="519"/>
      <c r="K307" s="519"/>
      <c r="L307" s="519"/>
      <c r="M307" s="519"/>
      <c r="N307" s="519"/>
      <c r="O307" s="519"/>
      <c r="P307" s="519"/>
      <c r="Q307" s="519"/>
      <c r="R307" s="519"/>
      <c r="S307" s="519"/>
      <c r="T307" s="519"/>
      <c r="U307" s="521"/>
      <c r="V307" s="519"/>
      <c r="W307" s="519"/>
      <c r="X307" s="519"/>
      <c r="Y307" s="519"/>
      <c r="Z307" s="519"/>
      <c r="AA307" s="519"/>
      <c r="AB307" s="519"/>
      <c r="AC307" s="519"/>
      <c r="AD307" s="519"/>
      <c r="AE307" s="519"/>
      <c r="AF307" s="519"/>
      <c r="AG307" s="519"/>
      <c r="AH307" s="519"/>
      <c r="AI307" s="519"/>
      <c r="AJ307" s="519"/>
      <c r="AK307" s="519"/>
      <c r="AL307" s="522"/>
      <c r="AM307" s="522"/>
      <c r="AN307" s="519"/>
      <c r="AO307" s="519"/>
      <c r="AP307" s="519"/>
      <c r="AQ307" s="519"/>
      <c r="AR307" s="523"/>
      <c r="AS307" s="524"/>
      <c r="AT307" s="525"/>
      <c r="AU307" s="525"/>
      <c r="AV307" s="519"/>
      <c r="AW307" s="519"/>
      <c r="AX307" s="519"/>
      <c r="AY307" s="526"/>
      <c r="AZ307" s="519"/>
      <c r="BA307" s="527"/>
      <c r="BB307" s="525"/>
      <c r="BC307" s="133"/>
      <c r="BD307" s="525"/>
      <c r="BE307" s="519"/>
      <c r="BF307" s="527"/>
      <c r="BG307" s="525"/>
      <c r="BH307" s="519"/>
      <c r="BI307" s="525"/>
      <c r="BJ307" s="519"/>
      <c r="BK307" s="527"/>
      <c r="BL307" s="525"/>
      <c r="BM307" s="519"/>
      <c r="BN307" s="131"/>
      <c r="BO307" s="131"/>
      <c r="BP307" s="131"/>
      <c r="BQ307" s="131"/>
      <c r="BR307" s="131"/>
      <c r="BS307" s="131"/>
      <c r="BT307" s="131"/>
      <c r="BU307" s="131"/>
      <c r="BV307" s="131"/>
    </row>
    <row r="308" spans="2:74" ht="15.75" customHeight="1">
      <c r="B308" s="519"/>
      <c r="C308" s="520"/>
      <c r="D308" s="520"/>
      <c r="E308" s="520"/>
      <c r="F308" s="520"/>
      <c r="G308" s="520"/>
      <c r="H308" s="520"/>
      <c r="I308" s="520"/>
      <c r="J308" s="519"/>
      <c r="K308" s="519"/>
      <c r="L308" s="519"/>
      <c r="M308" s="519"/>
      <c r="N308" s="519"/>
      <c r="O308" s="519"/>
      <c r="P308" s="519"/>
      <c r="Q308" s="519"/>
      <c r="R308" s="519"/>
      <c r="S308" s="519"/>
      <c r="T308" s="519"/>
      <c r="U308" s="521"/>
      <c r="V308" s="519"/>
      <c r="W308" s="519"/>
      <c r="X308" s="519"/>
      <c r="Y308" s="519"/>
      <c r="Z308" s="519"/>
      <c r="AA308" s="519"/>
      <c r="AB308" s="519"/>
      <c r="AC308" s="519"/>
      <c r="AD308" s="519"/>
      <c r="AE308" s="519"/>
      <c r="AF308" s="519"/>
      <c r="AG308" s="519"/>
      <c r="AH308" s="519"/>
      <c r="AI308" s="519"/>
      <c r="AJ308" s="519"/>
      <c r="AK308" s="519"/>
      <c r="AL308" s="522"/>
      <c r="AM308" s="522"/>
      <c r="AN308" s="519"/>
      <c r="AO308" s="519"/>
      <c r="AP308" s="519"/>
      <c r="AQ308" s="519"/>
      <c r="AR308" s="523"/>
      <c r="AS308" s="524"/>
      <c r="AT308" s="525"/>
      <c r="AU308" s="525"/>
      <c r="AV308" s="519"/>
      <c r="AW308" s="519"/>
      <c r="AX308" s="519"/>
      <c r="AY308" s="526"/>
      <c r="AZ308" s="519"/>
      <c r="BA308" s="527"/>
      <c r="BB308" s="525"/>
      <c r="BC308" s="133"/>
      <c r="BD308" s="525"/>
      <c r="BE308" s="519"/>
      <c r="BF308" s="527"/>
      <c r="BG308" s="525"/>
      <c r="BH308" s="519"/>
      <c r="BI308" s="525"/>
      <c r="BJ308" s="519"/>
      <c r="BK308" s="527"/>
      <c r="BL308" s="525"/>
      <c r="BM308" s="519"/>
      <c r="BN308" s="131"/>
      <c r="BO308" s="131"/>
      <c r="BP308" s="131"/>
      <c r="BQ308" s="131"/>
      <c r="BR308" s="131"/>
      <c r="BS308" s="131"/>
      <c r="BT308" s="131"/>
      <c r="BU308" s="131"/>
      <c r="BV308" s="131"/>
    </row>
    <row r="309" spans="2:74" ht="15.75" customHeight="1">
      <c r="B309" s="519"/>
      <c r="C309" s="519"/>
      <c r="D309" s="519"/>
      <c r="E309" s="519"/>
      <c r="F309" s="519"/>
      <c r="G309" s="519"/>
      <c r="H309" s="519"/>
      <c r="I309" s="519"/>
      <c r="J309" s="519"/>
      <c r="K309" s="519"/>
      <c r="L309" s="519"/>
      <c r="M309" s="519"/>
      <c r="N309" s="519"/>
      <c r="O309" s="519"/>
      <c r="P309" s="519"/>
      <c r="Q309" s="519"/>
      <c r="R309" s="519"/>
      <c r="S309" s="519"/>
      <c r="T309" s="519"/>
      <c r="U309" s="521"/>
      <c r="V309" s="519"/>
      <c r="W309" s="519"/>
      <c r="X309" s="519"/>
      <c r="Y309" s="519"/>
      <c r="Z309" s="519"/>
      <c r="AA309" s="519"/>
      <c r="AB309" s="519"/>
      <c r="AC309" s="519"/>
      <c r="AD309" s="519"/>
      <c r="AE309" s="519"/>
      <c r="AF309" s="519"/>
      <c r="AG309" s="519"/>
      <c r="AH309" s="519"/>
      <c r="AI309" s="519"/>
      <c r="AJ309" s="519"/>
      <c r="AK309" s="519"/>
      <c r="AL309" s="522"/>
      <c r="AM309" s="522"/>
      <c r="AN309" s="519"/>
      <c r="AO309" s="519"/>
      <c r="AP309" s="519"/>
      <c r="AQ309" s="519"/>
      <c r="AR309" s="523"/>
      <c r="AS309" s="524"/>
      <c r="AT309" s="525"/>
      <c r="AU309" s="525"/>
      <c r="AV309" s="519"/>
      <c r="AW309" s="519"/>
      <c r="AX309" s="519"/>
      <c r="AY309" s="526"/>
      <c r="AZ309" s="519"/>
      <c r="BA309" s="527"/>
      <c r="BB309" s="525"/>
      <c r="BC309" s="133"/>
      <c r="BD309" s="525"/>
      <c r="BE309" s="519"/>
      <c r="BF309" s="527"/>
      <c r="BG309" s="525"/>
      <c r="BH309" s="519"/>
      <c r="BI309" s="525"/>
      <c r="BJ309" s="519"/>
      <c r="BK309" s="527"/>
      <c r="BL309" s="525"/>
      <c r="BM309" s="519"/>
      <c r="BN309" s="131"/>
      <c r="BO309" s="131"/>
      <c r="BP309" s="131"/>
      <c r="BQ309" s="131"/>
      <c r="BR309" s="131"/>
      <c r="BS309" s="131"/>
      <c r="BT309" s="131"/>
      <c r="BU309" s="131"/>
      <c r="BV309" s="131"/>
    </row>
    <row r="310" spans="2:74" ht="15.75" customHeight="1">
      <c r="B310" s="519"/>
      <c r="C310" s="519"/>
      <c r="D310" s="519"/>
      <c r="E310" s="519"/>
      <c r="F310" s="519"/>
      <c r="G310" s="519"/>
      <c r="H310" s="519"/>
      <c r="I310" s="519"/>
      <c r="J310" s="519"/>
      <c r="K310" s="519"/>
      <c r="L310" s="519"/>
      <c r="M310" s="519"/>
      <c r="N310" s="519"/>
      <c r="O310" s="519"/>
      <c r="P310" s="519"/>
      <c r="Q310" s="519"/>
      <c r="R310" s="519"/>
      <c r="S310" s="519"/>
      <c r="T310" s="519"/>
      <c r="U310" s="521"/>
      <c r="V310" s="519"/>
      <c r="W310" s="519"/>
      <c r="X310" s="519"/>
      <c r="Y310" s="519"/>
      <c r="Z310" s="519"/>
      <c r="AA310" s="519"/>
      <c r="AB310" s="519"/>
      <c r="AC310" s="519"/>
      <c r="AD310" s="519"/>
      <c r="AE310" s="519"/>
      <c r="AF310" s="519"/>
      <c r="AG310" s="519"/>
      <c r="AH310" s="519"/>
      <c r="AI310" s="519"/>
      <c r="AJ310" s="519"/>
      <c r="AK310" s="519"/>
      <c r="AL310" s="522"/>
      <c r="AM310" s="522"/>
      <c r="AN310" s="519"/>
      <c r="AO310" s="519"/>
      <c r="AP310" s="519"/>
      <c r="AQ310" s="519"/>
      <c r="AR310" s="523"/>
      <c r="AS310" s="524"/>
      <c r="AT310" s="525"/>
      <c r="AU310" s="525"/>
      <c r="AV310" s="519"/>
      <c r="AW310" s="519"/>
      <c r="AX310" s="519"/>
      <c r="AY310" s="526"/>
      <c r="AZ310" s="519"/>
      <c r="BA310" s="527"/>
      <c r="BB310" s="525"/>
      <c r="BC310" s="133"/>
      <c r="BD310" s="525"/>
      <c r="BE310" s="519"/>
      <c r="BF310" s="527"/>
      <c r="BG310" s="525"/>
      <c r="BH310" s="519"/>
      <c r="BI310" s="525"/>
      <c r="BJ310" s="519"/>
      <c r="BK310" s="527"/>
      <c r="BL310" s="525"/>
      <c r="BM310" s="519"/>
      <c r="BN310" s="131"/>
      <c r="BO310" s="131"/>
      <c r="BP310" s="131"/>
      <c r="BQ310" s="131"/>
      <c r="BR310" s="131"/>
      <c r="BS310" s="131"/>
      <c r="BT310" s="131"/>
      <c r="BU310" s="131"/>
      <c r="BV310" s="131"/>
    </row>
    <row r="311" spans="2:74" ht="15.75" customHeight="1">
      <c r="B311" s="519"/>
      <c r="C311" s="519"/>
      <c r="D311" s="519"/>
      <c r="E311" s="519"/>
      <c r="F311" s="519"/>
      <c r="G311" s="519"/>
      <c r="H311" s="519"/>
      <c r="I311" s="519"/>
      <c r="J311" s="519"/>
      <c r="K311" s="519"/>
      <c r="L311" s="519"/>
      <c r="M311" s="519"/>
      <c r="N311" s="519"/>
      <c r="O311" s="519"/>
      <c r="P311" s="519"/>
      <c r="Q311" s="519"/>
      <c r="R311" s="519"/>
      <c r="S311" s="519"/>
      <c r="T311" s="519"/>
      <c r="U311" s="521"/>
      <c r="V311" s="519"/>
      <c r="W311" s="519"/>
      <c r="X311" s="519"/>
      <c r="Y311" s="519"/>
      <c r="Z311" s="519"/>
      <c r="AA311" s="519"/>
      <c r="AB311" s="519"/>
      <c r="AC311" s="519"/>
      <c r="AD311" s="519"/>
      <c r="AE311" s="519"/>
      <c r="AF311" s="519"/>
      <c r="AG311" s="519"/>
      <c r="AH311" s="519"/>
      <c r="AI311" s="519"/>
      <c r="AJ311" s="519"/>
      <c r="AK311" s="519"/>
      <c r="AL311" s="522"/>
      <c r="AM311" s="522"/>
      <c r="AN311" s="519"/>
      <c r="AO311" s="519"/>
      <c r="AP311" s="519"/>
      <c r="AQ311" s="519"/>
      <c r="AR311" s="523"/>
      <c r="AS311" s="524"/>
      <c r="AT311" s="525"/>
      <c r="AU311" s="525"/>
      <c r="AV311" s="519"/>
      <c r="AW311" s="519"/>
      <c r="AX311" s="519"/>
      <c r="AY311" s="526"/>
      <c r="AZ311" s="519"/>
      <c r="BA311" s="527"/>
      <c r="BB311" s="525"/>
      <c r="BC311" s="133"/>
      <c r="BD311" s="525"/>
      <c r="BE311" s="519"/>
      <c r="BF311" s="527"/>
      <c r="BG311" s="525"/>
      <c r="BH311" s="519"/>
      <c r="BI311" s="525"/>
      <c r="BJ311" s="519"/>
      <c r="BK311" s="527"/>
      <c r="BL311" s="525"/>
      <c r="BM311" s="519"/>
      <c r="BN311" s="131"/>
      <c r="BO311" s="131"/>
      <c r="BP311" s="131"/>
      <c r="BQ311" s="131"/>
      <c r="BR311" s="131"/>
      <c r="BS311" s="131"/>
      <c r="BT311" s="131"/>
      <c r="BU311" s="131"/>
      <c r="BV311" s="131"/>
    </row>
    <row r="312" spans="2:74" ht="15.75" customHeight="1">
      <c r="B312" s="519"/>
      <c r="C312" s="519"/>
      <c r="D312" s="519"/>
      <c r="E312" s="519"/>
      <c r="F312" s="519"/>
      <c r="G312" s="519"/>
      <c r="H312" s="519"/>
      <c r="I312" s="519"/>
      <c r="J312" s="519"/>
      <c r="K312" s="519"/>
      <c r="L312" s="519"/>
      <c r="M312" s="519"/>
      <c r="N312" s="519"/>
      <c r="O312" s="519"/>
      <c r="P312" s="519"/>
      <c r="Q312" s="519"/>
      <c r="R312" s="519"/>
      <c r="S312" s="519"/>
      <c r="T312" s="519"/>
      <c r="U312" s="521"/>
      <c r="V312" s="519"/>
      <c r="W312" s="519"/>
      <c r="X312" s="519"/>
      <c r="Y312" s="519"/>
      <c r="Z312" s="519"/>
      <c r="AA312" s="519"/>
      <c r="AB312" s="519"/>
      <c r="AC312" s="519"/>
      <c r="AD312" s="519"/>
      <c r="AE312" s="519"/>
      <c r="AF312" s="519"/>
      <c r="AG312" s="519"/>
      <c r="AH312" s="519"/>
      <c r="AI312" s="519"/>
      <c r="AJ312" s="519"/>
      <c r="AK312" s="519"/>
      <c r="AL312" s="522"/>
      <c r="AM312" s="522"/>
      <c r="AN312" s="519"/>
      <c r="AO312" s="519"/>
      <c r="AP312" s="519"/>
      <c r="AQ312" s="519"/>
      <c r="AR312" s="523"/>
      <c r="AS312" s="524"/>
      <c r="AT312" s="525"/>
      <c r="AU312" s="525"/>
      <c r="AV312" s="519"/>
      <c r="AW312" s="519"/>
      <c r="AX312" s="519"/>
      <c r="AY312" s="526"/>
      <c r="AZ312" s="519"/>
      <c r="BA312" s="527"/>
      <c r="BB312" s="525"/>
      <c r="BC312" s="133"/>
      <c r="BD312" s="525"/>
      <c r="BE312" s="519"/>
      <c r="BF312" s="527"/>
      <c r="BG312" s="525"/>
      <c r="BH312" s="519"/>
      <c r="BI312" s="525"/>
      <c r="BJ312" s="519"/>
      <c r="BK312" s="527"/>
      <c r="BL312" s="525"/>
      <c r="BM312" s="519"/>
      <c r="BN312" s="131"/>
      <c r="BO312" s="131"/>
      <c r="BP312" s="131"/>
      <c r="BQ312" s="131"/>
      <c r="BR312" s="131"/>
      <c r="BS312" s="131"/>
      <c r="BT312" s="131"/>
      <c r="BU312" s="131"/>
      <c r="BV312" s="131"/>
    </row>
    <row r="313" spans="2:74" ht="15.75" customHeight="1">
      <c r="B313" s="519"/>
      <c r="C313" s="519"/>
      <c r="D313" s="519"/>
      <c r="E313" s="519"/>
      <c r="F313" s="519"/>
      <c r="G313" s="519"/>
      <c r="H313" s="519"/>
      <c r="I313" s="519"/>
      <c r="J313" s="519"/>
      <c r="K313" s="519"/>
      <c r="L313" s="519"/>
      <c r="M313" s="519"/>
      <c r="N313" s="519"/>
      <c r="O313" s="519"/>
      <c r="P313" s="519"/>
      <c r="Q313" s="519"/>
      <c r="R313" s="519"/>
      <c r="S313" s="519"/>
      <c r="T313" s="519"/>
      <c r="U313" s="521"/>
      <c r="V313" s="519"/>
      <c r="W313" s="519"/>
      <c r="X313" s="519"/>
      <c r="Y313" s="519"/>
      <c r="Z313" s="519"/>
      <c r="AA313" s="519"/>
      <c r="AB313" s="519"/>
      <c r="AC313" s="519"/>
      <c r="AD313" s="519"/>
      <c r="AE313" s="519"/>
      <c r="AF313" s="519"/>
      <c r="AG313" s="519"/>
      <c r="AH313" s="519"/>
      <c r="AI313" s="519"/>
      <c r="AJ313" s="519"/>
      <c r="AK313" s="519"/>
      <c r="AL313" s="522"/>
      <c r="AM313" s="522"/>
      <c r="AN313" s="519"/>
      <c r="AO313" s="519"/>
      <c r="AP313" s="519"/>
      <c r="AQ313" s="519"/>
      <c r="AR313" s="523"/>
      <c r="AS313" s="524"/>
      <c r="AT313" s="525"/>
      <c r="AU313" s="525"/>
      <c r="AV313" s="519"/>
      <c r="AW313" s="519"/>
      <c r="AX313" s="519"/>
      <c r="AY313" s="526"/>
      <c r="AZ313" s="519"/>
      <c r="BA313" s="527"/>
      <c r="BB313" s="525"/>
      <c r="BC313" s="133"/>
      <c r="BD313" s="525"/>
      <c r="BE313" s="519"/>
      <c r="BF313" s="527"/>
      <c r="BG313" s="525"/>
      <c r="BH313" s="519"/>
      <c r="BI313" s="525"/>
      <c r="BJ313" s="519"/>
      <c r="BK313" s="527"/>
      <c r="BL313" s="525"/>
      <c r="BM313" s="519"/>
      <c r="BN313" s="131"/>
      <c r="BO313" s="131"/>
      <c r="BP313" s="131"/>
      <c r="BQ313" s="131"/>
      <c r="BR313" s="131"/>
      <c r="BS313" s="131"/>
      <c r="BT313" s="131"/>
      <c r="BU313" s="131"/>
      <c r="BV313" s="131"/>
    </row>
    <row r="314" spans="2:74" ht="15.75" customHeight="1">
      <c r="B314" s="519"/>
      <c r="C314" s="519"/>
      <c r="D314" s="519"/>
      <c r="E314" s="519"/>
      <c r="F314" s="519"/>
      <c r="G314" s="519"/>
      <c r="H314" s="519"/>
      <c r="I314" s="519"/>
      <c r="J314" s="519"/>
      <c r="K314" s="519"/>
      <c r="L314" s="519"/>
      <c r="M314" s="519"/>
      <c r="N314" s="519"/>
      <c r="O314" s="519"/>
      <c r="P314" s="519"/>
      <c r="Q314" s="519"/>
      <c r="R314" s="519"/>
      <c r="S314" s="519"/>
      <c r="T314" s="519"/>
      <c r="U314" s="521"/>
      <c r="V314" s="519"/>
      <c r="W314" s="519"/>
      <c r="X314" s="519"/>
      <c r="Y314" s="519"/>
      <c r="Z314" s="519"/>
      <c r="AA314" s="519"/>
      <c r="AB314" s="519"/>
      <c r="AC314" s="519"/>
      <c r="AD314" s="519"/>
      <c r="AE314" s="519"/>
      <c r="AF314" s="519"/>
      <c r="AG314" s="519"/>
      <c r="AH314" s="519"/>
      <c r="AI314" s="519"/>
      <c r="AJ314" s="519"/>
      <c r="AK314" s="519"/>
      <c r="AL314" s="522"/>
      <c r="AM314" s="522"/>
      <c r="AN314" s="519"/>
      <c r="AO314" s="519"/>
      <c r="AP314" s="519"/>
      <c r="AQ314" s="519"/>
      <c r="AR314" s="523"/>
      <c r="AS314" s="524"/>
      <c r="AT314" s="525"/>
      <c r="AU314" s="525"/>
      <c r="AV314" s="519"/>
      <c r="AW314" s="519"/>
      <c r="AX314" s="519"/>
      <c r="AY314" s="526"/>
      <c r="AZ314" s="519"/>
      <c r="BA314" s="527"/>
      <c r="BB314" s="525"/>
      <c r="BC314" s="133"/>
      <c r="BD314" s="525"/>
      <c r="BE314" s="519"/>
      <c r="BF314" s="527"/>
      <c r="BG314" s="525"/>
      <c r="BH314" s="519"/>
      <c r="BI314" s="525"/>
      <c r="BJ314" s="519"/>
      <c r="BK314" s="527"/>
      <c r="BL314" s="525"/>
      <c r="BM314" s="519"/>
      <c r="BN314" s="131"/>
      <c r="BO314" s="131"/>
      <c r="BP314" s="131"/>
      <c r="BQ314" s="131"/>
      <c r="BR314" s="131"/>
      <c r="BS314" s="131"/>
      <c r="BT314" s="131"/>
      <c r="BU314" s="131"/>
      <c r="BV314" s="131"/>
    </row>
    <row r="315" spans="2:74" ht="15.75" customHeight="1">
      <c r="B315" s="519"/>
      <c r="C315" s="519"/>
      <c r="D315" s="519"/>
      <c r="E315" s="519"/>
      <c r="F315" s="519"/>
      <c r="G315" s="519"/>
      <c r="H315" s="519"/>
      <c r="I315" s="519"/>
      <c r="J315" s="519"/>
      <c r="K315" s="519"/>
      <c r="L315" s="519"/>
      <c r="M315" s="519"/>
      <c r="N315" s="519"/>
      <c r="O315" s="519"/>
      <c r="P315" s="519"/>
      <c r="Q315" s="519"/>
      <c r="R315" s="519"/>
      <c r="S315" s="519"/>
      <c r="T315" s="519"/>
      <c r="U315" s="521"/>
      <c r="V315" s="519"/>
      <c r="W315" s="519"/>
      <c r="X315" s="519"/>
      <c r="Y315" s="519"/>
      <c r="Z315" s="519"/>
      <c r="AA315" s="519"/>
      <c r="AB315" s="519"/>
      <c r="AC315" s="519"/>
      <c r="AD315" s="519"/>
      <c r="AE315" s="519"/>
      <c r="AF315" s="519"/>
      <c r="AG315" s="519"/>
      <c r="AH315" s="519"/>
      <c r="AI315" s="519"/>
      <c r="AJ315" s="519"/>
      <c r="AK315" s="519"/>
      <c r="AL315" s="522"/>
      <c r="AM315" s="522"/>
      <c r="AN315" s="519"/>
      <c r="AO315" s="519"/>
      <c r="AP315" s="519"/>
      <c r="AQ315" s="519"/>
      <c r="AR315" s="523"/>
      <c r="AS315" s="524"/>
      <c r="AT315" s="525"/>
      <c r="AU315" s="525"/>
      <c r="AV315" s="519"/>
      <c r="AW315" s="519"/>
      <c r="AX315" s="519"/>
      <c r="AY315" s="526"/>
      <c r="AZ315" s="519"/>
      <c r="BA315" s="527"/>
      <c r="BB315" s="525"/>
      <c r="BC315" s="133"/>
      <c r="BD315" s="525"/>
      <c r="BE315" s="519"/>
      <c r="BF315" s="527"/>
      <c r="BG315" s="525"/>
      <c r="BH315" s="519"/>
      <c r="BI315" s="525"/>
      <c r="BJ315" s="519"/>
      <c r="BK315" s="527"/>
      <c r="BL315" s="525"/>
      <c r="BM315" s="519"/>
      <c r="BN315" s="131"/>
      <c r="BO315" s="131"/>
      <c r="BP315" s="131"/>
      <c r="BQ315" s="131"/>
      <c r="BR315" s="131"/>
      <c r="BS315" s="131"/>
      <c r="BT315" s="131"/>
      <c r="BU315" s="131"/>
      <c r="BV315" s="131"/>
    </row>
    <row r="316" spans="2:74" ht="15.75" customHeight="1">
      <c r="B316" s="519"/>
      <c r="C316" s="519"/>
      <c r="D316" s="519"/>
      <c r="E316" s="519"/>
      <c r="F316" s="519"/>
      <c r="G316" s="519"/>
      <c r="H316" s="519"/>
      <c r="I316" s="519"/>
      <c r="J316" s="519"/>
      <c r="K316" s="519"/>
      <c r="L316" s="519"/>
      <c r="M316" s="519"/>
      <c r="N316" s="519"/>
      <c r="O316" s="519"/>
      <c r="P316" s="519"/>
      <c r="Q316" s="519"/>
      <c r="R316" s="519"/>
      <c r="S316" s="519"/>
      <c r="T316" s="519"/>
      <c r="U316" s="521"/>
      <c r="V316" s="519"/>
      <c r="W316" s="519"/>
      <c r="X316" s="519"/>
      <c r="Y316" s="519"/>
      <c r="Z316" s="519"/>
      <c r="AA316" s="519"/>
      <c r="AB316" s="519"/>
      <c r="AC316" s="519"/>
      <c r="AD316" s="519"/>
      <c r="AE316" s="519"/>
      <c r="AF316" s="519"/>
      <c r="AG316" s="519"/>
      <c r="AH316" s="519"/>
      <c r="AI316" s="519"/>
      <c r="AJ316" s="519"/>
      <c r="AK316" s="519"/>
      <c r="AL316" s="522"/>
      <c r="AM316" s="522"/>
      <c r="AN316" s="519"/>
      <c r="AO316" s="519"/>
      <c r="AP316" s="519"/>
      <c r="AQ316" s="519"/>
      <c r="AR316" s="523"/>
      <c r="AS316" s="524"/>
      <c r="AT316" s="525"/>
      <c r="AU316" s="525"/>
      <c r="AV316" s="519"/>
      <c r="AW316" s="519"/>
      <c r="AX316" s="519"/>
      <c r="AY316" s="526"/>
      <c r="AZ316" s="519"/>
      <c r="BA316" s="527"/>
      <c r="BB316" s="525"/>
      <c r="BC316" s="133"/>
      <c r="BD316" s="525"/>
      <c r="BE316" s="519"/>
      <c r="BF316" s="527"/>
      <c r="BG316" s="525"/>
      <c r="BH316" s="519"/>
      <c r="BI316" s="525"/>
      <c r="BJ316" s="519"/>
      <c r="BK316" s="527"/>
      <c r="BL316" s="525"/>
      <c r="BM316" s="519"/>
      <c r="BN316" s="131"/>
      <c r="BO316" s="131"/>
      <c r="BP316" s="131"/>
      <c r="BQ316" s="131"/>
      <c r="BR316" s="131"/>
      <c r="BS316" s="131"/>
      <c r="BT316" s="131"/>
      <c r="BU316" s="131"/>
      <c r="BV316" s="131"/>
    </row>
    <row r="317" spans="2:74" ht="15.75" customHeight="1">
      <c r="B317" s="519"/>
      <c r="C317" s="519"/>
      <c r="D317" s="519"/>
      <c r="E317" s="519"/>
      <c r="F317" s="519"/>
      <c r="G317" s="519"/>
      <c r="H317" s="519"/>
      <c r="I317" s="519"/>
      <c r="J317" s="519"/>
      <c r="K317" s="519"/>
      <c r="L317" s="519"/>
      <c r="M317" s="519"/>
      <c r="N317" s="519"/>
      <c r="O317" s="519"/>
      <c r="P317" s="519"/>
      <c r="Q317" s="519"/>
      <c r="R317" s="519"/>
      <c r="S317" s="519"/>
      <c r="T317" s="519"/>
      <c r="U317" s="521"/>
      <c r="V317" s="519"/>
      <c r="W317" s="519"/>
      <c r="X317" s="519"/>
      <c r="Y317" s="519"/>
      <c r="Z317" s="519"/>
      <c r="AA317" s="519"/>
      <c r="AB317" s="519"/>
      <c r="AC317" s="519"/>
      <c r="AD317" s="519"/>
      <c r="AE317" s="519"/>
      <c r="AF317" s="519"/>
      <c r="AG317" s="519"/>
      <c r="AH317" s="519"/>
      <c r="AI317" s="519"/>
      <c r="AJ317" s="519"/>
      <c r="AK317" s="519"/>
      <c r="AL317" s="522"/>
      <c r="AM317" s="522"/>
      <c r="AN317" s="519"/>
      <c r="AO317" s="519"/>
      <c r="AP317" s="519"/>
      <c r="AQ317" s="519"/>
      <c r="AR317" s="523"/>
      <c r="AS317" s="524"/>
      <c r="AT317" s="525"/>
      <c r="AU317" s="525"/>
      <c r="AV317" s="519"/>
      <c r="AW317" s="519"/>
      <c r="AX317" s="519"/>
      <c r="AY317" s="526"/>
      <c r="AZ317" s="519"/>
      <c r="BA317" s="527"/>
      <c r="BB317" s="525"/>
      <c r="BC317" s="133"/>
      <c r="BD317" s="525"/>
      <c r="BE317" s="519"/>
      <c r="BF317" s="527"/>
      <c r="BG317" s="525"/>
      <c r="BH317" s="519"/>
      <c r="BI317" s="525"/>
      <c r="BJ317" s="519"/>
      <c r="BK317" s="527"/>
      <c r="BL317" s="525"/>
      <c r="BM317" s="519"/>
      <c r="BN317" s="131"/>
      <c r="BO317" s="131"/>
      <c r="BP317" s="131"/>
      <c r="BQ317" s="131"/>
      <c r="BR317" s="131"/>
      <c r="BS317" s="131"/>
      <c r="BT317" s="131"/>
      <c r="BU317" s="131"/>
      <c r="BV317" s="131"/>
    </row>
    <row r="318" spans="2:74" ht="15.75" customHeight="1">
      <c r="B318" s="519"/>
      <c r="C318" s="519"/>
      <c r="D318" s="519"/>
      <c r="E318" s="519"/>
      <c r="F318" s="519"/>
      <c r="G318" s="519"/>
      <c r="H318" s="519"/>
      <c r="I318" s="519"/>
      <c r="J318" s="519"/>
      <c r="K318" s="519"/>
      <c r="L318" s="519"/>
      <c r="M318" s="519"/>
      <c r="N318" s="519"/>
      <c r="O318" s="519"/>
      <c r="P318" s="519"/>
      <c r="Q318" s="519"/>
      <c r="R318" s="519"/>
      <c r="S318" s="519"/>
      <c r="T318" s="519"/>
      <c r="U318" s="521"/>
      <c r="V318" s="519"/>
      <c r="W318" s="519"/>
      <c r="X318" s="519"/>
      <c r="Y318" s="519"/>
      <c r="Z318" s="519"/>
      <c r="AA318" s="519"/>
      <c r="AB318" s="519"/>
      <c r="AC318" s="519"/>
      <c r="AD318" s="519"/>
      <c r="AE318" s="519"/>
      <c r="AF318" s="519"/>
      <c r="AG318" s="519"/>
      <c r="AH318" s="519"/>
      <c r="AI318" s="519"/>
      <c r="AJ318" s="519"/>
      <c r="AK318" s="519"/>
      <c r="AL318" s="522"/>
      <c r="AM318" s="522"/>
      <c r="AN318" s="519"/>
      <c r="AO318" s="519"/>
      <c r="AP318" s="519"/>
      <c r="AQ318" s="519"/>
      <c r="AR318" s="523"/>
      <c r="AS318" s="524"/>
      <c r="AT318" s="525"/>
      <c r="AU318" s="525"/>
      <c r="AV318" s="519"/>
      <c r="AW318" s="519"/>
      <c r="AX318" s="519"/>
      <c r="AY318" s="526"/>
      <c r="AZ318" s="519"/>
      <c r="BA318" s="527"/>
      <c r="BB318" s="525"/>
      <c r="BC318" s="133"/>
      <c r="BD318" s="525"/>
      <c r="BE318" s="519"/>
      <c r="BF318" s="527"/>
      <c r="BG318" s="525"/>
      <c r="BH318" s="519"/>
      <c r="BI318" s="525"/>
      <c r="BJ318" s="519"/>
      <c r="BK318" s="527"/>
      <c r="BL318" s="525"/>
      <c r="BM318" s="519"/>
      <c r="BN318" s="131"/>
      <c r="BO318" s="131"/>
      <c r="BP318" s="131"/>
      <c r="BQ318" s="131"/>
      <c r="BR318" s="131"/>
      <c r="BS318" s="131"/>
      <c r="BT318" s="131"/>
      <c r="BU318" s="131"/>
      <c r="BV318" s="131"/>
    </row>
    <row r="319" spans="2:74" ht="15.75" customHeight="1">
      <c r="B319" s="519"/>
      <c r="C319" s="519"/>
      <c r="D319" s="519"/>
      <c r="E319" s="519"/>
      <c r="F319" s="519"/>
      <c r="G319" s="519"/>
      <c r="H319" s="519"/>
      <c r="I319" s="519"/>
      <c r="J319" s="519"/>
      <c r="K319" s="519"/>
      <c r="L319" s="519"/>
      <c r="M319" s="519"/>
      <c r="N319" s="519"/>
      <c r="O319" s="519"/>
      <c r="P319" s="519"/>
      <c r="Q319" s="519"/>
      <c r="R319" s="519"/>
      <c r="S319" s="519"/>
      <c r="T319" s="519"/>
      <c r="U319" s="521"/>
      <c r="V319" s="519"/>
      <c r="W319" s="519"/>
      <c r="X319" s="519"/>
      <c r="Y319" s="519"/>
      <c r="Z319" s="519"/>
      <c r="AA319" s="519"/>
      <c r="AB319" s="519"/>
      <c r="AC319" s="519"/>
      <c r="AD319" s="519"/>
      <c r="AE319" s="519"/>
      <c r="AF319" s="519"/>
      <c r="AG319" s="519"/>
      <c r="AH319" s="519"/>
      <c r="AI319" s="519"/>
      <c r="AJ319" s="519"/>
      <c r="AK319" s="519"/>
      <c r="AL319" s="522"/>
      <c r="AM319" s="522"/>
      <c r="AN319" s="519"/>
      <c r="AO319" s="519"/>
      <c r="AP319" s="519"/>
      <c r="AQ319" s="519"/>
      <c r="AR319" s="523"/>
      <c r="AS319" s="524"/>
      <c r="AT319" s="525"/>
      <c r="AU319" s="525"/>
      <c r="AV319" s="519"/>
      <c r="AW319" s="519"/>
      <c r="AX319" s="519"/>
      <c r="AY319" s="526"/>
      <c r="AZ319" s="519"/>
      <c r="BA319" s="527"/>
      <c r="BB319" s="525"/>
      <c r="BC319" s="133"/>
      <c r="BD319" s="525"/>
      <c r="BE319" s="519"/>
      <c r="BF319" s="527"/>
      <c r="BG319" s="525"/>
      <c r="BH319" s="519"/>
      <c r="BI319" s="525"/>
      <c r="BJ319" s="519"/>
      <c r="BK319" s="527"/>
      <c r="BL319" s="525"/>
      <c r="BM319" s="519"/>
      <c r="BN319" s="131"/>
      <c r="BO319" s="131"/>
      <c r="BP319" s="131"/>
      <c r="BQ319" s="131"/>
      <c r="BR319" s="131"/>
      <c r="BS319" s="131"/>
      <c r="BT319" s="131"/>
      <c r="BU319" s="131"/>
      <c r="BV319" s="131"/>
    </row>
    <row r="320" spans="2:74" ht="15.75" customHeight="1">
      <c r="B320" s="519"/>
      <c r="C320" s="519"/>
      <c r="D320" s="519"/>
      <c r="E320" s="519"/>
      <c r="F320" s="519"/>
      <c r="G320" s="519"/>
      <c r="H320" s="519"/>
      <c r="I320" s="519"/>
      <c r="J320" s="519"/>
      <c r="K320" s="519"/>
      <c r="L320" s="519"/>
      <c r="M320" s="519"/>
      <c r="N320" s="519"/>
      <c r="O320" s="519"/>
      <c r="P320" s="519"/>
      <c r="Q320" s="519"/>
      <c r="R320" s="519"/>
      <c r="S320" s="519"/>
      <c r="T320" s="519"/>
      <c r="U320" s="521"/>
      <c r="V320" s="519"/>
      <c r="W320" s="519"/>
      <c r="X320" s="519"/>
      <c r="Y320" s="519"/>
      <c r="Z320" s="519"/>
      <c r="AA320" s="519"/>
      <c r="AB320" s="519"/>
      <c r="AC320" s="519"/>
      <c r="AD320" s="519"/>
      <c r="AE320" s="519"/>
      <c r="AF320" s="519"/>
      <c r="AG320" s="519"/>
      <c r="AH320" s="519"/>
      <c r="AI320" s="519"/>
      <c r="AJ320" s="519"/>
      <c r="AK320" s="519"/>
      <c r="AL320" s="522"/>
      <c r="AM320" s="522"/>
      <c r="AN320" s="519"/>
      <c r="AO320" s="519"/>
      <c r="AP320" s="519"/>
      <c r="AQ320" s="519"/>
      <c r="AR320" s="523"/>
      <c r="AS320" s="524"/>
      <c r="AT320" s="525"/>
      <c r="AU320" s="525"/>
      <c r="AV320" s="519"/>
      <c r="AW320" s="519"/>
      <c r="AX320" s="519"/>
      <c r="AY320" s="526"/>
      <c r="AZ320" s="519"/>
      <c r="BA320" s="527"/>
      <c r="BB320" s="525"/>
      <c r="BC320" s="133"/>
      <c r="BD320" s="525"/>
      <c r="BE320" s="519"/>
      <c r="BF320" s="527"/>
      <c r="BG320" s="525"/>
      <c r="BH320" s="519"/>
      <c r="BI320" s="525"/>
      <c r="BJ320" s="519"/>
      <c r="BK320" s="527"/>
      <c r="BL320" s="525"/>
      <c r="BM320" s="519"/>
      <c r="BN320" s="131"/>
      <c r="BO320" s="131"/>
      <c r="BP320" s="131"/>
      <c r="BQ320" s="131"/>
      <c r="BR320" s="131"/>
      <c r="BS320" s="131"/>
      <c r="BT320" s="131"/>
      <c r="BU320" s="131"/>
      <c r="BV320" s="131"/>
    </row>
    <row r="321" spans="2:74" ht="15.75" customHeight="1">
      <c r="B321" s="519"/>
      <c r="C321" s="519"/>
      <c r="D321" s="519"/>
      <c r="E321" s="519"/>
      <c r="F321" s="519"/>
      <c r="G321" s="519"/>
      <c r="H321" s="519"/>
      <c r="I321" s="519"/>
      <c r="J321" s="519"/>
      <c r="K321" s="519"/>
      <c r="L321" s="519"/>
      <c r="M321" s="519"/>
      <c r="N321" s="519"/>
      <c r="O321" s="519"/>
      <c r="P321" s="519"/>
      <c r="Q321" s="519"/>
      <c r="R321" s="519"/>
      <c r="S321" s="519"/>
      <c r="T321" s="519"/>
      <c r="U321" s="521"/>
      <c r="V321" s="519"/>
      <c r="W321" s="519"/>
      <c r="X321" s="519"/>
      <c r="Y321" s="519"/>
      <c r="Z321" s="519"/>
      <c r="AA321" s="519"/>
      <c r="AB321" s="519"/>
      <c r="AC321" s="519"/>
      <c r="AD321" s="519"/>
      <c r="AE321" s="519"/>
      <c r="AF321" s="519"/>
      <c r="AG321" s="519"/>
      <c r="AH321" s="519"/>
      <c r="AI321" s="519"/>
      <c r="AJ321" s="519"/>
      <c r="AK321" s="519"/>
      <c r="AL321" s="522"/>
      <c r="AM321" s="522"/>
      <c r="AN321" s="519"/>
      <c r="AO321" s="519"/>
      <c r="AP321" s="519"/>
      <c r="AQ321" s="519"/>
      <c r="AR321" s="523"/>
      <c r="AS321" s="524"/>
      <c r="AT321" s="525"/>
      <c r="AU321" s="525"/>
      <c r="AV321" s="519"/>
      <c r="AW321" s="519"/>
      <c r="AX321" s="519"/>
      <c r="AY321" s="526"/>
      <c r="AZ321" s="519"/>
      <c r="BA321" s="527"/>
      <c r="BB321" s="525"/>
      <c r="BC321" s="133"/>
      <c r="BD321" s="525"/>
      <c r="BE321" s="519"/>
      <c r="BF321" s="527"/>
      <c r="BG321" s="525"/>
      <c r="BH321" s="519"/>
      <c r="BI321" s="525"/>
      <c r="BJ321" s="519"/>
      <c r="BK321" s="527"/>
      <c r="BL321" s="525"/>
      <c r="BM321" s="519"/>
      <c r="BN321" s="131"/>
      <c r="BO321" s="131"/>
      <c r="BP321" s="131"/>
      <c r="BQ321" s="131"/>
      <c r="BR321" s="131"/>
      <c r="BS321" s="131"/>
      <c r="BT321" s="131"/>
      <c r="BU321" s="131"/>
      <c r="BV321" s="131"/>
    </row>
    <row r="322" spans="2:74" ht="15.75" customHeight="1">
      <c r="B322" s="519"/>
      <c r="C322" s="519"/>
      <c r="D322" s="519"/>
      <c r="E322" s="519"/>
      <c r="F322" s="519"/>
      <c r="G322" s="519"/>
      <c r="H322" s="519"/>
      <c r="I322" s="519"/>
      <c r="J322" s="519"/>
      <c r="K322" s="519"/>
      <c r="L322" s="519"/>
      <c r="M322" s="519"/>
      <c r="N322" s="519"/>
      <c r="O322" s="519"/>
      <c r="P322" s="519"/>
      <c r="Q322" s="519"/>
      <c r="R322" s="519"/>
      <c r="S322" s="519"/>
      <c r="T322" s="519"/>
      <c r="U322" s="521"/>
      <c r="V322" s="519"/>
      <c r="W322" s="519"/>
      <c r="X322" s="519"/>
      <c r="Y322" s="519"/>
      <c r="Z322" s="519"/>
      <c r="AA322" s="519"/>
      <c r="AB322" s="519"/>
      <c r="AC322" s="519"/>
      <c r="AD322" s="519"/>
      <c r="AE322" s="519"/>
      <c r="AF322" s="519"/>
      <c r="AG322" s="519"/>
      <c r="AH322" s="519"/>
      <c r="AI322" s="519"/>
      <c r="AJ322" s="519"/>
      <c r="AK322" s="519"/>
      <c r="AL322" s="522"/>
      <c r="AM322" s="522"/>
      <c r="AN322" s="519"/>
      <c r="AO322" s="519"/>
      <c r="AP322" s="519"/>
      <c r="AQ322" s="519"/>
      <c r="AR322" s="523"/>
      <c r="AS322" s="524"/>
      <c r="AT322" s="525"/>
      <c r="AU322" s="525"/>
      <c r="AV322" s="519"/>
      <c r="AW322" s="519"/>
      <c r="AX322" s="519"/>
      <c r="AY322" s="526"/>
      <c r="AZ322" s="519"/>
      <c r="BA322" s="527"/>
      <c r="BB322" s="525"/>
      <c r="BC322" s="133"/>
      <c r="BD322" s="525"/>
      <c r="BE322" s="519"/>
      <c r="BF322" s="527"/>
      <c r="BG322" s="525"/>
      <c r="BH322" s="519"/>
      <c r="BI322" s="525"/>
      <c r="BJ322" s="519"/>
      <c r="BK322" s="527"/>
      <c r="BL322" s="525"/>
      <c r="BM322" s="519"/>
      <c r="BN322" s="131"/>
      <c r="BO322" s="131"/>
      <c r="BP322" s="131"/>
      <c r="BQ322" s="131"/>
      <c r="BR322" s="131"/>
      <c r="BS322" s="131"/>
      <c r="BT322" s="131"/>
      <c r="BU322" s="131"/>
      <c r="BV322" s="131"/>
    </row>
    <row r="323" spans="2:74" ht="15.75" customHeight="1">
      <c r="B323" s="519"/>
      <c r="C323" s="519"/>
      <c r="D323" s="519"/>
      <c r="E323" s="519"/>
      <c r="F323" s="519"/>
      <c r="G323" s="519"/>
      <c r="H323" s="519"/>
      <c r="I323" s="519"/>
      <c r="J323" s="519"/>
      <c r="K323" s="519"/>
      <c r="L323" s="519"/>
      <c r="M323" s="519"/>
      <c r="N323" s="519"/>
      <c r="O323" s="519"/>
      <c r="P323" s="519"/>
      <c r="Q323" s="519"/>
      <c r="R323" s="519"/>
      <c r="S323" s="519"/>
      <c r="T323" s="519"/>
      <c r="U323" s="521"/>
      <c r="V323" s="519"/>
      <c r="W323" s="519"/>
      <c r="X323" s="519"/>
      <c r="Y323" s="519"/>
      <c r="Z323" s="519"/>
      <c r="AA323" s="519"/>
      <c r="AB323" s="519"/>
      <c r="AC323" s="519"/>
      <c r="AD323" s="519"/>
      <c r="AE323" s="519"/>
      <c r="AF323" s="519"/>
      <c r="AG323" s="519"/>
      <c r="AH323" s="519"/>
      <c r="AI323" s="519"/>
      <c r="AJ323" s="519"/>
      <c r="AK323" s="519"/>
      <c r="AL323" s="522"/>
      <c r="AM323" s="522"/>
      <c r="AN323" s="519"/>
      <c r="AO323" s="519"/>
      <c r="AP323" s="519"/>
      <c r="AQ323" s="519"/>
      <c r="AR323" s="523"/>
      <c r="AS323" s="524"/>
      <c r="AT323" s="525"/>
      <c r="AU323" s="525"/>
      <c r="AV323" s="519"/>
      <c r="AW323" s="519"/>
      <c r="AX323" s="519"/>
      <c r="AY323" s="526"/>
      <c r="AZ323" s="519"/>
      <c r="BA323" s="527"/>
      <c r="BB323" s="525"/>
      <c r="BC323" s="133"/>
      <c r="BD323" s="525"/>
      <c r="BE323" s="519"/>
      <c r="BF323" s="527"/>
      <c r="BG323" s="525"/>
      <c r="BH323" s="519"/>
      <c r="BI323" s="525"/>
      <c r="BJ323" s="519"/>
      <c r="BK323" s="527"/>
      <c r="BL323" s="525"/>
      <c r="BM323" s="519"/>
      <c r="BN323" s="131"/>
      <c r="BO323" s="131"/>
      <c r="BP323" s="131"/>
      <c r="BQ323" s="131"/>
      <c r="BR323" s="131"/>
      <c r="BS323" s="131"/>
      <c r="BT323" s="131"/>
      <c r="BU323" s="131"/>
      <c r="BV323" s="131"/>
    </row>
    <row r="324" spans="2:74" ht="15.75" customHeight="1">
      <c r="B324" s="519"/>
      <c r="C324" s="519"/>
      <c r="D324" s="519"/>
      <c r="E324" s="519"/>
      <c r="F324" s="519"/>
      <c r="G324" s="519"/>
      <c r="H324" s="519"/>
      <c r="I324" s="519"/>
      <c r="J324" s="519"/>
      <c r="K324" s="519"/>
      <c r="L324" s="519"/>
      <c r="M324" s="519"/>
      <c r="N324" s="519"/>
      <c r="O324" s="519"/>
      <c r="P324" s="519"/>
      <c r="Q324" s="519"/>
      <c r="R324" s="519"/>
      <c r="S324" s="519"/>
      <c r="T324" s="519"/>
      <c r="U324" s="521"/>
      <c r="V324" s="519"/>
      <c r="W324" s="519"/>
      <c r="X324" s="519"/>
      <c r="Y324" s="519"/>
      <c r="Z324" s="519"/>
      <c r="AA324" s="519"/>
      <c r="AB324" s="519"/>
      <c r="AC324" s="519"/>
      <c r="AD324" s="519"/>
      <c r="AE324" s="519"/>
      <c r="AF324" s="519"/>
      <c r="AG324" s="519"/>
      <c r="AH324" s="519"/>
      <c r="AI324" s="519"/>
      <c r="AJ324" s="519"/>
      <c r="AK324" s="519"/>
      <c r="AL324" s="522"/>
      <c r="AM324" s="522"/>
      <c r="AN324" s="519"/>
      <c r="AO324" s="519"/>
      <c r="AP324" s="519"/>
      <c r="AQ324" s="519"/>
      <c r="AR324" s="523"/>
      <c r="AS324" s="524"/>
      <c r="AT324" s="525"/>
      <c r="AU324" s="525"/>
      <c r="AV324" s="519"/>
      <c r="AW324" s="519"/>
      <c r="AX324" s="519"/>
      <c r="AY324" s="526"/>
      <c r="AZ324" s="519"/>
      <c r="BA324" s="527"/>
      <c r="BB324" s="525"/>
      <c r="BC324" s="133"/>
      <c r="BD324" s="525"/>
      <c r="BE324" s="519"/>
      <c r="BF324" s="527"/>
      <c r="BG324" s="525"/>
      <c r="BH324" s="519"/>
      <c r="BI324" s="525"/>
      <c r="BJ324" s="519"/>
      <c r="BK324" s="527"/>
      <c r="BL324" s="525"/>
      <c r="BM324" s="519"/>
      <c r="BN324" s="131"/>
      <c r="BO324" s="131"/>
      <c r="BP324" s="131"/>
      <c r="BQ324" s="131"/>
      <c r="BR324" s="131"/>
      <c r="BS324" s="131"/>
      <c r="BT324" s="131"/>
      <c r="BU324" s="131"/>
      <c r="BV324" s="131"/>
    </row>
    <row r="325" spans="2:74" ht="15.75" customHeight="1">
      <c r="B325" s="519"/>
      <c r="C325" s="519"/>
      <c r="D325" s="519"/>
      <c r="E325" s="519"/>
      <c r="F325" s="519"/>
      <c r="G325" s="519"/>
      <c r="H325" s="519"/>
      <c r="I325" s="519"/>
      <c r="J325" s="519"/>
      <c r="K325" s="519"/>
      <c r="L325" s="519"/>
      <c r="M325" s="519"/>
      <c r="N325" s="519"/>
      <c r="O325" s="519"/>
      <c r="P325" s="519"/>
      <c r="Q325" s="519"/>
      <c r="R325" s="519"/>
      <c r="S325" s="519"/>
      <c r="T325" s="519"/>
      <c r="U325" s="521"/>
      <c r="V325" s="519"/>
      <c r="W325" s="519"/>
      <c r="X325" s="519"/>
      <c r="Y325" s="519"/>
      <c r="Z325" s="519"/>
      <c r="AA325" s="519"/>
      <c r="AB325" s="519"/>
      <c r="AC325" s="519"/>
      <c r="AD325" s="519"/>
      <c r="AE325" s="519"/>
      <c r="AF325" s="519"/>
      <c r="AG325" s="519"/>
      <c r="AH325" s="519"/>
      <c r="AI325" s="519"/>
      <c r="AJ325" s="519"/>
      <c r="AK325" s="519"/>
      <c r="AL325" s="522"/>
      <c r="AM325" s="522"/>
      <c r="AN325" s="519"/>
      <c r="AO325" s="519"/>
      <c r="AP325" s="519"/>
      <c r="AQ325" s="519"/>
      <c r="AR325" s="523"/>
      <c r="AS325" s="524"/>
      <c r="AT325" s="525"/>
      <c r="AU325" s="525"/>
      <c r="AV325" s="519"/>
      <c r="AW325" s="519"/>
      <c r="AX325" s="519"/>
      <c r="AY325" s="526"/>
      <c r="AZ325" s="519"/>
      <c r="BA325" s="527"/>
      <c r="BB325" s="525"/>
      <c r="BC325" s="133"/>
      <c r="BD325" s="525"/>
      <c r="BE325" s="519"/>
      <c r="BF325" s="527"/>
      <c r="BG325" s="525"/>
      <c r="BH325" s="519"/>
      <c r="BI325" s="525"/>
      <c r="BJ325" s="519"/>
      <c r="BK325" s="527"/>
      <c r="BL325" s="525"/>
      <c r="BM325" s="519"/>
      <c r="BN325" s="131"/>
      <c r="BO325" s="131"/>
      <c r="BP325" s="131"/>
      <c r="BQ325" s="131"/>
      <c r="BR325" s="131"/>
      <c r="BS325" s="131"/>
      <c r="BT325" s="131"/>
      <c r="BU325" s="131"/>
      <c r="BV325" s="131"/>
    </row>
    <row r="326" spans="2:74" ht="15.75" customHeight="1">
      <c r="B326" s="519"/>
      <c r="C326" s="519"/>
      <c r="D326" s="519"/>
      <c r="E326" s="519"/>
      <c r="F326" s="519"/>
      <c r="G326" s="519"/>
      <c r="H326" s="519"/>
      <c r="I326" s="519"/>
      <c r="J326" s="519"/>
      <c r="K326" s="519"/>
      <c r="L326" s="519"/>
      <c r="M326" s="519"/>
      <c r="N326" s="519"/>
      <c r="O326" s="519"/>
      <c r="P326" s="519"/>
      <c r="Q326" s="519"/>
      <c r="R326" s="519"/>
      <c r="S326" s="519"/>
      <c r="T326" s="519"/>
      <c r="U326" s="521"/>
      <c r="V326" s="519"/>
      <c r="W326" s="519"/>
      <c r="X326" s="519"/>
      <c r="Y326" s="519"/>
      <c r="Z326" s="519"/>
      <c r="AA326" s="519"/>
      <c r="AB326" s="519"/>
      <c r="AC326" s="519"/>
      <c r="AD326" s="519"/>
      <c r="AE326" s="519"/>
      <c r="AF326" s="519"/>
      <c r="AG326" s="519"/>
      <c r="AH326" s="519"/>
      <c r="AI326" s="519"/>
      <c r="AJ326" s="519"/>
      <c r="AK326" s="519"/>
      <c r="AL326" s="522"/>
      <c r="AM326" s="522"/>
      <c r="AN326" s="519"/>
      <c r="AO326" s="519"/>
      <c r="AP326" s="519"/>
      <c r="AQ326" s="519"/>
      <c r="AR326" s="523"/>
      <c r="AS326" s="524"/>
      <c r="AT326" s="525"/>
      <c r="AU326" s="525"/>
      <c r="AV326" s="519"/>
      <c r="AW326" s="519"/>
      <c r="AX326" s="519"/>
      <c r="AY326" s="526"/>
      <c r="AZ326" s="519"/>
      <c r="BA326" s="527"/>
      <c r="BB326" s="525"/>
      <c r="BC326" s="133"/>
      <c r="BD326" s="525"/>
      <c r="BE326" s="519"/>
      <c r="BF326" s="527"/>
      <c r="BG326" s="525"/>
      <c r="BH326" s="519"/>
      <c r="BI326" s="525"/>
      <c r="BJ326" s="519"/>
      <c r="BK326" s="527"/>
      <c r="BL326" s="525"/>
      <c r="BM326" s="519"/>
      <c r="BN326" s="131"/>
      <c r="BO326" s="131"/>
      <c r="BP326" s="131"/>
      <c r="BQ326" s="131"/>
      <c r="BR326" s="131"/>
      <c r="BS326" s="131"/>
      <c r="BT326" s="131"/>
      <c r="BU326" s="131"/>
      <c r="BV326" s="131"/>
    </row>
    <row r="327" spans="2:74" ht="15.75" customHeight="1">
      <c r="B327" s="519"/>
      <c r="C327" s="519"/>
      <c r="D327" s="519"/>
      <c r="E327" s="519"/>
      <c r="F327" s="519"/>
      <c r="G327" s="519"/>
      <c r="H327" s="519"/>
      <c r="I327" s="519"/>
      <c r="J327" s="519"/>
      <c r="K327" s="519"/>
      <c r="L327" s="519"/>
      <c r="M327" s="519"/>
      <c r="N327" s="519"/>
      <c r="O327" s="519"/>
      <c r="P327" s="519"/>
      <c r="Q327" s="519"/>
      <c r="R327" s="519"/>
      <c r="S327" s="519"/>
      <c r="T327" s="519"/>
      <c r="U327" s="521"/>
      <c r="V327" s="519"/>
      <c r="W327" s="519"/>
      <c r="X327" s="519"/>
      <c r="Y327" s="519"/>
      <c r="Z327" s="519"/>
      <c r="AA327" s="519"/>
      <c r="AB327" s="519"/>
      <c r="AC327" s="519"/>
      <c r="AD327" s="519"/>
      <c r="AE327" s="519"/>
      <c r="AF327" s="519"/>
      <c r="AG327" s="519"/>
      <c r="AH327" s="519"/>
      <c r="AI327" s="519"/>
      <c r="AJ327" s="519"/>
      <c r="AK327" s="519"/>
      <c r="AL327" s="522"/>
      <c r="AM327" s="522"/>
      <c r="AN327" s="519"/>
      <c r="AO327" s="519"/>
      <c r="AP327" s="519"/>
      <c r="AQ327" s="519"/>
      <c r="AR327" s="523"/>
      <c r="AS327" s="524"/>
      <c r="AT327" s="525"/>
      <c r="AU327" s="525"/>
      <c r="AV327" s="519"/>
      <c r="AW327" s="519"/>
      <c r="AX327" s="519"/>
      <c r="AY327" s="526"/>
      <c r="AZ327" s="519"/>
      <c r="BA327" s="527"/>
      <c r="BB327" s="525"/>
      <c r="BC327" s="133"/>
      <c r="BD327" s="525"/>
      <c r="BE327" s="519"/>
      <c r="BF327" s="527"/>
      <c r="BG327" s="525"/>
      <c r="BH327" s="519"/>
      <c r="BI327" s="525"/>
      <c r="BJ327" s="519"/>
      <c r="BK327" s="527"/>
      <c r="BL327" s="525"/>
      <c r="BM327" s="519"/>
      <c r="BN327" s="131"/>
      <c r="BO327" s="131"/>
      <c r="BP327" s="131"/>
      <c r="BQ327" s="131"/>
      <c r="BR327" s="131"/>
      <c r="BS327" s="131"/>
      <c r="BT327" s="131"/>
      <c r="BU327" s="131"/>
      <c r="BV327" s="131"/>
    </row>
    <row r="328" spans="2:74" ht="15.75" customHeight="1">
      <c r="B328" s="519"/>
      <c r="C328" s="519"/>
      <c r="D328" s="519"/>
      <c r="E328" s="519"/>
      <c r="F328" s="519"/>
      <c r="G328" s="519"/>
      <c r="H328" s="519"/>
      <c r="I328" s="519"/>
      <c r="J328" s="519"/>
      <c r="K328" s="519"/>
      <c r="L328" s="519"/>
      <c r="M328" s="519"/>
      <c r="N328" s="519"/>
      <c r="O328" s="519"/>
      <c r="P328" s="519"/>
      <c r="Q328" s="519"/>
      <c r="R328" s="519"/>
      <c r="S328" s="519"/>
      <c r="T328" s="519"/>
      <c r="U328" s="521"/>
      <c r="V328" s="519"/>
      <c r="W328" s="519"/>
      <c r="X328" s="519"/>
      <c r="Y328" s="519"/>
      <c r="Z328" s="519"/>
      <c r="AA328" s="519"/>
      <c r="AB328" s="519"/>
      <c r="AC328" s="519"/>
      <c r="AD328" s="519"/>
      <c r="AE328" s="519"/>
      <c r="AF328" s="519"/>
      <c r="AG328" s="519"/>
      <c r="AH328" s="519"/>
      <c r="AI328" s="519"/>
      <c r="AJ328" s="519"/>
      <c r="AK328" s="519"/>
      <c r="AL328" s="522"/>
      <c r="AM328" s="522"/>
      <c r="AN328" s="519"/>
      <c r="AO328" s="519"/>
      <c r="AP328" s="519"/>
      <c r="AQ328" s="519"/>
      <c r="AR328" s="523"/>
      <c r="AS328" s="524"/>
      <c r="AT328" s="525"/>
      <c r="AU328" s="525"/>
      <c r="AV328" s="519"/>
      <c r="AW328" s="519"/>
      <c r="AX328" s="519"/>
      <c r="AY328" s="526"/>
      <c r="AZ328" s="519"/>
      <c r="BA328" s="527"/>
      <c r="BB328" s="525"/>
      <c r="BC328" s="133"/>
      <c r="BD328" s="525"/>
      <c r="BE328" s="519"/>
      <c r="BF328" s="527"/>
      <c r="BG328" s="525"/>
      <c r="BH328" s="519"/>
      <c r="BI328" s="525"/>
      <c r="BJ328" s="519"/>
      <c r="BK328" s="527"/>
      <c r="BL328" s="525"/>
      <c r="BM328" s="519"/>
      <c r="BN328" s="131"/>
      <c r="BO328" s="131"/>
      <c r="BP328" s="131"/>
      <c r="BQ328" s="131"/>
      <c r="BR328" s="131"/>
      <c r="BS328" s="131"/>
      <c r="BT328" s="131"/>
      <c r="BU328" s="131"/>
      <c r="BV328" s="131"/>
    </row>
    <row r="329" spans="2:74" ht="15.75" customHeight="1">
      <c r="B329" s="519"/>
      <c r="C329" s="519"/>
      <c r="D329" s="519"/>
      <c r="E329" s="519"/>
      <c r="F329" s="519"/>
      <c r="G329" s="519"/>
      <c r="H329" s="519"/>
      <c r="I329" s="519"/>
      <c r="J329" s="519"/>
      <c r="K329" s="519"/>
      <c r="L329" s="519"/>
      <c r="M329" s="519"/>
      <c r="N329" s="519"/>
      <c r="O329" s="519"/>
      <c r="P329" s="519"/>
      <c r="Q329" s="519"/>
      <c r="R329" s="519"/>
      <c r="S329" s="519"/>
      <c r="T329" s="519"/>
      <c r="U329" s="521"/>
      <c r="V329" s="519"/>
      <c r="W329" s="519"/>
      <c r="X329" s="519"/>
      <c r="Y329" s="519"/>
      <c r="Z329" s="519"/>
      <c r="AA329" s="519"/>
      <c r="AB329" s="519"/>
      <c r="AC329" s="519"/>
      <c r="AD329" s="519"/>
      <c r="AE329" s="519"/>
      <c r="AF329" s="519"/>
      <c r="AG329" s="519"/>
      <c r="AH329" s="519"/>
      <c r="AI329" s="519"/>
      <c r="AJ329" s="519"/>
      <c r="AK329" s="519"/>
      <c r="AL329" s="522"/>
      <c r="AM329" s="522"/>
      <c r="AN329" s="519"/>
      <c r="AO329" s="519"/>
      <c r="AP329" s="519"/>
      <c r="AQ329" s="519"/>
      <c r="AR329" s="523"/>
      <c r="AS329" s="524"/>
      <c r="AT329" s="525"/>
      <c r="AU329" s="525"/>
      <c r="AV329" s="519"/>
      <c r="AW329" s="519"/>
      <c r="AX329" s="519"/>
      <c r="AY329" s="526"/>
      <c r="AZ329" s="519"/>
      <c r="BA329" s="527"/>
      <c r="BB329" s="525"/>
      <c r="BC329" s="133"/>
      <c r="BD329" s="525"/>
      <c r="BE329" s="519"/>
      <c r="BF329" s="527"/>
      <c r="BG329" s="525"/>
      <c r="BH329" s="519"/>
      <c r="BI329" s="525"/>
      <c r="BJ329" s="519"/>
      <c r="BK329" s="527"/>
      <c r="BL329" s="525"/>
      <c r="BM329" s="519"/>
      <c r="BN329" s="131"/>
      <c r="BO329" s="131"/>
      <c r="BP329" s="131"/>
      <c r="BQ329" s="131"/>
      <c r="BR329" s="131"/>
      <c r="BS329" s="131"/>
      <c r="BT329" s="131"/>
      <c r="BU329" s="131"/>
      <c r="BV329" s="131"/>
    </row>
    <row r="330" spans="2:74" ht="15.75" customHeight="1">
      <c r="B330" s="519"/>
      <c r="C330" s="519"/>
      <c r="D330" s="519"/>
      <c r="E330" s="519"/>
      <c r="F330" s="519"/>
      <c r="G330" s="519"/>
      <c r="H330" s="519"/>
      <c r="I330" s="519"/>
      <c r="J330" s="519"/>
      <c r="K330" s="519"/>
      <c r="L330" s="519"/>
      <c r="M330" s="519"/>
      <c r="N330" s="519"/>
      <c r="O330" s="519"/>
      <c r="P330" s="519"/>
      <c r="Q330" s="519"/>
      <c r="R330" s="519"/>
      <c r="S330" s="519"/>
      <c r="T330" s="519"/>
      <c r="U330" s="521"/>
      <c r="V330" s="519"/>
      <c r="W330" s="519"/>
      <c r="X330" s="519"/>
      <c r="Y330" s="519"/>
      <c r="Z330" s="519"/>
      <c r="AA330" s="519"/>
      <c r="AB330" s="519"/>
      <c r="AC330" s="519"/>
      <c r="AD330" s="519"/>
      <c r="AE330" s="519"/>
      <c r="AF330" s="519"/>
      <c r="AG330" s="519"/>
      <c r="AH330" s="519"/>
      <c r="AI330" s="519"/>
      <c r="AJ330" s="519"/>
      <c r="AK330" s="519"/>
      <c r="AL330" s="522"/>
      <c r="AM330" s="522"/>
      <c r="AN330" s="519"/>
      <c r="AO330" s="519"/>
      <c r="AP330" s="519"/>
      <c r="AQ330" s="519"/>
      <c r="AR330" s="523"/>
      <c r="AS330" s="524"/>
      <c r="AT330" s="525"/>
      <c r="AU330" s="525"/>
      <c r="AV330" s="519"/>
      <c r="AW330" s="519"/>
      <c r="AX330" s="519"/>
      <c r="AY330" s="526"/>
      <c r="AZ330" s="519"/>
      <c r="BA330" s="527"/>
      <c r="BB330" s="525"/>
      <c r="BC330" s="133"/>
      <c r="BD330" s="525"/>
      <c r="BE330" s="519"/>
      <c r="BF330" s="527"/>
      <c r="BG330" s="525"/>
      <c r="BH330" s="519"/>
      <c r="BI330" s="525"/>
      <c r="BJ330" s="519"/>
      <c r="BK330" s="527"/>
      <c r="BL330" s="525"/>
      <c r="BM330" s="519"/>
      <c r="BN330" s="131"/>
      <c r="BO330" s="131"/>
      <c r="BP330" s="131"/>
      <c r="BQ330" s="131"/>
      <c r="BR330" s="131"/>
      <c r="BS330" s="131"/>
      <c r="BT330" s="131"/>
      <c r="BU330" s="131"/>
      <c r="BV330" s="131"/>
    </row>
    <row r="331" spans="2:74" ht="15.75" customHeight="1">
      <c r="B331" s="519"/>
      <c r="C331" s="519"/>
      <c r="D331" s="519"/>
      <c r="E331" s="519"/>
      <c r="F331" s="519"/>
      <c r="G331" s="519"/>
      <c r="H331" s="519"/>
      <c r="I331" s="519"/>
      <c r="J331" s="519"/>
      <c r="K331" s="519"/>
      <c r="L331" s="519"/>
      <c r="M331" s="519"/>
      <c r="N331" s="519"/>
      <c r="O331" s="519"/>
      <c r="P331" s="519"/>
      <c r="Q331" s="519"/>
      <c r="R331" s="519"/>
      <c r="S331" s="519"/>
      <c r="T331" s="519"/>
      <c r="U331" s="521"/>
      <c r="V331" s="519"/>
      <c r="W331" s="519"/>
      <c r="X331" s="519"/>
      <c r="Y331" s="519"/>
      <c r="Z331" s="519"/>
      <c r="AA331" s="519"/>
      <c r="AB331" s="519"/>
      <c r="AC331" s="519"/>
      <c r="AD331" s="519"/>
      <c r="AE331" s="519"/>
      <c r="AF331" s="519"/>
      <c r="AG331" s="519"/>
      <c r="AH331" s="519"/>
      <c r="AI331" s="519"/>
      <c r="AJ331" s="519"/>
      <c r="AK331" s="519"/>
      <c r="AL331" s="522"/>
      <c r="AM331" s="522"/>
      <c r="AN331" s="519"/>
      <c r="AO331" s="519"/>
      <c r="AP331" s="519"/>
      <c r="AQ331" s="519"/>
      <c r="AR331" s="523"/>
      <c r="AS331" s="524"/>
      <c r="AT331" s="525"/>
      <c r="AU331" s="525"/>
      <c r="AV331" s="519"/>
      <c r="AW331" s="519"/>
      <c r="AX331" s="519"/>
      <c r="AY331" s="526"/>
      <c r="AZ331" s="519"/>
      <c r="BA331" s="527"/>
      <c r="BB331" s="525"/>
      <c r="BC331" s="133"/>
      <c r="BD331" s="525"/>
      <c r="BE331" s="519"/>
      <c r="BF331" s="527"/>
      <c r="BG331" s="525"/>
      <c r="BH331" s="519"/>
      <c r="BI331" s="525"/>
      <c r="BJ331" s="519"/>
      <c r="BK331" s="527"/>
      <c r="BL331" s="525"/>
      <c r="BM331" s="519"/>
      <c r="BN331" s="131"/>
      <c r="BO331" s="131"/>
      <c r="BP331" s="131"/>
      <c r="BQ331" s="131"/>
      <c r="BR331" s="131"/>
      <c r="BS331" s="131"/>
      <c r="BT331" s="131"/>
      <c r="BU331" s="131"/>
      <c r="BV331" s="131"/>
    </row>
    <row r="332" spans="2:74" ht="15.75" customHeight="1">
      <c r="B332" s="519"/>
      <c r="C332" s="519"/>
      <c r="D332" s="519"/>
      <c r="E332" s="519"/>
      <c r="F332" s="519"/>
      <c r="G332" s="519"/>
      <c r="H332" s="519"/>
      <c r="I332" s="519"/>
      <c r="J332" s="519"/>
      <c r="K332" s="519"/>
      <c r="L332" s="519"/>
      <c r="M332" s="519"/>
      <c r="N332" s="519"/>
      <c r="O332" s="519"/>
      <c r="P332" s="519"/>
      <c r="Q332" s="519"/>
      <c r="R332" s="519"/>
      <c r="S332" s="519"/>
      <c r="T332" s="519"/>
      <c r="U332" s="521"/>
      <c r="V332" s="519"/>
      <c r="W332" s="519"/>
      <c r="X332" s="519"/>
      <c r="Y332" s="519"/>
      <c r="Z332" s="519"/>
      <c r="AA332" s="519"/>
      <c r="AB332" s="519"/>
      <c r="AC332" s="519"/>
      <c r="AD332" s="519"/>
      <c r="AE332" s="519"/>
      <c r="AF332" s="519"/>
      <c r="AG332" s="519"/>
      <c r="AH332" s="519"/>
      <c r="AI332" s="519"/>
      <c r="AJ332" s="519"/>
      <c r="AK332" s="519"/>
      <c r="AL332" s="522"/>
      <c r="AM332" s="522"/>
      <c r="AN332" s="519"/>
      <c r="AO332" s="519"/>
      <c r="AP332" s="519"/>
      <c r="AQ332" s="519"/>
      <c r="AR332" s="523"/>
      <c r="AS332" s="524"/>
      <c r="AT332" s="525"/>
      <c r="AU332" s="525"/>
      <c r="AV332" s="519"/>
      <c r="AW332" s="519"/>
      <c r="AX332" s="519"/>
      <c r="AY332" s="526"/>
      <c r="AZ332" s="519"/>
      <c r="BA332" s="527"/>
      <c r="BB332" s="525"/>
      <c r="BC332" s="133"/>
      <c r="BD332" s="525"/>
      <c r="BE332" s="519"/>
      <c r="BF332" s="527"/>
      <c r="BG332" s="525"/>
      <c r="BH332" s="519"/>
      <c r="BI332" s="525"/>
      <c r="BJ332" s="519"/>
      <c r="BK332" s="527"/>
      <c r="BL332" s="525"/>
      <c r="BM332" s="519"/>
      <c r="BN332" s="131"/>
      <c r="BO332" s="131"/>
      <c r="BP332" s="131"/>
      <c r="BQ332" s="131"/>
      <c r="BR332" s="131"/>
      <c r="BS332" s="131"/>
      <c r="BT332" s="131"/>
      <c r="BU332" s="131"/>
      <c r="BV332" s="131"/>
    </row>
    <row r="333" spans="2:74" ht="15.75" customHeight="1">
      <c r="B333" s="519"/>
      <c r="C333" s="519"/>
      <c r="D333" s="519"/>
      <c r="E333" s="519"/>
      <c r="F333" s="519"/>
      <c r="G333" s="519"/>
      <c r="H333" s="519"/>
      <c r="I333" s="519"/>
      <c r="J333" s="519"/>
      <c r="K333" s="519"/>
      <c r="L333" s="519"/>
      <c r="M333" s="519"/>
      <c r="N333" s="519"/>
      <c r="O333" s="519"/>
      <c r="P333" s="519"/>
      <c r="Q333" s="519"/>
      <c r="R333" s="519"/>
      <c r="S333" s="519"/>
      <c r="T333" s="519"/>
      <c r="U333" s="521"/>
      <c r="V333" s="519"/>
      <c r="W333" s="519"/>
      <c r="X333" s="519"/>
      <c r="Y333" s="519"/>
      <c r="Z333" s="519"/>
      <c r="AA333" s="519"/>
      <c r="AB333" s="519"/>
      <c r="AC333" s="519"/>
      <c r="AD333" s="519"/>
      <c r="AE333" s="519"/>
      <c r="AF333" s="519"/>
      <c r="AG333" s="519"/>
      <c r="AH333" s="519"/>
      <c r="AI333" s="519"/>
      <c r="AJ333" s="519"/>
      <c r="AK333" s="519"/>
      <c r="AL333" s="522"/>
      <c r="AM333" s="522"/>
      <c r="AN333" s="519"/>
      <c r="AO333" s="519"/>
      <c r="AP333" s="519"/>
      <c r="AQ333" s="519"/>
      <c r="AR333" s="523"/>
      <c r="AS333" s="524"/>
      <c r="AT333" s="525"/>
      <c r="AU333" s="525"/>
      <c r="AV333" s="519"/>
      <c r="AW333" s="519"/>
      <c r="AX333" s="519"/>
      <c r="AY333" s="526"/>
      <c r="AZ333" s="519"/>
      <c r="BA333" s="527"/>
      <c r="BB333" s="525"/>
      <c r="BC333" s="133"/>
      <c r="BD333" s="525"/>
      <c r="BE333" s="519"/>
      <c r="BF333" s="527"/>
      <c r="BG333" s="525"/>
      <c r="BH333" s="519"/>
      <c r="BI333" s="525"/>
      <c r="BJ333" s="519"/>
      <c r="BK333" s="527"/>
      <c r="BL333" s="525"/>
      <c r="BM333" s="519"/>
      <c r="BN333" s="131"/>
      <c r="BO333" s="131"/>
      <c r="BP333" s="131"/>
      <c r="BQ333" s="131"/>
      <c r="BR333" s="131"/>
      <c r="BS333" s="131"/>
      <c r="BT333" s="131"/>
      <c r="BU333" s="131"/>
      <c r="BV333" s="131"/>
    </row>
    <row r="334" spans="2:74" ht="15.75" customHeight="1">
      <c r="B334" s="519"/>
      <c r="C334" s="519"/>
      <c r="D334" s="519"/>
      <c r="E334" s="519"/>
      <c r="F334" s="519"/>
      <c r="G334" s="519"/>
      <c r="H334" s="519"/>
      <c r="I334" s="519"/>
      <c r="J334" s="519"/>
      <c r="K334" s="519"/>
      <c r="L334" s="519"/>
      <c r="M334" s="519"/>
      <c r="N334" s="519"/>
      <c r="O334" s="519"/>
      <c r="P334" s="519"/>
      <c r="Q334" s="519"/>
      <c r="R334" s="519"/>
      <c r="S334" s="519"/>
      <c r="T334" s="519"/>
      <c r="U334" s="521"/>
      <c r="V334" s="519"/>
      <c r="W334" s="519"/>
      <c r="X334" s="519"/>
      <c r="Y334" s="519"/>
      <c r="Z334" s="519"/>
      <c r="AA334" s="519"/>
      <c r="AB334" s="519"/>
      <c r="AC334" s="519"/>
      <c r="AD334" s="519"/>
      <c r="AE334" s="519"/>
      <c r="AF334" s="519"/>
      <c r="AG334" s="519"/>
      <c r="AH334" s="519"/>
      <c r="AI334" s="519"/>
      <c r="AJ334" s="519"/>
      <c r="AK334" s="519"/>
      <c r="AL334" s="522"/>
      <c r="AM334" s="522"/>
      <c r="AN334" s="519"/>
      <c r="AO334" s="519"/>
      <c r="AP334" s="519"/>
      <c r="AQ334" s="519"/>
      <c r="AR334" s="523"/>
      <c r="AS334" s="524"/>
      <c r="AT334" s="525"/>
      <c r="AU334" s="525"/>
      <c r="AV334" s="519"/>
      <c r="AW334" s="519"/>
      <c r="AX334" s="519"/>
      <c r="AY334" s="526"/>
      <c r="AZ334" s="519"/>
      <c r="BA334" s="527"/>
      <c r="BB334" s="525"/>
      <c r="BC334" s="133"/>
      <c r="BD334" s="525"/>
      <c r="BE334" s="519"/>
      <c r="BF334" s="527"/>
      <c r="BG334" s="525"/>
      <c r="BH334" s="519"/>
      <c r="BI334" s="525"/>
      <c r="BJ334" s="519"/>
      <c r="BK334" s="527"/>
      <c r="BL334" s="525"/>
      <c r="BM334" s="519"/>
      <c r="BN334" s="131"/>
      <c r="BO334" s="131"/>
      <c r="BP334" s="131"/>
      <c r="BQ334" s="131"/>
      <c r="BR334" s="131"/>
      <c r="BS334" s="131"/>
      <c r="BT334" s="131"/>
      <c r="BU334" s="131"/>
      <c r="BV334" s="131"/>
    </row>
    <row r="335" spans="2:74" ht="15.75" customHeight="1">
      <c r="B335" s="519"/>
      <c r="C335" s="519"/>
      <c r="D335" s="519"/>
      <c r="E335" s="519"/>
      <c r="F335" s="519"/>
      <c r="G335" s="519"/>
      <c r="H335" s="519"/>
      <c r="I335" s="519"/>
      <c r="J335" s="519"/>
      <c r="K335" s="519"/>
      <c r="L335" s="519"/>
      <c r="M335" s="519"/>
      <c r="N335" s="519"/>
      <c r="O335" s="519"/>
      <c r="P335" s="519"/>
      <c r="Q335" s="519"/>
      <c r="R335" s="519"/>
      <c r="S335" s="519"/>
      <c r="T335" s="519"/>
      <c r="U335" s="521"/>
      <c r="V335" s="519"/>
      <c r="W335" s="519"/>
      <c r="X335" s="519"/>
      <c r="Y335" s="519"/>
      <c r="Z335" s="519"/>
      <c r="AA335" s="519"/>
      <c r="AB335" s="519"/>
      <c r="AC335" s="519"/>
      <c r="AD335" s="519"/>
      <c r="AE335" s="519"/>
      <c r="AF335" s="519"/>
      <c r="AG335" s="519"/>
      <c r="AH335" s="519"/>
      <c r="AI335" s="519"/>
      <c r="AJ335" s="519"/>
      <c r="AK335" s="519"/>
      <c r="AL335" s="522"/>
      <c r="AM335" s="522"/>
      <c r="AN335" s="519"/>
      <c r="AO335" s="519"/>
      <c r="AP335" s="519"/>
      <c r="AQ335" s="519"/>
      <c r="AR335" s="523"/>
      <c r="AS335" s="524"/>
      <c r="AT335" s="525"/>
      <c r="AU335" s="525"/>
      <c r="AV335" s="519"/>
      <c r="AW335" s="519"/>
      <c r="AX335" s="519"/>
      <c r="AY335" s="526"/>
      <c r="AZ335" s="519"/>
      <c r="BA335" s="527"/>
      <c r="BB335" s="525"/>
      <c r="BC335" s="133"/>
      <c r="BD335" s="525"/>
      <c r="BE335" s="519"/>
      <c r="BF335" s="527"/>
      <c r="BG335" s="525"/>
      <c r="BH335" s="519"/>
      <c r="BI335" s="525"/>
      <c r="BJ335" s="519"/>
      <c r="BK335" s="527"/>
      <c r="BL335" s="525"/>
      <c r="BM335" s="519"/>
      <c r="BN335" s="131"/>
      <c r="BO335" s="131"/>
      <c r="BP335" s="131"/>
      <c r="BQ335" s="131"/>
      <c r="BR335" s="131"/>
      <c r="BS335" s="131"/>
      <c r="BT335" s="131"/>
      <c r="BU335" s="131"/>
      <c r="BV335" s="131"/>
    </row>
    <row r="336" spans="2:74" ht="15.75" customHeight="1">
      <c r="B336" s="519"/>
      <c r="C336" s="519"/>
      <c r="D336" s="519"/>
      <c r="E336" s="519"/>
      <c r="F336" s="519"/>
      <c r="G336" s="519"/>
      <c r="H336" s="519"/>
      <c r="I336" s="519"/>
      <c r="J336" s="519"/>
      <c r="K336" s="519"/>
      <c r="L336" s="519"/>
      <c r="M336" s="519"/>
      <c r="N336" s="519"/>
      <c r="O336" s="519"/>
      <c r="P336" s="519"/>
      <c r="Q336" s="519"/>
      <c r="R336" s="519"/>
      <c r="S336" s="519"/>
      <c r="T336" s="519"/>
      <c r="U336" s="521"/>
      <c r="V336" s="519"/>
      <c r="W336" s="519"/>
      <c r="X336" s="519"/>
      <c r="Y336" s="519"/>
      <c r="Z336" s="519"/>
      <c r="AA336" s="519"/>
      <c r="AB336" s="519"/>
      <c r="AC336" s="519"/>
      <c r="AD336" s="519"/>
      <c r="AE336" s="519"/>
      <c r="AF336" s="519"/>
      <c r="AG336" s="519"/>
      <c r="AH336" s="519"/>
      <c r="AI336" s="519"/>
      <c r="AJ336" s="519"/>
      <c r="AK336" s="519"/>
      <c r="AL336" s="522"/>
      <c r="AM336" s="522"/>
      <c r="AN336" s="519"/>
      <c r="AO336" s="519"/>
      <c r="AP336" s="519"/>
      <c r="AQ336" s="519"/>
      <c r="AR336" s="523"/>
      <c r="AS336" s="524"/>
      <c r="AT336" s="525"/>
      <c r="AU336" s="525"/>
      <c r="AV336" s="519"/>
      <c r="AW336" s="519"/>
      <c r="AX336" s="519"/>
      <c r="AY336" s="526"/>
      <c r="AZ336" s="519"/>
      <c r="BA336" s="527"/>
      <c r="BB336" s="525"/>
      <c r="BC336" s="133"/>
      <c r="BD336" s="525"/>
      <c r="BE336" s="519"/>
      <c r="BF336" s="527"/>
      <c r="BG336" s="525"/>
      <c r="BH336" s="519"/>
      <c r="BI336" s="525"/>
      <c r="BJ336" s="519"/>
      <c r="BK336" s="527"/>
      <c r="BL336" s="525"/>
      <c r="BM336" s="519"/>
      <c r="BN336" s="131"/>
      <c r="BO336" s="131"/>
      <c r="BP336" s="131"/>
      <c r="BQ336" s="131"/>
      <c r="BR336" s="131"/>
      <c r="BS336" s="131"/>
      <c r="BT336" s="131"/>
      <c r="BU336" s="131"/>
      <c r="BV336" s="131"/>
    </row>
    <row r="337" spans="2:74" ht="15.75" customHeight="1">
      <c r="B337" s="519"/>
      <c r="C337" s="519"/>
      <c r="D337" s="519"/>
      <c r="E337" s="519"/>
      <c r="F337" s="519"/>
      <c r="G337" s="519"/>
      <c r="H337" s="519"/>
      <c r="I337" s="519"/>
      <c r="J337" s="519"/>
      <c r="K337" s="519"/>
      <c r="L337" s="519"/>
      <c r="M337" s="519"/>
      <c r="N337" s="519"/>
      <c r="O337" s="519"/>
      <c r="P337" s="519"/>
      <c r="Q337" s="519"/>
      <c r="R337" s="519"/>
      <c r="S337" s="519"/>
      <c r="T337" s="519"/>
      <c r="U337" s="521"/>
      <c r="V337" s="519"/>
      <c r="W337" s="519"/>
      <c r="X337" s="519"/>
      <c r="Y337" s="519"/>
      <c r="Z337" s="519"/>
      <c r="AA337" s="519"/>
      <c r="AB337" s="519"/>
      <c r="AC337" s="519"/>
      <c r="AD337" s="519"/>
      <c r="AE337" s="519"/>
      <c r="AF337" s="519"/>
      <c r="AG337" s="519"/>
      <c r="AH337" s="519"/>
      <c r="AI337" s="519"/>
      <c r="AJ337" s="519"/>
      <c r="AK337" s="519"/>
      <c r="AL337" s="522"/>
      <c r="AM337" s="522"/>
      <c r="AN337" s="519"/>
      <c r="AO337" s="519"/>
      <c r="AP337" s="519"/>
      <c r="AQ337" s="519"/>
      <c r="AR337" s="523"/>
      <c r="AS337" s="524"/>
      <c r="AT337" s="525"/>
      <c r="AU337" s="525"/>
      <c r="AV337" s="519"/>
      <c r="AW337" s="519"/>
      <c r="AX337" s="519"/>
      <c r="AY337" s="526"/>
      <c r="AZ337" s="519"/>
      <c r="BA337" s="527"/>
      <c r="BB337" s="525"/>
      <c r="BC337" s="133"/>
      <c r="BD337" s="525"/>
      <c r="BE337" s="519"/>
      <c r="BF337" s="527"/>
      <c r="BG337" s="525"/>
      <c r="BH337" s="519"/>
      <c r="BI337" s="525"/>
      <c r="BJ337" s="519"/>
      <c r="BK337" s="527"/>
      <c r="BL337" s="525"/>
      <c r="BM337" s="519"/>
      <c r="BN337" s="131"/>
      <c r="BO337" s="131"/>
      <c r="BP337" s="131"/>
      <c r="BQ337" s="131"/>
      <c r="BR337" s="131"/>
      <c r="BS337" s="131"/>
      <c r="BT337" s="131"/>
      <c r="BU337" s="131"/>
      <c r="BV337" s="131"/>
    </row>
    <row r="338" spans="2:74" ht="15.75" customHeight="1">
      <c r="B338" s="519"/>
      <c r="C338" s="519"/>
      <c r="D338" s="519"/>
      <c r="E338" s="519"/>
      <c r="F338" s="519"/>
      <c r="G338" s="519"/>
      <c r="H338" s="519"/>
      <c r="I338" s="519"/>
      <c r="J338" s="519"/>
      <c r="K338" s="519"/>
      <c r="L338" s="519"/>
      <c r="M338" s="519"/>
      <c r="N338" s="519"/>
      <c r="O338" s="519"/>
      <c r="P338" s="519"/>
      <c r="Q338" s="519"/>
      <c r="R338" s="519"/>
      <c r="S338" s="519"/>
      <c r="T338" s="519"/>
      <c r="U338" s="521"/>
      <c r="V338" s="519"/>
      <c r="W338" s="519"/>
      <c r="X338" s="519"/>
      <c r="Y338" s="519"/>
      <c r="Z338" s="519"/>
      <c r="AA338" s="519"/>
      <c r="AB338" s="519"/>
      <c r="AC338" s="519"/>
      <c r="AD338" s="519"/>
      <c r="AE338" s="519"/>
      <c r="AF338" s="519"/>
      <c r="AG338" s="519"/>
      <c r="AH338" s="519"/>
      <c r="AI338" s="519"/>
      <c r="AJ338" s="519"/>
      <c r="AK338" s="519"/>
      <c r="AL338" s="522"/>
      <c r="AM338" s="522"/>
      <c r="AN338" s="519"/>
      <c r="AO338" s="519"/>
      <c r="AP338" s="519"/>
      <c r="AQ338" s="519"/>
      <c r="AR338" s="523"/>
      <c r="AS338" s="524"/>
      <c r="AT338" s="525"/>
      <c r="AU338" s="525"/>
      <c r="AV338" s="519"/>
      <c r="AW338" s="519"/>
      <c r="AX338" s="519"/>
      <c r="AY338" s="526"/>
      <c r="AZ338" s="519"/>
      <c r="BA338" s="527"/>
      <c r="BB338" s="525"/>
      <c r="BC338" s="133"/>
      <c r="BD338" s="525"/>
      <c r="BE338" s="519"/>
      <c r="BF338" s="527"/>
      <c r="BG338" s="525"/>
      <c r="BH338" s="519"/>
      <c r="BI338" s="525"/>
      <c r="BJ338" s="519"/>
      <c r="BK338" s="527"/>
      <c r="BL338" s="525"/>
      <c r="BM338" s="519"/>
      <c r="BN338" s="131"/>
      <c r="BO338" s="131"/>
      <c r="BP338" s="131"/>
      <c r="BQ338" s="131"/>
      <c r="BR338" s="131"/>
      <c r="BS338" s="131"/>
      <c r="BT338" s="131"/>
      <c r="BU338" s="131"/>
      <c r="BV338" s="131"/>
    </row>
    <row r="339" spans="2:74" ht="15.75" customHeight="1">
      <c r="B339" s="519"/>
      <c r="C339" s="519"/>
      <c r="D339" s="519"/>
      <c r="E339" s="519"/>
      <c r="F339" s="519"/>
      <c r="G339" s="519"/>
      <c r="H339" s="519"/>
      <c r="I339" s="519"/>
      <c r="J339" s="519"/>
      <c r="K339" s="519"/>
      <c r="L339" s="519"/>
      <c r="M339" s="519"/>
      <c r="N339" s="519"/>
      <c r="O339" s="519"/>
      <c r="P339" s="519"/>
      <c r="Q339" s="519"/>
      <c r="R339" s="519"/>
      <c r="S339" s="519"/>
      <c r="T339" s="519"/>
      <c r="U339" s="521"/>
      <c r="V339" s="519"/>
      <c r="W339" s="519"/>
      <c r="X339" s="519"/>
      <c r="Y339" s="519"/>
      <c r="Z339" s="519"/>
      <c r="AA339" s="519"/>
      <c r="AB339" s="519"/>
      <c r="AC339" s="519"/>
      <c r="AD339" s="519"/>
      <c r="AE339" s="519"/>
      <c r="AF339" s="519"/>
      <c r="AG339" s="519"/>
      <c r="AH339" s="519"/>
      <c r="AI339" s="519"/>
      <c r="AJ339" s="519"/>
      <c r="AK339" s="519"/>
      <c r="AL339" s="522"/>
      <c r="AM339" s="522"/>
      <c r="AN339" s="519"/>
      <c r="AO339" s="519"/>
      <c r="AP339" s="519"/>
      <c r="AQ339" s="519"/>
      <c r="AR339" s="523"/>
      <c r="AS339" s="524"/>
      <c r="AT339" s="525"/>
      <c r="AU339" s="525"/>
      <c r="AV339" s="519"/>
      <c r="AW339" s="519"/>
      <c r="AX339" s="519"/>
      <c r="AY339" s="526"/>
      <c r="AZ339" s="519"/>
      <c r="BA339" s="527"/>
      <c r="BB339" s="525"/>
      <c r="BC339" s="133"/>
      <c r="BD339" s="525"/>
      <c r="BE339" s="519"/>
      <c r="BF339" s="527"/>
      <c r="BG339" s="525"/>
      <c r="BH339" s="519"/>
      <c r="BI339" s="525"/>
      <c r="BJ339" s="519"/>
      <c r="BK339" s="527"/>
      <c r="BL339" s="525"/>
      <c r="BM339" s="519"/>
      <c r="BN339" s="131"/>
      <c r="BO339" s="131"/>
      <c r="BP339" s="131"/>
      <c r="BQ339" s="131"/>
      <c r="BR339" s="131"/>
      <c r="BS339" s="131"/>
      <c r="BT339" s="131"/>
      <c r="BU339" s="131"/>
      <c r="BV339" s="131"/>
    </row>
    <row r="340" spans="2:74" ht="15.75" customHeight="1">
      <c r="B340" s="519"/>
      <c r="C340" s="519"/>
      <c r="D340" s="519"/>
      <c r="E340" s="519"/>
      <c r="F340" s="519"/>
      <c r="G340" s="519"/>
      <c r="H340" s="519"/>
      <c r="I340" s="519"/>
      <c r="J340" s="519"/>
      <c r="K340" s="519"/>
      <c r="L340" s="519"/>
      <c r="M340" s="519"/>
      <c r="N340" s="519"/>
      <c r="O340" s="519"/>
      <c r="P340" s="519"/>
      <c r="Q340" s="519"/>
      <c r="R340" s="519"/>
      <c r="S340" s="519"/>
      <c r="T340" s="519"/>
      <c r="U340" s="521"/>
      <c r="V340" s="519"/>
      <c r="W340" s="519"/>
      <c r="X340" s="519"/>
      <c r="Y340" s="519"/>
      <c r="Z340" s="519"/>
      <c r="AA340" s="519"/>
      <c r="AB340" s="519"/>
      <c r="AC340" s="519"/>
      <c r="AD340" s="519"/>
      <c r="AE340" s="519"/>
      <c r="AF340" s="519"/>
      <c r="AG340" s="519"/>
      <c r="AH340" s="519"/>
      <c r="AI340" s="519"/>
      <c r="AJ340" s="519"/>
      <c r="AK340" s="519"/>
      <c r="AL340" s="522"/>
      <c r="AM340" s="522"/>
      <c r="AN340" s="519"/>
      <c r="AO340" s="519"/>
      <c r="AP340" s="519"/>
      <c r="AQ340" s="519"/>
      <c r="AR340" s="523"/>
      <c r="AS340" s="524"/>
      <c r="AT340" s="525"/>
      <c r="AU340" s="525"/>
      <c r="AV340" s="519"/>
      <c r="AW340" s="519"/>
      <c r="AX340" s="519"/>
      <c r="AY340" s="526"/>
      <c r="AZ340" s="519"/>
      <c r="BA340" s="527"/>
      <c r="BB340" s="525"/>
      <c r="BC340" s="133"/>
      <c r="BD340" s="525"/>
      <c r="BE340" s="519"/>
      <c r="BF340" s="527"/>
      <c r="BG340" s="525"/>
      <c r="BH340" s="519"/>
      <c r="BI340" s="525"/>
      <c r="BJ340" s="519"/>
      <c r="BK340" s="527"/>
      <c r="BL340" s="525"/>
      <c r="BM340" s="519"/>
      <c r="BN340" s="131"/>
      <c r="BO340" s="131"/>
      <c r="BP340" s="131"/>
      <c r="BQ340" s="131"/>
      <c r="BR340" s="131"/>
      <c r="BS340" s="131"/>
      <c r="BT340" s="131"/>
      <c r="BU340" s="131"/>
      <c r="BV340" s="131"/>
    </row>
    <row r="341" spans="2:74" ht="15.75" customHeight="1">
      <c r="B341" s="519"/>
      <c r="C341" s="519"/>
      <c r="D341" s="519"/>
      <c r="E341" s="519"/>
      <c r="F341" s="519"/>
      <c r="G341" s="519"/>
      <c r="H341" s="519"/>
      <c r="I341" s="519"/>
      <c r="J341" s="519"/>
      <c r="K341" s="519"/>
      <c r="L341" s="519"/>
      <c r="M341" s="519"/>
      <c r="N341" s="519"/>
      <c r="O341" s="519"/>
      <c r="P341" s="519"/>
      <c r="Q341" s="519"/>
      <c r="R341" s="519"/>
      <c r="S341" s="519"/>
      <c r="T341" s="519"/>
      <c r="U341" s="521"/>
      <c r="V341" s="519"/>
      <c r="W341" s="519"/>
      <c r="X341" s="519"/>
      <c r="Y341" s="519"/>
      <c r="Z341" s="519"/>
      <c r="AA341" s="519"/>
      <c r="AB341" s="519"/>
      <c r="AC341" s="519"/>
      <c r="AD341" s="519"/>
      <c r="AE341" s="519"/>
      <c r="AF341" s="519"/>
      <c r="AG341" s="519"/>
      <c r="AH341" s="519"/>
      <c r="AI341" s="519"/>
      <c r="AJ341" s="519"/>
      <c r="AK341" s="519"/>
      <c r="AL341" s="522"/>
      <c r="AM341" s="522"/>
      <c r="AN341" s="519"/>
      <c r="AO341" s="519"/>
      <c r="AP341" s="519"/>
      <c r="AQ341" s="519"/>
      <c r="AR341" s="523"/>
      <c r="AS341" s="524"/>
      <c r="AT341" s="525"/>
      <c r="AU341" s="525"/>
      <c r="AV341" s="519"/>
      <c r="AW341" s="519"/>
      <c r="AX341" s="519"/>
      <c r="AY341" s="526"/>
      <c r="AZ341" s="519"/>
      <c r="BA341" s="527"/>
      <c r="BB341" s="525"/>
      <c r="BC341" s="133"/>
      <c r="BD341" s="525"/>
      <c r="BE341" s="519"/>
      <c r="BF341" s="527"/>
      <c r="BG341" s="525"/>
      <c r="BH341" s="519"/>
      <c r="BI341" s="525"/>
      <c r="BJ341" s="519"/>
      <c r="BK341" s="527"/>
      <c r="BL341" s="525"/>
      <c r="BM341" s="519"/>
      <c r="BN341" s="131"/>
      <c r="BO341" s="131"/>
      <c r="BP341" s="131"/>
      <c r="BQ341" s="131"/>
      <c r="BR341" s="131"/>
      <c r="BS341" s="131"/>
      <c r="BT341" s="131"/>
      <c r="BU341" s="131"/>
      <c r="BV341" s="131"/>
    </row>
    <row r="342" spans="2:74" ht="15.75" customHeight="1">
      <c r="B342" s="519"/>
      <c r="C342" s="519"/>
      <c r="D342" s="519"/>
      <c r="E342" s="519"/>
      <c r="F342" s="519"/>
      <c r="G342" s="519"/>
      <c r="H342" s="519"/>
      <c r="I342" s="519"/>
      <c r="J342" s="519"/>
      <c r="K342" s="519"/>
      <c r="L342" s="519"/>
      <c r="M342" s="519"/>
      <c r="N342" s="519"/>
      <c r="O342" s="519"/>
      <c r="P342" s="519"/>
      <c r="Q342" s="519"/>
      <c r="R342" s="519"/>
      <c r="S342" s="519"/>
      <c r="T342" s="519"/>
      <c r="U342" s="521"/>
      <c r="V342" s="519"/>
      <c r="W342" s="519"/>
      <c r="X342" s="519"/>
      <c r="Y342" s="519"/>
      <c r="Z342" s="519"/>
      <c r="AA342" s="519"/>
      <c r="AB342" s="519"/>
      <c r="AC342" s="519"/>
      <c r="AD342" s="519"/>
      <c r="AE342" s="519"/>
      <c r="AF342" s="519"/>
      <c r="AG342" s="519"/>
      <c r="AH342" s="519"/>
      <c r="AI342" s="519"/>
      <c r="AJ342" s="519"/>
      <c r="AK342" s="519"/>
      <c r="AL342" s="522"/>
      <c r="AM342" s="522"/>
      <c r="AN342" s="519"/>
      <c r="AO342" s="519"/>
      <c r="AP342" s="519"/>
      <c r="AQ342" s="519"/>
      <c r="AR342" s="523"/>
      <c r="AS342" s="524"/>
      <c r="AT342" s="525"/>
      <c r="AU342" s="525"/>
      <c r="AV342" s="519"/>
      <c r="AW342" s="519"/>
      <c r="AX342" s="519"/>
      <c r="AY342" s="526"/>
      <c r="AZ342" s="519"/>
      <c r="BA342" s="527"/>
      <c r="BB342" s="525"/>
      <c r="BC342" s="133"/>
      <c r="BD342" s="525"/>
      <c r="BE342" s="519"/>
      <c r="BF342" s="527"/>
      <c r="BG342" s="525"/>
      <c r="BH342" s="519"/>
      <c r="BI342" s="525"/>
      <c r="BJ342" s="519"/>
      <c r="BK342" s="527"/>
      <c r="BL342" s="525"/>
      <c r="BM342" s="519"/>
      <c r="BN342" s="131"/>
      <c r="BO342" s="131"/>
      <c r="BP342" s="131"/>
      <c r="BQ342" s="131"/>
      <c r="BR342" s="131"/>
      <c r="BS342" s="131"/>
      <c r="BT342" s="131"/>
      <c r="BU342" s="131"/>
      <c r="BV342" s="131"/>
    </row>
    <row r="343" spans="2:74" ht="15.75" customHeight="1">
      <c r="B343" s="519"/>
      <c r="C343" s="519"/>
      <c r="D343" s="519"/>
      <c r="E343" s="519"/>
      <c r="F343" s="519"/>
      <c r="G343" s="519"/>
      <c r="H343" s="519"/>
      <c r="I343" s="519"/>
      <c r="J343" s="519"/>
      <c r="K343" s="519"/>
      <c r="L343" s="519"/>
      <c r="M343" s="519"/>
      <c r="N343" s="519"/>
      <c r="O343" s="519"/>
      <c r="P343" s="519"/>
      <c r="Q343" s="519"/>
      <c r="R343" s="519"/>
      <c r="S343" s="519"/>
      <c r="T343" s="519"/>
      <c r="U343" s="521"/>
      <c r="V343" s="519"/>
      <c r="W343" s="519"/>
      <c r="X343" s="519"/>
      <c r="Y343" s="519"/>
      <c r="Z343" s="519"/>
      <c r="AA343" s="519"/>
      <c r="AB343" s="519"/>
      <c r="AC343" s="519"/>
      <c r="AD343" s="519"/>
      <c r="AE343" s="519"/>
      <c r="AF343" s="519"/>
      <c r="AG343" s="519"/>
      <c r="AH343" s="519"/>
      <c r="AI343" s="519"/>
      <c r="AJ343" s="519"/>
      <c r="AK343" s="519"/>
      <c r="AL343" s="522"/>
      <c r="AM343" s="522"/>
      <c r="AN343" s="519"/>
      <c r="AO343" s="519"/>
      <c r="AP343" s="519"/>
      <c r="AQ343" s="519"/>
      <c r="AR343" s="523"/>
      <c r="AS343" s="524"/>
      <c r="AT343" s="525"/>
      <c r="AU343" s="525"/>
      <c r="AV343" s="519"/>
      <c r="AW343" s="519"/>
      <c r="AX343" s="519"/>
      <c r="AY343" s="526"/>
      <c r="AZ343" s="519"/>
      <c r="BA343" s="527"/>
      <c r="BB343" s="525"/>
      <c r="BC343" s="133"/>
      <c r="BD343" s="525"/>
      <c r="BE343" s="519"/>
      <c r="BF343" s="527"/>
      <c r="BG343" s="525"/>
      <c r="BH343" s="519"/>
      <c r="BI343" s="525"/>
      <c r="BJ343" s="519"/>
      <c r="BK343" s="527"/>
      <c r="BL343" s="525"/>
      <c r="BM343" s="519"/>
      <c r="BN343" s="131"/>
      <c r="BO343" s="131"/>
      <c r="BP343" s="131"/>
      <c r="BQ343" s="131"/>
      <c r="BR343" s="131"/>
      <c r="BS343" s="131"/>
      <c r="BT343" s="131"/>
      <c r="BU343" s="131"/>
      <c r="BV343" s="131"/>
    </row>
    <row r="344" spans="2:74" ht="15.75" customHeight="1">
      <c r="B344" s="519"/>
      <c r="C344" s="519"/>
      <c r="D344" s="519"/>
      <c r="E344" s="519"/>
      <c r="F344" s="519"/>
      <c r="G344" s="519"/>
      <c r="H344" s="519"/>
      <c r="I344" s="519"/>
      <c r="J344" s="519"/>
      <c r="K344" s="519"/>
      <c r="L344" s="519"/>
      <c r="M344" s="519"/>
      <c r="N344" s="519"/>
      <c r="O344" s="519"/>
      <c r="P344" s="519"/>
      <c r="Q344" s="519"/>
      <c r="R344" s="519"/>
      <c r="S344" s="519"/>
      <c r="T344" s="519"/>
      <c r="U344" s="521"/>
      <c r="V344" s="519"/>
      <c r="W344" s="519"/>
      <c r="X344" s="519"/>
      <c r="Y344" s="519"/>
      <c r="Z344" s="519"/>
      <c r="AA344" s="519"/>
      <c r="AB344" s="519"/>
      <c r="AC344" s="519"/>
      <c r="AD344" s="519"/>
      <c r="AE344" s="519"/>
      <c r="AF344" s="519"/>
      <c r="AG344" s="519"/>
      <c r="AH344" s="519"/>
      <c r="AI344" s="519"/>
      <c r="AJ344" s="519"/>
      <c r="AK344" s="519"/>
      <c r="AL344" s="522"/>
      <c r="AM344" s="522"/>
      <c r="AN344" s="519"/>
      <c r="AO344" s="519"/>
      <c r="AP344" s="519"/>
      <c r="AQ344" s="519"/>
      <c r="AR344" s="523"/>
      <c r="AS344" s="524"/>
      <c r="AT344" s="525"/>
      <c r="AU344" s="525"/>
      <c r="AV344" s="519"/>
      <c r="AW344" s="519"/>
      <c r="AX344" s="519"/>
      <c r="AY344" s="526"/>
      <c r="AZ344" s="519"/>
      <c r="BA344" s="527"/>
      <c r="BB344" s="525"/>
      <c r="BC344" s="133"/>
      <c r="BD344" s="525"/>
      <c r="BE344" s="519"/>
      <c r="BF344" s="527"/>
      <c r="BG344" s="525"/>
      <c r="BH344" s="519"/>
      <c r="BI344" s="525"/>
      <c r="BJ344" s="519"/>
      <c r="BK344" s="527"/>
      <c r="BL344" s="525"/>
      <c r="BM344" s="519"/>
      <c r="BN344" s="131"/>
      <c r="BO344" s="131"/>
      <c r="BP344" s="131"/>
      <c r="BQ344" s="131"/>
      <c r="BR344" s="131"/>
      <c r="BS344" s="131"/>
      <c r="BT344" s="131"/>
      <c r="BU344" s="131"/>
      <c r="BV344" s="131"/>
    </row>
    <row r="345" spans="2:74" ht="15.75" customHeight="1">
      <c r="B345" s="519"/>
      <c r="C345" s="519"/>
      <c r="D345" s="519"/>
      <c r="E345" s="519"/>
      <c r="F345" s="519"/>
      <c r="G345" s="519"/>
      <c r="H345" s="519"/>
      <c r="I345" s="519"/>
      <c r="J345" s="519"/>
      <c r="K345" s="519"/>
      <c r="L345" s="519"/>
      <c r="M345" s="519"/>
      <c r="N345" s="519"/>
      <c r="O345" s="519"/>
      <c r="P345" s="519"/>
      <c r="Q345" s="519"/>
      <c r="R345" s="519"/>
      <c r="S345" s="519"/>
      <c r="T345" s="519"/>
      <c r="U345" s="521"/>
      <c r="V345" s="519"/>
      <c r="W345" s="519"/>
      <c r="X345" s="519"/>
      <c r="Y345" s="519"/>
      <c r="Z345" s="519"/>
      <c r="AA345" s="519"/>
      <c r="AB345" s="519"/>
      <c r="AC345" s="519"/>
      <c r="AD345" s="519"/>
      <c r="AE345" s="519"/>
      <c r="AF345" s="519"/>
      <c r="AG345" s="519"/>
      <c r="AH345" s="519"/>
      <c r="AI345" s="519"/>
      <c r="AJ345" s="519"/>
      <c r="AK345" s="519"/>
      <c r="AL345" s="522"/>
      <c r="AM345" s="522"/>
      <c r="AN345" s="519"/>
      <c r="AO345" s="519"/>
      <c r="AP345" s="519"/>
      <c r="AQ345" s="519"/>
      <c r="AR345" s="523"/>
      <c r="AS345" s="524"/>
      <c r="AT345" s="525"/>
      <c r="AU345" s="525"/>
      <c r="AV345" s="519"/>
      <c r="AW345" s="519"/>
      <c r="AX345" s="519"/>
      <c r="AY345" s="526"/>
      <c r="AZ345" s="519"/>
      <c r="BA345" s="527"/>
      <c r="BB345" s="525"/>
      <c r="BC345" s="133"/>
      <c r="BD345" s="525"/>
      <c r="BE345" s="519"/>
      <c r="BF345" s="527"/>
      <c r="BG345" s="525"/>
      <c r="BH345" s="519"/>
      <c r="BI345" s="525"/>
      <c r="BJ345" s="519"/>
      <c r="BK345" s="527"/>
      <c r="BL345" s="525"/>
      <c r="BM345" s="519"/>
      <c r="BN345" s="131"/>
      <c r="BO345" s="131"/>
      <c r="BP345" s="131"/>
      <c r="BQ345" s="131"/>
      <c r="BR345" s="131"/>
      <c r="BS345" s="131"/>
      <c r="BT345" s="131"/>
      <c r="BU345" s="131"/>
      <c r="BV345" s="131"/>
    </row>
    <row r="346" spans="2:74" ht="15.75" customHeight="1">
      <c r="B346" s="519"/>
      <c r="C346" s="519"/>
      <c r="D346" s="519"/>
      <c r="E346" s="519"/>
      <c r="F346" s="519"/>
      <c r="G346" s="519"/>
      <c r="H346" s="519"/>
      <c r="I346" s="519"/>
      <c r="J346" s="519"/>
      <c r="K346" s="519"/>
      <c r="L346" s="519"/>
      <c r="M346" s="519"/>
      <c r="N346" s="519"/>
      <c r="O346" s="519"/>
      <c r="P346" s="519"/>
      <c r="Q346" s="519"/>
      <c r="R346" s="519"/>
      <c r="S346" s="519"/>
      <c r="T346" s="519"/>
      <c r="U346" s="521"/>
      <c r="V346" s="519"/>
      <c r="W346" s="519"/>
      <c r="X346" s="519"/>
      <c r="Y346" s="519"/>
      <c r="Z346" s="519"/>
      <c r="AA346" s="519"/>
      <c r="AB346" s="519"/>
      <c r="AC346" s="519"/>
      <c r="AD346" s="519"/>
      <c r="AE346" s="519"/>
      <c r="AF346" s="519"/>
      <c r="AG346" s="519"/>
      <c r="AH346" s="519"/>
      <c r="AI346" s="519"/>
      <c r="AJ346" s="519"/>
      <c r="AK346" s="519"/>
      <c r="AL346" s="522"/>
      <c r="AM346" s="522"/>
      <c r="AN346" s="519"/>
      <c r="AO346" s="519"/>
      <c r="AP346" s="519"/>
      <c r="AQ346" s="519"/>
      <c r="AR346" s="523"/>
      <c r="AS346" s="524"/>
      <c r="AT346" s="525"/>
      <c r="AU346" s="525"/>
      <c r="AV346" s="519"/>
      <c r="AW346" s="519"/>
      <c r="AX346" s="519"/>
      <c r="AY346" s="526"/>
      <c r="AZ346" s="519"/>
      <c r="BA346" s="527"/>
      <c r="BB346" s="525"/>
      <c r="BC346" s="133"/>
      <c r="BD346" s="525"/>
      <c r="BE346" s="519"/>
      <c r="BF346" s="527"/>
      <c r="BG346" s="525"/>
      <c r="BH346" s="519"/>
      <c r="BI346" s="525"/>
      <c r="BJ346" s="519"/>
      <c r="BK346" s="527"/>
      <c r="BL346" s="525"/>
      <c r="BM346" s="519"/>
      <c r="BN346" s="131"/>
      <c r="BO346" s="131"/>
      <c r="BP346" s="131"/>
      <c r="BQ346" s="131"/>
      <c r="BR346" s="131"/>
      <c r="BS346" s="131"/>
      <c r="BT346" s="131"/>
      <c r="BU346" s="131"/>
      <c r="BV346" s="131"/>
    </row>
    <row r="347" spans="2:74" ht="15.75" customHeight="1">
      <c r="B347" s="519"/>
      <c r="C347" s="519"/>
      <c r="D347" s="519"/>
      <c r="E347" s="519"/>
      <c r="F347" s="519"/>
      <c r="G347" s="519"/>
      <c r="H347" s="519"/>
      <c r="I347" s="519"/>
      <c r="J347" s="519"/>
      <c r="K347" s="519"/>
      <c r="L347" s="519"/>
      <c r="M347" s="519"/>
      <c r="N347" s="519"/>
      <c r="O347" s="519"/>
      <c r="P347" s="519"/>
      <c r="Q347" s="519"/>
      <c r="R347" s="519"/>
      <c r="S347" s="519"/>
      <c r="T347" s="519"/>
      <c r="U347" s="521"/>
      <c r="V347" s="519"/>
      <c r="W347" s="519"/>
      <c r="X347" s="519"/>
      <c r="Y347" s="519"/>
      <c r="Z347" s="519"/>
      <c r="AA347" s="519"/>
      <c r="AB347" s="519"/>
      <c r="AC347" s="519"/>
      <c r="AD347" s="519"/>
      <c r="AE347" s="519"/>
      <c r="AF347" s="519"/>
      <c r="AG347" s="519"/>
      <c r="AH347" s="519"/>
      <c r="AI347" s="519"/>
      <c r="AJ347" s="519"/>
      <c r="AK347" s="519"/>
      <c r="AL347" s="522"/>
      <c r="AM347" s="522"/>
      <c r="AN347" s="519"/>
      <c r="AO347" s="519"/>
      <c r="AP347" s="519"/>
      <c r="AQ347" s="519"/>
      <c r="AR347" s="523"/>
      <c r="AS347" s="524"/>
      <c r="AT347" s="525"/>
      <c r="AU347" s="525"/>
      <c r="AV347" s="519"/>
      <c r="AW347" s="519"/>
      <c r="AX347" s="519"/>
      <c r="AY347" s="526"/>
      <c r="AZ347" s="519"/>
      <c r="BA347" s="527"/>
      <c r="BB347" s="525"/>
      <c r="BC347" s="133"/>
      <c r="BD347" s="525"/>
      <c r="BE347" s="519"/>
      <c r="BF347" s="527"/>
      <c r="BG347" s="525"/>
      <c r="BH347" s="519"/>
      <c r="BI347" s="525"/>
      <c r="BJ347" s="519"/>
      <c r="BK347" s="527"/>
      <c r="BL347" s="525"/>
      <c r="BM347" s="519"/>
      <c r="BN347" s="131"/>
      <c r="BO347" s="131"/>
      <c r="BP347" s="131"/>
      <c r="BQ347" s="131"/>
      <c r="BR347" s="131"/>
      <c r="BS347" s="131"/>
      <c r="BT347" s="131"/>
      <c r="BU347" s="131"/>
      <c r="BV347" s="131"/>
    </row>
    <row r="348" spans="2:74" ht="15.75" customHeight="1">
      <c r="B348" s="519"/>
      <c r="C348" s="519"/>
      <c r="D348" s="519"/>
      <c r="E348" s="519"/>
      <c r="F348" s="519"/>
      <c r="G348" s="519"/>
      <c r="H348" s="519"/>
      <c r="I348" s="519"/>
      <c r="J348" s="519"/>
      <c r="K348" s="519"/>
      <c r="L348" s="519"/>
      <c r="M348" s="519"/>
      <c r="N348" s="519"/>
      <c r="O348" s="519"/>
      <c r="P348" s="519"/>
      <c r="Q348" s="519"/>
      <c r="R348" s="519"/>
      <c r="S348" s="519"/>
      <c r="T348" s="519"/>
      <c r="U348" s="521"/>
      <c r="V348" s="519"/>
      <c r="W348" s="519"/>
      <c r="X348" s="519"/>
      <c r="Y348" s="519"/>
      <c r="Z348" s="519"/>
      <c r="AA348" s="519"/>
      <c r="AB348" s="519"/>
      <c r="AC348" s="519"/>
      <c r="AD348" s="519"/>
      <c r="AE348" s="519"/>
      <c r="AF348" s="519"/>
      <c r="AG348" s="519"/>
      <c r="AH348" s="519"/>
      <c r="AI348" s="519"/>
      <c r="AJ348" s="519"/>
      <c r="AK348" s="519"/>
      <c r="AL348" s="522"/>
      <c r="AM348" s="522"/>
      <c r="AN348" s="519"/>
      <c r="AO348" s="519"/>
      <c r="AP348" s="519"/>
      <c r="AQ348" s="519"/>
      <c r="AR348" s="523"/>
      <c r="AS348" s="524"/>
      <c r="AT348" s="525"/>
      <c r="AU348" s="525"/>
      <c r="AV348" s="519"/>
      <c r="AW348" s="519"/>
      <c r="AX348" s="519"/>
      <c r="AY348" s="526"/>
      <c r="AZ348" s="519"/>
      <c r="BA348" s="527"/>
      <c r="BB348" s="525"/>
      <c r="BC348" s="133"/>
      <c r="BD348" s="525"/>
      <c r="BE348" s="519"/>
      <c r="BF348" s="527"/>
      <c r="BG348" s="525"/>
      <c r="BH348" s="519"/>
      <c r="BI348" s="525"/>
      <c r="BJ348" s="519"/>
      <c r="BK348" s="527"/>
      <c r="BL348" s="525"/>
      <c r="BM348" s="519"/>
      <c r="BN348" s="131"/>
      <c r="BO348" s="131"/>
      <c r="BP348" s="131"/>
      <c r="BQ348" s="131"/>
      <c r="BR348" s="131"/>
      <c r="BS348" s="131"/>
      <c r="BT348" s="131"/>
      <c r="BU348" s="131"/>
      <c r="BV348" s="131"/>
    </row>
    <row r="349" spans="2:74" ht="15.75" customHeight="1">
      <c r="B349" s="519"/>
      <c r="C349" s="519"/>
      <c r="D349" s="519"/>
      <c r="E349" s="519"/>
      <c r="F349" s="519"/>
      <c r="G349" s="519"/>
      <c r="H349" s="519"/>
      <c r="I349" s="519"/>
      <c r="J349" s="519"/>
      <c r="K349" s="519"/>
      <c r="L349" s="519"/>
      <c r="M349" s="519"/>
      <c r="N349" s="519"/>
      <c r="O349" s="519"/>
      <c r="P349" s="519"/>
      <c r="Q349" s="519"/>
      <c r="R349" s="519"/>
      <c r="S349" s="519"/>
      <c r="T349" s="519"/>
      <c r="U349" s="521"/>
      <c r="V349" s="519"/>
      <c r="W349" s="519"/>
      <c r="X349" s="519"/>
      <c r="Y349" s="519"/>
      <c r="Z349" s="519"/>
      <c r="AA349" s="519"/>
      <c r="AB349" s="519"/>
      <c r="AC349" s="519"/>
      <c r="AD349" s="519"/>
      <c r="AE349" s="519"/>
      <c r="AF349" s="519"/>
      <c r="AG349" s="519"/>
      <c r="AH349" s="519"/>
      <c r="AI349" s="519"/>
      <c r="AJ349" s="519"/>
      <c r="AK349" s="519"/>
      <c r="AL349" s="522"/>
      <c r="AM349" s="522"/>
      <c r="AN349" s="519"/>
      <c r="AO349" s="519"/>
      <c r="AP349" s="519"/>
      <c r="AQ349" s="519"/>
      <c r="AR349" s="523"/>
      <c r="AS349" s="524"/>
      <c r="AT349" s="525"/>
      <c r="AU349" s="525"/>
      <c r="AV349" s="519"/>
      <c r="AW349" s="519"/>
      <c r="AX349" s="519"/>
      <c r="AY349" s="526"/>
      <c r="AZ349" s="519"/>
      <c r="BA349" s="527"/>
      <c r="BB349" s="525"/>
      <c r="BC349" s="133"/>
      <c r="BD349" s="525"/>
      <c r="BE349" s="519"/>
      <c r="BF349" s="527"/>
      <c r="BG349" s="525"/>
      <c r="BH349" s="519"/>
      <c r="BI349" s="525"/>
      <c r="BJ349" s="519"/>
      <c r="BK349" s="527"/>
      <c r="BL349" s="525"/>
      <c r="BM349" s="519"/>
      <c r="BN349" s="131"/>
      <c r="BO349" s="131"/>
      <c r="BP349" s="131"/>
      <c r="BQ349" s="131"/>
      <c r="BR349" s="131"/>
      <c r="BS349" s="131"/>
      <c r="BT349" s="131"/>
      <c r="BU349" s="131"/>
      <c r="BV349" s="131"/>
    </row>
    <row r="350" spans="2:74" ht="15.75" customHeight="1">
      <c r="B350" s="519"/>
      <c r="C350" s="519"/>
      <c r="D350" s="519"/>
      <c r="E350" s="519"/>
      <c r="F350" s="519"/>
      <c r="G350" s="519"/>
      <c r="H350" s="519"/>
      <c r="I350" s="519"/>
      <c r="J350" s="519"/>
      <c r="K350" s="519"/>
      <c r="L350" s="519"/>
      <c r="M350" s="519"/>
      <c r="N350" s="519"/>
      <c r="O350" s="519"/>
      <c r="P350" s="519"/>
      <c r="Q350" s="519"/>
      <c r="R350" s="519"/>
      <c r="S350" s="519"/>
      <c r="T350" s="519"/>
      <c r="U350" s="521"/>
      <c r="V350" s="519"/>
      <c r="W350" s="519"/>
      <c r="X350" s="519"/>
      <c r="Y350" s="519"/>
      <c r="Z350" s="519"/>
      <c r="AA350" s="519"/>
      <c r="AB350" s="519"/>
      <c r="AC350" s="519"/>
      <c r="AD350" s="519"/>
      <c r="AE350" s="519"/>
      <c r="AF350" s="519"/>
      <c r="AG350" s="519"/>
      <c r="AH350" s="519"/>
      <c r="AI350" s="519"/>
      <c r="AJ350" s="519"/>
      <c r="AK350" s="519"/>
      <c r="AL350" s="522"/>
      <c r="AM350" s="522"/>
      <c r="AN350" s="519"/>
      <c r="AO350" s="519"/>
      <c r="AP350" s="519"/>
      <c r="AQ350" s="519"/>
      <c r="AR350" s="523"/>
      <c r="AS350" s="524"/>
      <c r="AT350" s="525"/>
      <c r="AU350" s="525"/>
      <c r="AV350" s="519"/>
      <c r="AW350" s="519"/>
      <c r="AX350" s="519"/>
      <c r="AY350" s="526"/>
      <c r="AZ350" s="519"/>
      <c r="BA350" s="527"/>
      <c r="BB350" s="525"/>
      <c r="BC350" s="133"/>
      <c r="BD350" s="525"/>
      <c r="BE350" s="519"/>
      <c r="BF350" s="527"/>
      <c r="BG350" s="525"/>
      <c r="BH350" s="519"/>
      <c r="BI350" s="525"/>
      <c r="BJ350" s="519"/>
      <c r="BK350" s="527"/>
      <c r="BL350" s="525"/>
      <c r="BM350" s="519"/>
      <c r="BN350" s="131"/>
      <c r="BO350" s="131"/>
      <c r="BP350" s="131"/>
      <c r="BQ350" s="131"/>
      <c r="BR350" s="131"/>
      <c r="BS350" s="131"/>
      <c r="BT350" s="131"/>
      <c r="BU350" s="131"/>
      <c r="BV350" s="131"/>
    </row>
    <row r="351" spans="2:74" ht="15.75" customHeight="1">
      <c r="B351" s="519"/>
      <c r="C351" s="519"/>
      <c r="D351" s="519"/>
      <c r="E351" s="519"/>
      <c r="F351" s="519"/>
      <c r="G351" s="519"/>
      <c r="H351" s="519"/>
      <c r="I351" s="519"/>
      <c r="J351" s="519"/>
      <c r="K351" s="519"/>
      <c r="L351" s="519"/>
      <c r="M351" s="519"/>
      <c r="N351" s="519"/>
      <c r="O351" s="519"/>
      <c r="P351" s="519"/>
      <c r="Q351" s="519"/>
      <c r="R351" s="519"/>
      <c r="S351" s="519"/>
      <c r="T351" s="519"/>
      <c r="U351" s="521"/>
      <c r="V351" s="519"/>
      <c r="W351" s="519"/>
      <c r="X351" s="519"/>
      <c r="Y351" s="519"/>
      <c r="Z351" s="519"/>
      <c r="AA351" s="519"/>
      <c r="AB351" s="519"/>
      <c r="AC351" s="519"/>
      <c r="AD351" s="519"/>
      <c r="AE351" s="519"/>
      <c r="AF351" s="519"/>
      <c r="AG351" s="519"/>
      <c r="AH351" s="519"/>
      <c r="AI351" s="519"/>
      <c r="AJ351" s="519"/>
      <c r="AK351" s="519"/>
      <c r="AL351" s="522"/>
      <c r="AM351" s="522"/>
      <c r="AN351" s="519"/>
      <c r="AO351" s="519"/>
      <c r="AP351" s="519"/>
      <c r="AQ351" s="519"/>
      <c r="AR351" s="523"/>
      <c r="AS351" s="524"/>
      <c r="AT351" s="525"/>
      <c r="AU351" s="525"/>
      <c r="AV351" s="519"/>
      <c r="AW351" s="519"/>
      <c r="AX351" s="519"/>
      <c r="AY351" s="526"/>
      <c r="AZ351" s="519"/>
      <c r="BA351" s="527"/>
      <c r="BB351" s="525"/>
      <c r="BC351" s="133"/>
      <c r="BD351" s="525"/>
      <c r="BE351" s="519"/>
      <c r="BF351" s="527"/>
      <c r="BG351" s="525"/>
      <c r="BH351" s="519"/>
      <c r="BI351" s="525"/>
      <c r="BJ351" s="519"/>
      <c r="BK351" s="527"/>
      <c r="BL351" s="525"/>
      <c r="BM351" s="519"/>
      <c r="BN351" s="131"/>
      <c r="BO351" s="131"/>
      <c r="BP351" s="131"/>
      <c r="BQ351" s="131"/>
      <c r="BR351" s="131"/>
      <c r="BS351" s="131"/>
      <c r="BT351" s="131"/>
      <c r="BU351" s="131"/>
      <c r="BV351" s="131"/>
    </row>
    <row r="352" spans="2:74" ht="15.75" customHeight="1">
      <c r="B352" s="519"/>
      <c r="C352" s="519"/>
      <c r="D352" s="519"/>
      <c r="E352" s="519"/>
      <c r="F352" s="519"/>
      <c r="G352" s="519"/>
      <c r="H352" s="519"/>
      <c r="I352" s="519"/>
      <c r="J352" s="519"/>
      <c r="K352" s="519"/>
      <c r="L352" s="519"/>
      <c r="M352" s="519"/>
      <c r="N352" s="519"/>
      <c r="O352" s="519"/>
      <c r="P352" s="519"/>
      <c r="Q352" s="519"/>
      <c r="R352" s="519"/>
      <c r="S352" s="519"/>
      <c r="T352" s="519"/>
      <c r="U352" s="521"/>
      <c r="V352" s="519"/>
      <c r="W352" s="519"/>
      <c r="X352" s="519"/>
      <c r="Y352" s="519"/>
      <c r="Z352" s="519"/>
      <c r="AA352" s="519"/>
      <c r="AB352" s="519"/>
      <c r="AC352" s="519"/>
      <c r="AD352" s="519"/>
      <c r="AE352" s="519"/>
      <c r="AF352" s="519"/>
      <c r="AG352" s="519"/>
      <c r="AH352" s="519"/>
      <c r="AI352" s="519"/>
      <c r="AJ352" s="519"/>
      <c r="AK352" s="519"/>
      <c r="AL352" s="522"/>
      <c r="AM352" s="522"/>
      <c r="AN352" s="519"/>
      <c r="AO352" s="519"/>
      <c r="AP352" s="519"/>
      <c r="AQ352" s="519"/>
      <c r="AR352" s="523"/>
      <c r="AS352" s="524"/>
      <c r="AT352" s="525"/>
      <c r="AU352" s="525"/>
      <c r="AV352" s="519"/>
      <c r="AW352" s="519"/>
      <c r="AX352" s="519"/>
      <c r="AY352" s="526"/>
      <c r="AZ352" s="519"/>
      <c r="BA352" s="527"/>
      <c r="BB352" s="525"/>
      <c r="BC352" s="133"/>
      <c r="BD352" s="525"/>
      <c r="BE352" s="519"/>
      <c r="BF352" s="527"/>
      <c r="BG352" s="525"/>
      <c r="BH352" s="519"/>
      <c r="BI352" s="525"/>
      <c r="BJ352" s="519"/>
      <c r="BK352" s="527"/>
      <c r="BL352" s="525"/>
      <c r="BM352" s="519"/>
      <c r="BN352" s="131"/>
      <c r="BO352" s="131"/>
      <c r="BP352" s="131"/>
      <c r="BQ352" s="131"/>
      <c r="BR352" s="131"/>
      <c r="BS352" s="131"/>
      <c r="BT352" s="131"/>
      <c r="BU352" s="131"/>
      <c r="BV352" s="131"/>
    </row>
    <row r="353" spans="2:74" ht="15.75" customHeight="1">
      <c r="B353" s="519"/>
      <c r="C353" s="519"/>
      <c r="D353" s="519"/>
      <c r="E353" s="519"/>
      <c r="F353" s="519"/>
      <c r="G353" s="519"/>
      <c r="H353" s="519"/>
      <c r="I353" s="519"/>
      <c r="J353" s="519"/>
      <c r="K353" s="519"/>
      <c r="L353" s="519"/>
      <c r="M353" s="519"/>
      <c r="N353" s="519"/>
      <c r="O353" s="519"/>
      <c r="P353" s="519"/>
      <c r="Q353" s="519"/>
      <c r="R353" s="519"/>
      <c r="S353" s="519"/>
      <c r="T353" s="519"/>
      <c r="U353" s="521"/>
      <c r="V353" s="519"/>
      <c r="W353" s="519"/>
      <c r="X353" s="519"/>
      <c r="Y353" s="519"/>
      <c r="Z353" s="519"/>
      <c r="AA353" s="519"/>
      <c r="AB353" s="519"/>
      <c r="AC353" s="519"/>
      <c r="AD353" s="519"/>
      <c r="AE353" s="519"/>
      <c r="AF353" s="519"/>
      <c r="AG353" s="519"/>
      <c r="AH353" s="519"/>
      <c r="AI353" s="519"/>
      <c r="AJ353" s="519"/>
      <c r="AK353" s="519"/>
      <c r="AL353" s="522"/>
      <c r="AM353" s="522"/>
      <c r="AN353" s="519"/>
      <c r="AO353" s="519"/>
      <c r="AP353" s="519"/>
      <c r="AQ353" s="519"/>
      <c r="AR353" s="523"/>
      <c r="AS353" s="524"/>
      <c r="AT353" s="525"/>
      <c r="AU353" s="525"/>
      <c r="AV353" s="519"/>
      <c r="AW353" s="519"/>
      <c r="AX353" s="519"/>
      <c r="AY353" s="526"/>
      <c r="AZ353" s="519"/>
      <c r="BA353" s="527"/>
      <c r="BB353" s="525"/>
      <c r="BC353" s="133"/>
      <c r="BD353" s="525"/>
      <c r="BE353" s="519"/>
      <c r="BF353" s="527"/>
      <c r="BG353" s="525"/>
      <c r="BH353" s="519"/>
      <c r="BI353" s="525"/>
      <c r="BJ353" s="519"/>
      <c r="BK353" s="527"/>
      <c r="BL353" s="525"/>
      <c r="BM353" s="519"/>
      <c r="BN353" s="131"/>
      <c r="BO353" s="131"/>
      <c r="BP353" s="131"/>
      <c r="BQ353" s="131"/>
      <c r="BR353" s="131"/>
      <c r="BS353" s="131"/>
      <c r="BT353" s="131"/>
      <c r="BU353" s="131"/>
      <c r="BV353" s="131"/>
    </row>
    <row r="354" spans="2:74" ht="15.75" customHeight="1">
      <c r="B354" s="519"/>
      <c r="C354" s="519"/>
      <c r="D354" s="519"/>
      <c r="E354" s="519"/>
      <c r="F354" s="519"/>
      <c r="G354" s="519"/>
      <c r="H354" s="519"/>
      <c r="I354" s="519"/>
      <c r="J354" s="519"/>
      <c r="K354" s="519"/>
      <c r="L354" s="519"/>
      <c r="M354" s="519"/>
      <c r="N354" s="519"/>
      <c r="O354" s="519"/>
      <c r="P354" s="519"/>
      <c r="Q354" s="519"/>
      <c r="R354" s="519"/>
      <c r="S354" s="519"/>
      <c r="T354" s="519"/>
      <c r="U354" s="521"/>
      <c r="V354" s="519"/>
      <c r="W354" s="519"/>
      <c r="X354" s="519"/>
      <c r="Y354" s="519"/>
      <c r="Z354" s="519"/>
      <c r="AA354" s="519"/>
      <c r="AB354" s="519"/>
      <c r="AC354" s="519"/>
      <c r="AD354" s="519"/>
      <c r="AE354" s="519"/>
      <c r="AF354" s="519"/>
      <c r="AG354" s="519"/>
      <c r="AH354" s="519"/>
      <c r="AI354" s="519"/>
      <c r="AJ354" s="519"/>
      <c r="AK354" s="519"/>
      <c r="AL354" s="522"/>
      <c r="AM354" s="522"/>
      <c r="AN354" s="519"/>
      <c r="AO354" s="519"/>
      <c r="AP354" s="519"/>
      <c r="AQ354" s="519"/>
      <c r="AR354" s="523"/>
      <c r="AS354" s="524"/>
      <c r="AT354" s="525"/>
      <c r="AU354" s="525"/>
      <c r="AV354" s="519"/>
      <c r="AW354" s="519"/>
      <c r="AX354" s="519"/>
      <c r="AY354" s="526"/>
      <c r="AZ354" s="519"/>
      <c r="BA354" s="527"/>
      <c r="BB354" s="525"/>
      <c r="BC354" s="133"/>
      <c r="BD354" s="525"/>
      <c r="BE354" s="519"/>
      <c r="BF354" s="527"/>
      <c r="BG354" s="525"/>
      <c r="BH354" s="519"/>
      <c r="BI354" s="525"/>
      <c r="BJ354" s="519"/>
      <c r="BK354" s="527"/>
      <c r="BL354" s="525"/>
      <c r="BM354" s="519"/>
      <c r="BN354" s="131"/>
      <c r="BO354" s="131"/>
      <c r="BP354" s="131"/>
      <c r="BQ354" s="131"/>
      <c r="BR354" s="131"/>
      <c r="BS354" s="131"/>
      <c r="BT354" s="131"/>
      <c r="BU354" s="131"/>
      <c r="BV354" s="131"/>
    </row>
    <row r="355" spans="2:74" ht="15.75" customHeight="1">
      <c r="B355" s="519"/>
      <c r="C355" s="519"/>
      <c r="D355" s="519"/>
      <c r="E355" s="519"/>
      <c r="F355" s="519"/>
      <c r="G355" s="519"/>
      <c r="H355" s="519"/>
      <c r="I355" s="519"/>
      <c r="J355" s="519"/>
      <c r="K355" s="519"/>
      <c r="L355" s="519"/>
      <c r="M355" s="519"/>
      <c r="N355" s="519"/>
      <c r="O355" s="519"/>
      <c r="P355" s="519"/>
      <c r="Q355" s="519"/>
      <c r="R355" s="519"/>
      <c r="S355" s="519"/>
      <c r="T355" s="519"/>
      <c r="U355" s="521"/>
      <c r="V355" s="519"/>
      <c r="W355" s="519"/>
      <c r="X355" s="519"/>
      <c r="Y355" s="519"/>
      <c r="Z355" s="519"/>
      <c r="AA355" s="519"/>
      <c r="AB355" s="519"/>
      <c r="AC355" s="519"/>
      <c r="AD355" s="519"/>
      <c r="AE355" s="519"/>
      <c r="AF355" s="519"/>
      <c r="AG355" s="519"/>
      <c r="AH355" s="519"/>
      <c r="AI355" s="519"/>
      <c r="AJ355" s="519"/>
      <c r="AK355" s="519"/>
      <c r="AL355" s="522"/>
      <c r="AM355" s="522"/>
      <c r="AN355" s="519"/>
      <c r="AO355" s="519"/>
      <c r="AP355" s="519"/>
      <c r="AQ355" s="519"/>
      <c r="AR355" s="523"/>
      <c r="AS355" s="524"/>
      <c r="AT355" s="525"/>
      <c r="AU355" s="525"/>
      <c r="AV355" s="519"/>
      <c r="AW355" s="519"/>
      <c r="AX355" s="519"/>
      <c r="AY355" s="526"/>
      <c r="AZ355" s="519"/>
      <c r="BA355" s="527"/>
      <c r="BB355" s="525"/>
      <c r="BC355" s="133"/>
      <c r="BD355" s="525"/>
      <c r="BE355" s="519"/>
      <c r="BF355" s="527"/>
      <c r="BG355" s="525"/>
      <c r="BH355" s="519"/>
      <c r="BI355" s="525"/>
      <c r="BJ355" s="519"/>
      <c r="BK355" s="527"/>
      <c r="BL355" s="525"/>
      <c r="BM355" s="519"/>
      <c r="BN355" s="131"/>
      <c r="BO355" s="131"/>
      <c r="BP355" s="131"/>
      <c r="BQ355" s="131"/>
      <c r="BR355" s="131"/>
      <c r="BS355" s="131"/>
      <c r="BT355" s="131"/>
      <c r="BU355" s="131"/>
      <c r="BV355" s="131"/>
    </row>
    <row r="356" spans="2:74" ht="15.75" customHeight="1">
      <c r="B356" s="519"/>
      <c r="C356" s="519"/>
      <c r="D356" s="519"/>
      <c r="E356" s="519"/>
      <c r="F356" s="519"/>
      <c r="G356" s="519"/>
      <c r="H356" s="519"/>
      <c r="I356" s="519"/>
      <c r="J356" s="519"/>
      <c r="K356" s="519"/>
      <c r="L356" s="519"/>
      <c r="M356" s="519"/>
      <c r="N356" s="519"/>
      <c r="O356" s="519"/>
      <c r="P356" s="519"/>
      <c r="Q356" s="519"/>
      <c r="R356" s="519"/>
      <c r="S356" s="519"/>
      <c r="T356" s="519"/>
      <c r="U356" s="521"/>
      <c r="V356" s="519"/>
      <c r="W356" s="519"/>
      <c r="X356" s="519"/>
      <c r="Y356" s="519"/>
      <c r="Z356" s="519"/>
      <c r="AA356" s="519"/>
      <c r="AB356" s="519"/>
      <c r="AC356" s="519"/>
      <c r="AD356" s="519"/>
      <c r="AE356" s="519"/>
      <c r="AF356" s="519"/>
      <c r="AG356" s="519"/>
      <c r="AH356" s="519"/>
      <c r="AI356" s="519"/>
      <c r="AJ356" s="519"/>
      <c r="AK356" s="519"/>
      <c r="AL356" s="522"/>
      <c r="AM356" s="522"/>
      <c r="AN356" s="519"/>
      <c r="AO356" s="519"/>
      <c r="AP356" s="519"/>
      <c r="AQ356" s="519"/>
      <c r="AR356" s="523"/>
      <c r="AS356" s="524"/>
      <c r="AT356" s="525"/>
      <c r="AU356" s="525"/>
      <c r="AV356" s="519"/>
      <c r="AW356" s="519"/>
      <c r="AX356" s="519"/>
      <c r="AY356" s="526"/>
      <c r="AZ356" s="519"/>
      <c r="BA356" s="527"/>
      <c r="BB356" s="525"/>
      <c r="BC356" s="133"/>
      <c r="BD356" s="525"/>
      <c r="BE356" s="519"/>
      <c r="BF356" s="527"/>
      <c r="BG356" s="525"/>
      <c r="BH356" s="519"/>
      <c r="BI356" s="525"/>
      <c r="BJ356" s="519"/>
      <c r="BK356" s="527"/>
      <c r="BL356" s="525"/>
      <c r="BM356" s="519"/>
      <c r="BN356" s="131"/>
      <c r="BO356" s="131"/>
      <c r="BP356" s="131"/>
      <c r="BQ356" s="131"/>
      <c r="BR356" s="131"/>
      <c r="BS356" s="131"/>
      <c r="BT356" s="131"/>
      <c r="BU356" s="131"/>
      <c r="BV356" s="131"/>
    </row>
    <row r="357" spans="2:74" ht="15.75" customHeight="1">
      <c r="B357" s="519"/>
      <c r="C357" s="519"/>
      <c r="D357" s="519"/>
      <c r="E357" s="519"/>
      <c r="F357" s="519"/>
      <c r="G357" s="519"/>
      <c r="H357" s="519"/>
      <c r="I357" s="519"/>
      <c r="J357" s="519"/>
      <c r="K357" s="519"/>
      <c r="L357" s="519"/>
      <c r="M357" s="519"/>
      <c r="N357" s="519"/>
      <c r="O357" s="519"/>
      <c r="P357" s="519"/>
      <c r="Q357" s="519"/>
      <c r="R357" s="519"/>
      <c r="S357" s="519"/>
      <c r="T357" s="519"/>
      <c r="U357" s="521"/>
      <c r="V357" s="519"/>
      <c r="W357" s="519"/>
      <c r="X357" s="519"/>
      <c r="Y357" s="519"/>
      <c r="Z357" s="519"/>
      <c r="AA357" s="519"/>
      <c r="AB357" s="519"/>
      <c r="AC357" s="519"/>
      <c r="AD357" s="519"/>
      <c r="AE357" s="519"/>
      <c r="AF357" s="519"/>
      <c r="AG357" s="519"/>
      <c r="AH357" s="519"/>
      <c r="AI357" s="519"/>
      <c r="AJ357" s="519"/>
      <c r="AK357" s="519"/>
      <c r="AL357" s="522"/>
      <c r="AM357" s="522"/>
      <c r="AN357" s="519"/>
      <c r="AO357" s="519"/>
      <c r="AP357" s="519"/>
      <c r="AQ357" s="519"/>
      <c r="AR357" s="523"/>
      <c r="AS357" s="524"/>
      <c r="AT357" s="525"/>
      <c r="AU357" s="525"/>
      <c r="AV357" s="519"/>
      <c r="AW357" s="519"/>
      <c r="AX357" s="519"/>
      <c r="AY357" s="526"/>
      <c r="AZ357" s="519"/>
      <c r="BA357" s="527"/>
      <c r="BB357" s="525"/>
      <c r="BC357" s="133"/>
      <c r="BD357" s="525"/>
      <c r="BE357" s="519"/>
      <c r="BF357" s="527"/>
      <c r="BG357" s="525"/>
      <c r="BH357" s="519"/>
      <c r="BI357" s="525"/>
      <c r="BJ357" s="519"/>
      <c r="BK357" s="527"/>
      <c r="BL357" s="525"/>
      <c r="BM357" s="519"/>
      <c r="BN357" s="131"/>
      <c r="BO357" s="131"/>
      <c r="BP357" s="131"/>
      <c r="BQ357" s="131"/>
      <c r="BR357" s="131"/>
      <c r="BS357" s="131"/>
      <c r="BT357" s="131"/>
      <c r="BU357" s="131"/>
      <c r="BV357" s="131"/>
    </row>
    <row r="358" spans="2:74" ht="15.75" customHeight="1">
      <c r="B358" s="519"/>
      <c r="C358" s="519"/>
      <c r="D358" s="519"/>
      <c r="E358" s="519"/>
      <c r="F358" s="519"/>
      <c r="G358" s="519"/>
      <c r="H358" s="519"/>
      <c r="I358" s="519"/>
      <c r="J358" s="519"/>
      <c r="K358" s="519"/>
      <c r="L358" s="519"/>
      <c r="M358" s="519"/>
      <c r="N358" s="519"/>
      <c r="O358" s="519"/>
      <c r="P358" s="519"/>
      <c r="Q358" s="519"/>
      <c r="R358" s="519"/>
      <c r="S358" s="519"/>
      <c r="T358" s="519"/>
      <c r="U358" s="521"/>
      <c r="V358" s="519"/>
      <c r="W358" s="519"/>
      <c r="X358" s="519"/>
      <c r="Y358" s="519"/>
      <c r="Z358" s="519"/>
      <c r="AA358" s="519"/>
      <c r="AB358" s="519"/>
      <c r="AC358" s="519"/>
      <c r="AD358" s="519"/>
      <c r="AE358" s="519"/>
      <c r="AF358" s="519"/>
      <c r="AG358" s="519"/>
      <c r="AH358" s="519"/>
      <c r="AI358" s="519"/>
      <c r="AJ358" s="519"/>
      <c r="AK358" s="519"/>
      <c r="AL358" s="522"/>
      <c r="AM358" s="522"/>
      <c r="AN358" s="519"/>
      <c r="AO358" s="519"/>
      <c r="AP358" s="519"/>
      <c r="AQ358" s="519"/>
      <c r="AR358" s="523"/>
      <c r="AS358" s="524"/>
      <c r="AT358" s="525"/>
      <c r="AU358" s="525"/>
      <c r="AV358" s="519"/>
      <c r="AW358" s="519"/>
      <c r="AX358" s="519"/>
      <c r="AY358" s="526"/>
      <c r="AZ358" s="519"/>
      <c r="BA358" s="527"/>
      <c r="BB358" s="525"/>
      <c r="BC358" s="133"/>
      <c r="BD358" s="525"/>
      <c r="BE358" s="519"/>
      <c r="BF358" s="527"/>
      <c r="BG358" s="525"/>
      <c r="BH358" s="519"/>
      <c r="BI358" s="525"/>
      <c r="BJ358" s="519"/>
      <c r="BK358" s="527"/>
      <c r="BL358" s="525"/>
      <c r="BM358" s="519"/>
      <c r="BN358" s="131"/>
      <c r="BO358" s="131"/>
      <c r="BP358" s="131"/>
      <c r="BQ358" s="131"/>
      <c r="BR358" s="131"/>
      <c r="BS358" s="131"/>
      <c r="BT358" s="131"/>
      <c r="BU358" s="131"/>
      <c r="BV358" s="131"/>
    </row>
    <row r="359" spans="2:74" ht="15.75" customHeight="1">
      <c r="B359" s="519"/>
      <c r="C359" s="519"/>
      <c r="D359" s="519"/>
      <c r="E359" s="519"/>
      <c r="F359" s="519"/>
      <c r="G359" s="519"/>
      <c r="H359" s="519"/>
      <c r="I359" s="519"/>
      <c r="J359" s="519"/>
      <c r="K359" s="519"/>
      <c r="L359" s="519"/>
      <c r="M359" s="519"/>
      <c r="N359" s="519"/>
      <c r="O359" s="519"/>
      <c r="P359" s="519"/>
      <c r="Q359" s="519"/>
      <c r="R359" s="519"/>
      <c r="S359" s="519"/>
      <c r="T359" s="519"/>
      <c r="U359" s="521"/>
      <c r="V359" s="519"/>
      <c r="W359" s="519"/>
      <c r="X359" s="519"/>
      <c r="Y359" s="519"/>
      <c r="Z359" s="519"/>
      <c r="AA359" s="519"/>
      <c r="AB359" s="519"/>
      <c r="AC359" s="519"/>
      <c r="AD359" s="519"/>
      <c r="AE359" s="519"/>
      <c r="AF359" s="519"/>
      <c r="AG359" s="519"/>
      <c r="AH359" s="519"/>
      <c r="AI359" s="519"/>
      <c r="AJ359" s="519"/>
      <c r="AK359" s="519"/>
      <c r="AL359" s="522"/>
      <c r="AM359" s="522"/>
      <c r="AN359" s="519"/>
      <c r="AO359" s="519"/>
      <c r="AP359" s="519"/>
      <c r="AQ359" s="519"/>
      <c r="AR359" s="523"/>
      <c r="AS359" s="524"/>
      <c r="AT359" s="525"/>
      <c r="AU359" s="525"/>
      <c r="AV359" s="519"/>
      <c r="AW359" s="519"/>
      <c r="AX359" s="519"/>
      <c r="AY359" s="526"/>
      <c r="AZ359" s="519"/>
      <c r="BA359" s="527"/>
      <c r="BB359" s="525"/>
      <c r="BC359" s="133"/>
      <c r="BD359" s="525"/>
      <c r="BE359" s="519"/>
      <c r="BF359" s="527"/>
      <c r="BG359" s="525"/>
      <c r="BH359" s="519"/>
      <c r="BI359" s="525"/>
      <c r="BJ359" s="519"/>
      <c r="BK359" s="527"/>
      <c r="BL359" s="525"/>
      <c r="BM359" s="519"/>
      <c r="BN359" s="131"/>
      <c r="BO359" s="131"/>
      <c r="BP359" s="131"/>
      <c r="BQ359" s="131"/>
      <c r="BR359" s="131"/>
      <c r="BS359" s="131"/>
      <c r="BT359" s="131"/>
      <c r="BU359" s="131"/>
      <c r="BV359" s="131"/>
    </row>
    <row r="360" spans="2:74" ht="15.75" customHeight="1">
      <c r="B360" s="519"/>
      <c r="C360" s="519"/>
      <c r="D360" s="519"/>
      <c r="E360" s="519"/>
      <c r="F360" s="519"/>
      <c r="G360" s="519"/>
      <c r="H360" s="519"/>
      <c r="I360" s="519"/>
      <c r="J360" s="519"/>
      <c r="K360" s="519"/>
      <c r="L360" s="519"/>
      <c r="M360" s="519"/>
      <c r="N360" s="519"/>
      <c r="O360" s="519"/>
      <c r="P360" s="519"/>
      <c r="Q360" s="519"/>
      <c r="R360" s="519"/>
      <c r="S360" s="519"/>
      <c r="T360" s="519"/>
      <c r="U360" s="521"/>
      <c r="V360" s="519"/>
      <c r="W360" s="519"/>
      <c r="X360" s="519"/>
      <c r="Y360" s="519"/>
      <c r="Z360" s="519"/>
      <c r="AA360" s="519"/>
      <c r="AB360" s="519"/>
      <c r="AC360" s="519"/>
      <c r="AD360" s="519"/>
      <c r="AE360" s="519"/>
      <c r="AF360" s="519"/>
      <c r="AG360" s="519"/>
      <c r="AH360" s="519"/>
      <c r="AI360" s="519"/>
      <c r="AJ360" s="519"/>
      <c r="AK360" s="519"/>
      <c r="AL360" s="522"/>
      <c r="AM360" s="522"/>
      <c r="AN360" s="519"/>
      <c r="AO360" s="519"/>
      <c r="AP360" s="519"/>
      <c r="AQ360" s="519"/>
      <c r="AR360" s="523"/>
      <c r="AS360" s="524"/>
      <c r="AT360" s="525"/>
      <c r="AU360" s="525"/>
      <c r="AV360" s="519"/>
      <c r="AW360" s="519"/>
      <c r="AX360" s="519"/>
      <c r="AY360" s="526"/>
      <c r="AZ360" s="519"/>
      <c r="BA360" s="527"/>
      <c r="BB360" s="525"/>
      <c r="BC360" s="133"/>
      <c r="BD360" s="525"/>
      <c r="BE360" s="519"/>
      <c r="BF360" s="527"/>
      <c r="BG360" s="525"/>
      <c r="BH360" s="519"/>
      <c r="BI360" s="525"/>
      <c r="BJ360" s="519"/>
      <c r="BK360" s="527"/>
      <c r="BL360" s="525"/>
      <c r="BM360" s="519"/>
      <c r="BN360" s="131"/>
      <c r="BO360" s="131"/>
      <c r="BP360" s="131"/>
      <c r="BQ360" s="131"/>
      <c r="BR360" s="131"/>
      <c r="BS360" s="131"/>
      <c r="BT360" s="131"/>
      <c r="BU360" s="131"/>
      <c r="BV360" s="131"/>
    </row>
    <row r="361" spans="2:74" ht="15.75" customHeight="1">
      <c r="B361" s="519"/>
      <c r="C361" s="519"/>
      <c r="D361" s="519"/>
      <c r="E361" s="519"/>
      <c r="F361" s="519"/>
      <c r="G361" s="519"/>
      <c r="H361" s="519"/>
      <c r="I361" s="519"/>
      <c r="J361" s="519"/>
      <c r="K361" s="519"/>
      <c r="L361" s="519"/>
      <c r="M361" s="519"/>
      <c r="N361" s="519"/>
      <c r="O361" s="519"/>
      <c r="P361" s="519"/>
      <c r="Q361" s="519"/>
      <c r="R361" s="519"/>
      <c r="S361" s="519"/>
      <c r="T361" s="519"/>
      <c r="U361" s="521"/>
      <c r="V361" s="519"/>
      <c r="W361" s="519"/>
      <c r="X361" s="519"/>
      <c r="Y361" s="519"/>
      <c r="Z361" s="519"/>
      <c r="AA361" s="519"/>
      <c r="AB361" s="519"/>
      <c r="AC361" s="519"/>
      <c r="AD361" s="519"/>
      <c r="AE361" s="519"/>
      <c r="AF361" s="519"/>
      <c r="AG361" s="519"/>
      <c r="AH361" s="519"/>
      <c r="AI361" s="519"/>
      <c r="AJ361" s="519"/>
      <c r="AK361" s="519"/>
      <c r="AL361" s="522"/>
      <c r="AM361" s="522"/>
      <c r="AN361" s="519"/>
      <c r="AO361" s="519"/>
      <c r="AP361" s="519"/>
      <c r="AQ361" s="519"/>
      <c r="AR361" s="523"/>
      <c r="AS361" s="524"/>
      <c r="AT361" s="525"/>
      <c r="AU361" s="525"/>
      <c r="AV361" s="519"/>
      <c r="AW361" s="519"/>
      <c r="AX361" s="519"/>
      <c r="AY361" s="526"/>
      <c r="AZ361" s="519"/>
      <c r="BA361" s="527"/>
      <c r="BB361" s="525"/>
      <c r="BC361" s="133"/>
      <c r="BD361" s="525"/>
      <c r="BE361" s="519"/>
      <c r="BF361" s="527"/>
      <c r="BG361" s="525"/>
      <c r="BH361" s="519"/>
      <c r="BI361" s="525"/>
      <c r="BJ361" s="519"/>
      <c r="BK361" s="527"/>
      <c r="BL361" s="525"/>
      <c r="BM361" s="519"/>
      <c r="BN361" s="131"/>
      <c r="BO361" s="131"/>
      <c r="BP361" s="131"/>
      <c r="BQ361" s="131"/>
      <c r="BR361" s="131"/>
      <c r="BS361" s="131"/>
      <c r="BT361" s="131"/>
      <c r="BU361" s="131"/>
      <c r="BV361" s="131"/>
    </row>
    <row r="362" spans="2:74" ht="15.75" customHeight="1">
      <c r="B362" s="519"/>
      <c r="C362" s="519"/>
      <c r="D362" s="519"/>
      <c r="E362" s="519"/>
      <c r="F362" s="519"/>
      <c r="G362" s="519"/>
      <c r="H362" s="519"/>
      <c r="I362" s="519"/>
      <c r="J362" s="519"/>
      <c r="K362" s="519"/>
      <c r="L362" s="519"/>
      <c r="M362" s="519"/>
      <c r="N362" s="519"/>
      <c r="O362" s="519"/>
      <c r="P362" s="519"/>
      <c r="Q362" s="519"/>
      <c r="R362" s="519"/>
      <c r="S362" s="519"/>
      <c r="T362" s="519"/>
      <c r="U362" s="521"/>
      <c r="V362" s="519"/>
      <c r="W362" s="519"/>
      <c r="X362" s="519"/>
      <c r="Y362" s="519"/>
      <c r="Z362" s="519"/>
      <c r="AA362" s="519"/>
      <c r="AB362" s="519"/>
      <c r="AC362" s="519"/>
      <c r="AD362" s="519"/>
      <c r="AE362" s="519"/>
      <c r="AF362" s="519"/>
      <c r="AG362" s="519"/>
      <c r="AH362" s="519"/>
      <c r="AI362" s="519"/>
      <c r="AJ362" s="519"/>
      <c r="AK362" s="519"/>
      <c r="AL362" s="522"/>
      <c r="AM362" s="522"/>
      <c r="AN362" s="519"/>
      <c r="AO362" s="519"/>
      <c r="AP362" s="519"/>
      <c r="AQ362" s="519"/>
      <c r="AR362" s="523"/>
      <c r="AS362" s="524"/>
      <c r="AT362" s="525"/>
      <c r="AU362" s="525"/>
      <c r="AV362" s="519"/>
      <c r="AW362" s="519"/>
      <c r="AX362" s="519"/>
      <c r="AY362" s="526"/>
      <c r="AZ362" s="519"/>
      <c r="BA362" s="527"/>
      <c r="BB362" s="525"/>
      <c r="BC362" s="133"/>
      <c r="BD362" s="525"/>
      <c r="BE362" s="519"/>
      <c r="BF362" s="527"/>
      <c r="BG362" s="525"/>
      <c r="BH362" s="519"/>
      <c r="BI362" s="525"/>
      <c r="BJ362" s="519"/>
      <c r="BK362" s="527"/>
      <c r="BL362" s="525"/>
      <c r="BM362" s="519"/>
      <c r="BN362" s="131"/>
      <c r="BO362" s="131"/>
      <c r="BP362" s="131"/>
      <c r="BQ362" s="131"/>
      <c r="BR362" s="131"/>
      <c r="BS362" s="131"/>
      <c r="BT362" s="131"/>
      <c r="BU362" s="131"/>
      <c r="BV362" s="131"/>
    </row>
    <row r="363" spans="2:74" ht="15.75" customHeight="1">
      <c r="B363" s="519"/>
      <c r="C363" s="519"/>
      <c r="D363" s="519"/>
      <c r="E363" s="519"/>
      <c r="F363" s="519"/>
      <c r="G363" s="519"/>
      <c r="H363" s="519"/>
      <c r="I363" s="519"/>
      <c r="J363" s="519"/>
      <c r="K363" s="519"/>
      <c r="L363" s="519"/>
      <c r="M363" s="519"/>
      <c r="N363" s="519"/>
      <c r="O363" s="519"/>
      <c r="P363" s="519"/>
      <c r="Q363" s="519"/>
      <c r="R363" s="519"/>
      <c r="S363" s="519"/>
      <c r="T363" s="519"/>
      <c r="U363" s="521"/>
      <c r="V363" s="519"/>
      <c r="W363" s="519"/>
      <c r="X363" s="519"/>
      <c r="Y363" s="519"/>
      <c r="Z363" s="519"/>
      <c r="AA363" s="519"/>
      <c r="AB363" s="519"/>
      <c r="AC363" s="519"/>
      <c r="AD363" s="519"/>
      <c r="AE363" s="519"/>
      <c r="AF363" s="519"/>
      <c r="AG363" s="519"/>
      <c r="AH363" s="519"/>
      <c r="AI363" s="519"/>
      <c r="AJ363" s="519"/>
      <c r="AK363" s="519"/>
      <c r="AL363" s="522"/>
      <c r="AM363" s="522"/>
      <c r="AN363" s="519"/>
      <c r="AO363" s="519"/>
      <c r="AP363" s="519"/>
      <c r="AQ363" s="519"/>
      <c r="AR363" s="523"/>
      <c r="AS363" s="524"/>
      <c r="AT363" s="525"/>
      <c r="AU363" s="525"/>
      <c r="AV363" s="519"/>
      <c r="AW363" s="519"/>
      <c r="AX363" s="519"/>
      <c r="AY363" s="526"/>
      <c r="AZ363" s="519"/>
      <c r="BA363" s="527"/>
      <c r="BB363" s="525"/>
      <c r="BC363" s="133"/>
      <c r="BD363" s="525"/>
      <c r="BE363" s="519"/>
      <c r="BF363" s="527"/>
      <c r="BG363" s="525"/>
      <c r="BH363" s="519"/>
      <c r="BI363" s="525"/>
      <c r="BJ363" s="519"/>
      <c r="BK363" s="527"/>
      <c r="BL363" s="525"/>
      <c r="BM363" s="519"/>
      <c r="BN363" s="131"/>
      <c r="BO363" s="131"/>
      <c r="BP363" s="131"/>
      <c r="BQ363" s="131"/>
      <c r="BR363" s="131"/>
      <c r="BS363" s="131"/>
      <c r="BT363" s="131"/>
      <c r="BU363" s="131"/>
      <c r="BV363" s="131"/>
    </row>
    <row r="364" spans="2:74" ht="15.75" customHeight="1">
      <c r="B364" s="519"/>
      <c r="C364" s="519"/>
      <c r="D364" s="519"/>
      <c r="E364" s="519"/>
      <c r="F364" s="519"/>
      <c r="G364" s="519"/>
      <c r="H364" s="519"/>
      <c r="I364" s="519"/>
      <c r="J364" s="519"/>
      <c r="K364" s="519"/>
      <c r="L364" s="519"/>
      <c r="M364" s="519"/>
      <c r="N364" s="519"/>
      <c r="O364" s="519"/>
      <c r="P364" s="519"/>
      <c r="Q364" s="519"/>
      <c r="R364" s="519"/>
      <c r="S364" s="519"/>
      <c r="T364" s="519"/>
      <c r="U364" s="521"/>
      <c r="V364" s="519"/>
      <c r="W364" s="519"/>
      <c r="X364" s="519"/>
      <c r="Y364" s="519"/>
      <c r="Z364" s="519"/>
      <c r="AA364" s="519"/>
      <c r="AB364" s="519"/>
      <c r="AC364" s="519"/>
      <c r="AD364" s="519"/>
      <c r="AE364" s="519"/>
      <c r="AF364" s="519"/>
      <c r="AG364" s="519"/>
      <c r="AH364" s="519"/>
      <c r="AI364" s="519"/>
      <c r="AJ364" s="519"/>
      <c r="AK364" s="519"/>
      <c r="AL364" s="522"/>
      <c r="AM364" s="522"/>
      <c r="AN364" s="519"/>
      <c r="AO364" s="519"/>
      <c r="AP364" s="519"/>
      <c r="AQ364" s="519"/>
      <c r="AR364" s="523"/>
      <c r="AS364" s="524"/>
      <c r="AT364" s="525"/>
      <c r="AU364" s="525"/>
      <c r="AV364" s="519"/>
      <c r="AW364" s="519"/>
      <c r="AX364" s="519"/>
      <c r="AY364" s="526"/>
      <c r="AZ364" s="519"/>
      <c r="BA364" s="527"/>
      <c r="BB364" s="525"/>
      <c r="BC364" s="133"/>
      <c r="BD364" s="525"/>
      <c r="BE364" s="519"/>
      <c r="BF364" s="527"/>
      <c r="BG364" s="525"/>
      <c r="BH364" s="519"/>
      <c r="BI364" s="525"/>
      <c r="BJ364" s="519"/>
      <c r="BK364" s="527"/>
      <c r="BL364" s="525"/>
      <c r="BM364" s="519"/>
      <c r="BN364" s="131"/>
      <c r="BO364" s="131"/>
      <c r="BP364" s="131"/>
      <c r="BQ364" s="131"/>
      <c r="BR364" s="131"/>
      <c r="BS364" s="131"/>
      <c r="BT364" s="131"/>
      <c r="BU364" s="131"/>
      <c r="BV364" s="131"/>
    </row>
    <row r="365" spans="2:74" ht="15.75" customHeight="1">
      <c r="B365" s="519"/>
      <c r="C365" s="519"/>
      <c r="D365" s="519"/>
      <c r="E365" s="519"/>
      <c r="F365" s="519"/>
      <c r="G365" s="519"/>
      <c r="H365" s="519"/>
      <c r="I365" s="519"/>
      <c r="J365" s="519"/>
      <c r="K365" s="519"/>
      <c r="L365" s="519"/>
      <c r="M365" s="519"/>
      <c r="N365" s="519"/>
      <c r="O365" s="519"/>
      <c r="P365" s="519"/>
      <c r="Q365" s="519"/>
      <c r="R365" s="519"/>
      <c r="S365" s="519"/>
      <c r="T365" s="519"/>
      <c r="U365" s="521"/>
      <c r="V365" s="519"/>
      <c r="W365" s="519"/>
      <c r="X365" s="519"/>
      <c r="Y365" s="519"/>
      <c r="Z365" s="519"/>
      <c r="AA365" s="519"/>
      <c r="AB365" s="519"/>
      <c r="AC365" s="519"/>
      <c r="AD365" s="519"/>
      <c r="AE365" s="519"/>
      <c r="AF365" s="519"/>
      <c r="AG365" s="519"/>
      <c r="AH365" s="519"/>
      <c r="AI365" s="519"/>
      <c r="AJ365" s="519"/>
      <c r="AK365" s="519"/>
      <c r="AL365" s="522"/>
      <c r="AM365" s="522"/>
      <c r="AN365" s="519"/>
      <c r="AO365" s="519"/>
      <c r="AP365" s="519"/>
      <c r="AQ365" s="519"/>
      <c r="AR365" s="523"/>
      <c r="AS365" s="524"/>
      <c r="AT365" s="525"/>
      <c r="AU365" s="525"/>
      <c r="AV365" s="519"/>
      <c r="AW365" s="519"/>
      <c r="AX365" s="519"/>
      <c r="AY365" s="526"/>
      <c r="AZ365" s="519"/>
      <c r="BA365" s="527"/>
      <c r="BB365" s="525"/>
      <c r="BC365" s="133"/>
      <c r="BD365" s="525"/>
      <c r="BE365" s="519"/>
      <c r="BF365" s="527"/>
      <c r="BG365" s="525"/>
      <c r="BH365" s="519"/>
      <c r="BI365" s="525"/>
      <c r="BJ365" s="519"/>
      <c r="BK365" s="527"/>
      <c r="BL365" s="525"/>
      <c r="BM365" s="519"/>
      <c r="BN365" s="131"/>
      <c r="BO365" s="131"/>
      <c r="BP365" s="131"/>
      <c r="BQ365" s="131"/>
      <c r="BR365" s="131"/>
      <c r="BS365" s="131"/>
      <c r="BT365" s="131"/>
      <c r="BU365" s="131"/>
      <c r="BV365" s="131"/>
    </row>
    <row r="366" spans="2:74" ht="15.75" customHeight="1">
      <c r="B366" s="519"/>
      <c r="C366" s="519"/>
      <c r="D366" s="519"/>
      <c r="E366" s="519"/>
      <c r="F366" s="519"/>
      <c r="G366" s="519"/>
      <c r="H366" s="519"/>
      <c r="I366" s="519"/>
      <c r="J366" s="519"/>
      <c r="K366" s="519"/>
      <c r="L366" s="519"/>
      <c r="M366" s="519"/>
      <c r="N366" s="519"/>
      <c r="O366" s="519"/>
      <c r="P366" s="519"/>
      <c r="Q366" s="519"/>
      <c r="R366" s="519"/>
      <c r="S366" s="519"/>
      <c r="T366" s="519"/>
      <c r="U366" s="521"/>
      <c r="V366" s="519"/>
      <c r="W366" s="519"/>
      <c r="X366" s="519"/>
      <c r="Y366" s="519"/>
      <c r="Z366" s="519"/>
      <c r="AA366" s="519"/>
      <c r="AB366" s="519"/>
      <c r="AC366" s="519"/>
      <c r="AD366" s="519"/>
      <c r="AE366" s="519"/>
      <c r="AF366" s="519"/>
      <c r="AG366" s="519"/>
      <c r="AH366" s="519"/>
      <c r="AI366" s="519"/>
      <c r="AJ366" s="519"/>
      <c r="AK366" s="519"/>
      <c r="AL366" s="522"/>
      <c r="AM366" s="522"/>
      <c r="AN366" s="519"/>
      <c r="AO366" s="519"/>
      <c r="AP366" s="519"/>
      <c r="AQ366" s="519"/>
      <c r="AR366" s="523"/>
      <c r="AS366" s="524"/>
      <c r="AT366" s="525"/>
      <c r="AU366" s="525"/>
      <c r="AV366" s="519"/>
      <c r="AW366" s="519"/>
      <c r="AX366" s="519"/>
      <c r="AY366" s="526"/>
      <c r="AZ366" s="519"/>
      <c r="BA366" s="527"/>
      <c r="BB366" s="525"/>
      <c r="BC366" s="133"/>
      <c r="BD366" s="525"/>
      <c r="BE366" s="519"/>
      <c r="BF366" s="527"/>
      <c r="BG366" s="525"/>
      <c r="BH366" s="519"/>
      <c r="BI366" s="525"/>
      <c r="BJ366" s="519"/>
      <c r="BK366" s="527"/>
      <c r="BL366" s="525"/>
      <c r="BM366" s="519"/>
      <c r="BN366" s="131"/>
      <c r="BO366" s="131"/>
      <c r="BP366" s="131"/>
      <c r="BQ366" s="131"/>
      <c r="BR366" s="131"/>
      <c r="BS366" s="131"/>
      <c r="BT366" s="131"/>
      <c r="BU366" s="131"/>
      <c r="BV366" s="131"/>
    </row>
    <row r="367" spans="2:74" ht="15.75" customHeight="1">
      <c r="B367" s="519"/>
      <c r="C367" s="519"/>
      <c r="D367" s="519"/>
      <c r="E367" s="519"/>
      <c r="F367" s="519"/>
      <c r="G367" s="519"/>
      <c r="H367" s="519"/>
      <c r="I367" s="519"/>
      <c r="J367" s="519"/>
      <c r="K367" s="519"/>
      <c r="L367" s="519"/>
      <c r="M367" s="519"/>
      <c r="N367" s="519"/>
      <c r="O367" s="519"/>
      <c r="P367" s="519"/>
      <c r="Q367" s="519"/>
      <c r="R367" s="519"/>
      <c r="S367" s="519"/>
      <c r="T367" s="519"/>
      <c r="U367" s="521"/>
      <c r="V367" s="519"/>
      <c r="W367" s="519"/>
      <c r="X367" s="519"/>
      <c r="Y367" s="519"/>
      <c r="Z367" s="519"/>
      <c r="AA367" s="519"/>
      <c r="AB367" s="519"/>
      <c r="AC367" s="519"/>
      <c r="AD367" s="519"/>
      <c r="AE367" s="519"/>
      <c r="AF367" s="519"/>
      <c r="AG367" s="519"/>
      <c r="AH367" s="519"/>
      <c r="AI367" s="519"/>
      <c r="AJ367" s="519"/>
      <c r="AK367" s="519"/>
      <c r="AL367" s="522"/>
      <c r="AM367" s="522"/>
      <c r="AN367" s="519"/>
      <c r="AO367" s="519"/>
      <c r="AP367" s="519"/>
      <c r="AQ367" s="519"/>
      <c r="AR367" s="523"/>
      <c r="AS367" s="524"/>
      <c r="AT367" s="525"/>
      <c r="AU367" s="525"/>
      <c r="AV367" s="519"/>
      <c r="AW367" s="519"/>
      <c r="AX367" s="519"/>
      <c r="AY367" s="526"/>
      <c r="AZ367" s="519"/>
      <c r="BA367" s="527"/>
      <c r="BB367" s="525"/>
      <c r="BC367" s="133"/>
      <c r="BD367" s="525"/>
      <c r="BE367" s="519"/>
      <c r="BF367" s="527"/>
      <c r="BG367" s="525"/>
      <c r="BH367" s="519"/>
      <c r="BI367" s="525"/>
      <c r="BJ367" s="519"/>
      <c r="BK367" s="527"/>
      <c r="BL367" s="525"/>
      <c r="BM367" s="519"/>
      <c r="BN367" s="131"/>
      <c r="BO367" s="131"/>
      <c r="BP367" s="131"/>
      <c r="BQ367" s="131"/>
      <c r="BR367" s="131"/>
      <c r="BS367" s="131"/>
      <c r="BT367" s="131"/>
      <c r="BU367" s="131"/>
      <c r="BV367" s="131"/>
    </row>
    <row r="368" spans="2:74" ht="15.75" customHeight="1">
      <c r="B368" s="519"/>
      <c r="C368" s="519"/>
      <c r="D368" s="519"/>
      <c r="E368" s="519"/>
      <c r="F368" s="519"/>
      <c r="G368" s="519"/>
      <c r="H368" s="519"/>
      <c r="I368" s="519"/>
      <c r="J368" s="519"/>
      <c r="K368" s="519"/>
      <c r="L368" s="519"/>
      <c r="M368" s="519"/>
      <c r="N368" s="519"/>
      <c r="O368" s="519"/>
      <c r="P368" s="519"/>
      <c r="Q368" s="519"/>
      <c r="R368" s="519"/>
      <c r="S368" s="519"/>
      <c r="T368" s="519"/>
      <c r="U368" s="521"/>
      <c r="V368" s="519"/>
      <c r="W368" s="519"/>
      <c r="X368" s="519"/>
      <c r="Y368" s="519"/>
      <c r="Z368" s="519"/>
      <c r="AA368" s="519"/>
      <c r="AB368" s="519"/>
      <c r="AC368" s="519"/>
      <c r="AD368" s="519"/>
      <c r="AE368" s="519"/>
      <c r="AF368" s="519"/>
      <c r="AG368" s="519"/>
      <c r="AH368" s="519"/>
      <c r="AI368" s="519"/>
      <c r="AJ368" s="519"/>
      <c r="AK368" s="519"/>
      <c r="AL368" s="522"/>
      <c r="AM368" s="522"/>
      <c r="AN368" s="519"/>
      <c r="AO368" s="519"/>
      <c r="AP368" s="519"/>
      <c r="AQ368" s="519"/>
      <c r="AR368" s="523"/>
      <c r="AS368" s="524"/>
      <c r="AT368" s="525"/>
      <c r="AU368" s="525"/>
      <c r="AV368" s="519"/>
      <c r="AW368" s="519"/>
      <c r="AX368" s="519"/>
      <c r="AY368" s="526"/>
      <c r="AZ368" s="519"/>
      <c r="BA368" s="527"/>
      <c r="BB368" s="525"/>
      <c r="BC368" s="133"/>
      <c r="BD368" s="525"/>
      <c r="BE368" s="519"/>
      <c r="BF368" s="527"/>
      <c r="BG368" s="525"/>
      <c r="BH368" s="519"/>
      <c r="BI368" s="525"/>
      <c r="BJ368" s="519"/>
      <c r="BK368" s="527"/>
      <c r="BL368" s="525"/>
      <c r="BM368" s="519"/>
      <c r="BN368" s="131"/>
      <c r="BO368" s="131"/>
      <c r="BP368" s="131"/>
      <c r="BQ368" s="131"/>
      <c r="BR368" s="131"/>
      <c r="BS368" s="131"/>
      <c r="BT368" s="131"/>
      <c r="BU368" s="131"/>
      <c r="BV368" s="131"/>
    </row>
    <row r="369" spans="2:74" ht="15.75" customHeight="1">
      <c r="B369" s="519"/>
      <c r="C369" s="519"/>
      <c r="D369" s="519"/>
      <c r="E369" s="519"/>
      <c r="F369" s="519"/>
      <c r="G369" s="519"/>
      <c r="H369" s="519"/>
      <c r="I369" s="519"/>
      <c r="J369" s="519"/>
      <c r="K369" s="519"/>
      <c r="L369" s="519"/>
      <c r="M369" s="519"/>
      <c r="N369" s="519"/>
      <c r="O369" s="519"/>
      <c r="P369" s="519"/>
      <c r="Q369" s="519"/>
      <c r="R369" s="519"/>
      <c r="S369" s="519"/>
      <c r="T369" s="519"/>
      <c r="U369" s="521"/>
      <c r="V369" s="519"/>
      <c r="W369" s="519"/>
      <c r="X369" s="519"/>
      <c r="Y369" s="519"/>
      <c r="Z369" s="519"/>
      <c r="AA369" s="519"/>
      <c r="AB369" s="519"/>
      <c r="AC369" s="519"/>
      <c r="AD369" s="519"/>
      <c r="AE369" s="519"/>
      <c r="AF369" s="519"/>
      <c r="AG369" s="519"/>
      <c r="AH369" s="519"/>
      <c r="AI369" s="519"/>
      <c r="AJ369" s="519"/>
      <c r="AK369" s="519"/>
      <c r="AL369" s="522"/>
      <c r="AM369" s="522"/>
      <c r="AN369" s="519"/>
      <c r="AO369" s="519"/>
      <c r="AP369" s="519"/>
      <c r="AQ369" s="519"/>
      <c r="AR369" s="523"/>
      <c r="AS369" s="524"/>
      <c r="AT369" s="525"/>
      <c r="AU369" s="525"/>
      <c r="AV369" s="519"/>
      <c r="AW369" s="519"/>
      <c r="AX369" s="519"/>
      <c r="AY369" s="526"/>
      <c r="AZ369" s="519"/>
      <c r="BA369" s="527"/>
      <c r="BB369" s="525"/>
      <c r="BC369" s="133"/>
      <c r="BD369" s="525"/>
      <c r="BE369" s="519"/>
      <c r="BF369" s="527"/>
      <c r="BG369" s="525"/>
      <c r="BH369" s="519"/>
      <c r="BI369" s="525"/>
      <c r="BJ369" s="519"/>
      <c r="BK369" s="527"/>
      <c r="BL369" s="525"/>
      <c r="BM369" s="519"/>
      <c r="BN369" s="131"/>
      <c r="BO369" s="131"/>
      <c r="BP369" s="131"/>
      <c r="BQ369" s="131"/>
      <c r="BR369" s="131"/>
      <c r="BS369" s="131"/>
      <c r="BT369" s="131"/>
      <c r="BU369" s="131"/>
      <c r="BV369" s="131"/>
    </row>
    <row r="370" spans="2:74" ht="15.75" customHeight="1">
      <c r="B370" s="519"/>
      <c r="C370" s="519"/>
      <c r="D370" s="519"/>
      <c r="E370" s="519"/>
      <c r="F370" s="519"/>
      <c r="G370" s="519"/>
      <c r="H370" s="519"/>
      <c r="I370" s="519"/>
      <c r="J370" s="519"/>
      <c r="K370" s="519"/>
      <c r="L370" s="519"/>
      <c r="M370" s="519"/>
      <c r="N370" s="519"/>
      <c r="O370" s="519"/>
      <c r="P370" s="519"/>
      <c r="Q370" s="519"/>
      <c r="R370" s="519"/>
      <c r="S370" s="519"/>
      <c r="T370" s="519"/>
      <c r="U370" s="521"/>
      <c r="V370" s="519"/>
      <c r="W370" s="519"/>
      <c r="X370" s="519"/>
      <c r="Y370" s="519"/>
      <c r="Z370" s="519"/>
      <c r="AA370" s="519"/>
      <c r="AB370" s="519"/>
      <c r="AC370" s="519"/>
      <c r="AD370" s="519"/>
      <c r="AE370" s="519"/>
      <c r="AF370" s="519"/>
      <c r="AG370" s="519"/>
      <c r="AH370" s="519"/>
      <c r="AI370" s="519"/>
      <c r="AJ370" s="519"/>
      <c r="AK370" s="519"/>
      <c r="AL370" s="522"/>
      <c r="AM370" s="522"/>
      <c r="AN370" s="519"/>
      <c r="AO370" s="519"/>
      <c r="AP370" s="519"/>
      <c r="AQ370" s="519"/>
      <c r="AR370" s="523"/>
      <c r="AS370" s="524"/>
      <c r="AT370" s="525"/>
      <c r="AU370" s="525"/>
      <c r="AV370" s="519"/>
      <c r="AW370" s="519"/>
      <c r="AX370" s="519"/>
      <c r="AY370" s="526"/>
      <c r="AZ370" s="519"/>
      <c r="BA370" s="527"/>
      <c r="BB370" s="525"/>
      <c r="BC370" s="133"/>
      <c r="BD370" s="525"/>
      <c r="BE370" s="519"/>
      <c r="BF370" s="527"/>
      <c r="BG370" s="525"/>
      <c r="BH370" s="519"/>
      <c r="BI370" s="525"/>
      <c r="BJ370" s="519"/>
      <c r="BK370" s="527"/>
      <c r="BL370" s="525"/>
      <c r="BM370" s="519"/>
      <c r="BN370" s="131"/>
      <c r="BO370" s="131"/>
      <c r="BP370" s="131"/>
      <c r="BQ370" s="131"/>
      <c r="BR370" s="131"/>
      <c r="BS370" s="131"/>
      <c r="BT370" s="131"/>
      <c r="BU370" s="131"/>
      <c r="BV370" s="131"/>
    </row>
    <row r="371" spans="2:74" ht="15.75" customHeight="1">
      <c r="B371" s="519"/>
      <c r="C371" s="519"/>
      <c r="D371" s="519"/>
      <c r="E371" s="519"/>
      <c r="F371" s="519"/>
      <c r="G371" s="519"/>
      <c r="H371" s="519"/>
      <c r="I371" s="519"/>
      <c r="J371" s="519"/>
      <c r="K371" s="519"/>
      <c r="L371" s="519"/>
      <c r="M371" s="519"/>
      <c r="N371" s="519"/>
      <c r="O371" s="519"/>
      <c r="P371" s="519"/>
      <c r="Q371" s="519"/>
      <c r="R371" s="519"/>
      <c r="S371" s="519"/>
      <c r="T371" s="519"/>
      <c r="U371" s="521"/>
      <c r="V371" s="519"/>
      <c r="W371" s="519"/>
      <c r="X371" s="519"/>
      <c r="Y371" s="519"/>
      <c r="Z371" s="519"/>
      <c r="AA371" s="519"/>
      <c r="AB371" s="519"/>
      <c r="AC371" s="519"/>
      <c r="AD371" s="519"/>
      <c r="AE371" s="519"/>
      <c r="AF371" s="519"/>
      <c r="AG371" s="519"/>
      <c r="AH371" s="519"/>
      <c r="AI371" s="519"/>
      <c r="AJ371" s="519"/>
      <c r="AK371" s="519"/>
      <c r="AL371" s="522"/>
      <c r="AM371" s="522"/>
      <c r="AN371" s="519"/>
      <c r="AO371" s="519"/>
      <c r="AP371" s="519"/>
      <c r="AQ371" s="519"/>
      <c r="AR371" s="523"/>
      <c r="AS371" s="524"/>
      <c r="AT371" s="525"/>
      <c r="AU371" s="525"/>
      <c r="AV371" s="519"/>
      <c r="AW371" s="519"/>
      <c r="AX371" s="519"/>
      <c r="AY371" s="526"/>
      <c r="AZ371" s="519"/>
      <c r="BA371" s="527"/>
      <c r="BB371" s="525"/>
      <c r="BC371" s="133"/>
      <c r="BD371" s="525"/>
      <c r="BE371" s="519"/>
      <c r="BF371" s="527"/>
      <c r="BG371" s="525"/>
      <c r="BH371" s="519"/>
      <c r="BI371" s="525"/>
      <c r="BJ371" s="519"/>
      <c r="BK371" s="527"/>
      <c r="BL371" s="525"/>
      <c r="BM371" s="519"/>
      <c r="BN371" s="131"/>
      <c r="BO371" s="131"/>
      <c r="BP371" s="131"/>
      <c r="BQ371" s="131"/>
      <c r="BR371" s="131"/>
      <c r="BS371" s="131"/>
      <c r="BT371" s="131"/>
      <c r="BU371" s="131"/>
      <c r="BV371" s="131"/>
    </row>
    <row r="372" spans="2:74" ht="15.75" customHeight="1">
      <c r="B372" s="519"/>
      <c r="C372" s="519"/>
      <c r="D372" s="519"/>
      <c r="E372" s="519"/>
      <c r="F372" s="519"/>
      <c r="G372" s="519"/>
      <c r="H372" s="519"/>
      <c r="I372" s="519"/>
      <c r="J372" s="519"/>
      <c r="K372" s="519"/>
      <c r="L372" s="519"/>
      <c r="M372" s="519"/>
      <c r="N372" s="519"/>
      <c r="O372" s="519"/>
      <c r="P372" s="519"/>
      <c r="Q372" s="519"/>
      <c r="R372" s="519"/>
      <c r="S372" s="519"/>
      <c r="T372" s="519"/>
      <c r="U372" s="521"/>
      <c r="V372" s="519"/>
      <c r="W372" s="519"/>
      <c r="X372" s="519"/>
      <c r="Y372" s="519"/>
      <c r="Z372" s="519"/>
      <c r="AA372" s="519"/>
      <c r="AB372" s="519"/>
      <c r="AC372" s="519"/>
      <c r="AD372" s="519"/>
      <c r="AE372" s="519"/>
      <c r="AF372" s="519"/>
      <c r="AG372" s="519"/>
      <c r="AH372" s="519"/>
      <c r="AI372" s="519"/>
      <c r="AJ372" s="519"/>
      <c r="AK372" s="519"/>
      <c r="AL372" s="522"/>
      <c r="AM372" s="522"/>
      <c r="AN372" s="519"/>
      <c r="AO372" s="519"/>
      <c r="AP372" s="519"/>
      <c r="AQ372" s="519"/>
      <c r="AR372" s="523"/>
      <c r="AS372" s="524"/>
      <c r="AT372" s="525"/>
      <c r="AU372" s="525"/>
      <c r="AV372" s="519"/>
      <c r="AW372" s="519"/>
      <c r="AX372" s="519"/>
      <c r="AY372" s="526"/>
      <c r="AZ372" s="519"/>
      <c r="BA372" s="527"/>
      <c r="BB372" s="525"/>
      <c r="BC372" s="133"/>
      <c r="BD372" s="525"/>
      <c r="BE372" s="519"/>
      <c r="BF372" s="527"/>
      <c r="BG372" s="525"/>
      <c r="BH372" s="519"/>
      <c r="BI372" s="525"/>
      <c r="BJ372" s="519"/>
      <c r="BK372" s="527"/>
      <c r="BL372" s="525"/>
      <c r="BM372" s="519"/>
      <c r="BN372" s="131"/>
      <c r="BO372" s="131"/>
      <c r="BP372" s="131"/>
      <c r="BQ372" s="131"/>
      <c r="BR372" s="131"/>
      <c r="BS372" s="131"/>
      <c r="BT372" s="131"/>
      <c r="BU372" s="131"/>
      <c r="BV372" s="131"/>
    </row>
    <row r="373" spans="2:74" ht="15.75" customHeight="1">
      <c r="B373" s="519"/>
      <c r="C373" s="519"/>
      <c r="D373" s="519"/>
      <c r="E373" s="519"/>
      <c r="F373" s="519"/>
      <c r="G373" s="519"/>
      <c r="H373" s="519"/>
      <c r="I373" s="519"/>
      <c r="J373" s="519"/>
      <c r="K373" s="519"/>
      <c r="L373" s="519"/>
      <c r="M373" s="519"/>
      <c r="N373" s="519"/>
      <c r="O373" s="519"/>
      <c r="P373" s="519"/>
      <c r="Q373" s="519"/>
      <c r="R373" s="519"/>
      <c r="S373" s="519"/>
      <c r="T373" s="519"/>
      <c r="U373" s="521"/>
      <c r="V373" s="519"/>
      <c r="W373" s="519"/>
      <c r="X373" s="519"/>
      <c r="Y373" s="519"/>
      <c r="Z373" s="519"/>
      <c r="AA373" s="519"/>
      <c r="AB373" s="519"/>
      <c r="AC373" s="519"/>
      <c r="AD373" s="519"/>
      <c r="AE373" s="519"/>
      <c r="AF373" s="519"/>
      <c r="AG373" s="519"/>
      <c r="AH373" s="519"/>
      <c r="AI373" s="519"/>
      <c r="AJ373" s="519"/>
      <c r="AK373" s="519"/>
      <c r="AL373" s="522"/>
      <c r="AM373" s="522"/>
      <c r="AN373" s="519"/>
      <c r="AO373" s="519"/>
      <c r="AP373" s="519"/>
      <c r="AQ373" s="519"/>
      <c r="AR373" s="523"/>
      <c r="AS373" s="524"/>
      <c r="AT373" s="525"/>
      <c r="AU373" s="525"/>
      <c r="AV373" s="519"/>
      <c r="AW373" s="519"/>
      <c r="AX373" s="519"/>
      <c r="AY373" s="526"/>
      <c r="AZ373" s="519"/>
      <c r="BA373" s="527"/>
      <c r="BB373" s="525"/>
      <c r="BC373" s="133"/>
      <c r="BD373" s="525"/>
      <c r="BE373" s="519"/>
      <c r="BF373" s="527"/>
      <c r="BG373" s="525"/>
      <c r="BH373" s="519"/>
      <c r="BI373" s="525"/>
      <c r="BJ373" s="519"/>
      <c r="BK373" s="527"/>
      <c r="BL373" s="525"/>
      <c r="BM373" s="519"/>
      <c r="BN373" s="131"/>
      <c r="BO373" s="131"/>
      <c r="BP373" s="131"/>
      <c r="BQ373" s="131"/>
      <c r="BR373" s="131"/>
      <c r="BS373" s="131"/>
      <c r="BT373" s="131"/>
      <c r="BU373" s="131"/>
      <c r="BV373" s="131"/>
    </row>
    <row r="374" spans="2:74" ht="15.75" customHeight="1">
      <c r="B374" s="519"/>
      <c r="C374" s="519"/>
      <c r="D374" s="519"/>
      <c r="E374" s="519"/>
      <c r="F374" s="519"/>
      <c r="G374" s="519"/>
      <c r="H374" s="519"/>
      <c r="I374" s="519"/>
      <c r="J374" s="519"/>
      <c r="K374" s="519"/>
      <c r="L374" s="519"/>
      <c r="M374" s="519"/>
      <c r="N374" s="519"/>
      <c r="O374" s="519"/>
      <c r="P374" s="519"/>
      <c r="Q374" s="519"/>
      <c r="R374" s="519"/>
      <c r="S374" s="519"/>
      <c r="T374" s="519"/>
      <c r="U374" s="521"/>
      <c r="V374" s="519"/>
      <c r="W374" s="519"/>
      <c r="X374" s="519"/>
      <c r="Y374" s="519"/>
      <c r="Z374" s="519"/>
      <c r="AA374" s="519"/>
      <c r="AB374" s="519"/>
      <c r="AC374" s="519"/>
      <c r="AD374" s="519"/>
      <c r="AE374" s="519"/>
      <c r="AF374" s="519"/>
      <c r="AG374" s="519"/>
      <c r="AH374" s="519"/>
      <c r="AI374" s="519"/>
      <c r="AJ374" s="519"/>
      <c r="AK374" s="519"/>
      <c r="AL374" s="522"/>
      <c r="AM374" s="522"/>
      <c r="AN374" s="519"/>
      <c r="AO374" s="519"/>
      <c r="AP374" s="519"/>
      <c r="AQ374" s="519"/>
      <c r="AR374" s="523"/>
      <c r="AS374" s="524"/>
      <c r="AT374" s="525"/>
      <c r="AU374" s="525"/>
      <c r="AV374" s="519"/>
      <c r="AW374" s="519"/>
      <c r="AX374" s="519"/>
      <c r="AY374" s="526"/>
      <c r="AZ374" s="519"/>
      <c r="BA374" s="527"/>
      <c r="BB374" s="525"/>
      <c r="BC374" s="133"/>
      <c r="BD374" s="525"/>
      <c r="BE374" s="519"/>
      <c r="BF374" s="527"/>
      <c r="BG374" s="525"/>
      <c r="BH374" s="519"/>
      <c r="BI374" s="525"/>
      <c r="BJ374" s="519"/>
      <c r="BK374" s="527"/>
      <c r="BL374" s="525"/>
      <c r="BM374" s="519"/>
      <c r="BN374" s="131"/>
      <c r="BO374" s="131"/>
      <c r="BP374" s="131"/>
      <c r="BQ374" s="131"/>
      <c r="BR374" s="131"/>
      <c r="BS374" s="131"/>
      <c r="BT374" s="131"/>
      <c r="BU374" s="131"/>
      <c r="BV374" s="131"/>
    </row>
    <row r="375" spans="2:74" ht="15.75" customHeight="1">
      <c r="B375" s="519"/>
      <c r="C375" s="519"/>
      <c r="D375" s="519"/>
      <c r="E375" s="519"/>
      <c r="F375" s="519"/>
      <c r="G375" s="519"/>
      <c r="H375" s="519"/>
      <c r="I375" s="519"/>
      <c r="J375" s="519"/>
      <c r="K375" s="519"/>
      <c r="L375" s="519"/>
      <c r="M375" s="519"/>
      <c r="N375" s="519"/>
      <c r="O375" s="519"/>
      <c r="P375" s="519"/>
      <c r="Q375" s="519"/>
      <c r="R375" s="519"/>
      <c r="S375" s="519"/>
      <c r="T375" s="519"/>
      <c r="U375" s="521"/>
      <c r="V375" s="519"/>
      <c r="W375" s="519"/>
      <c r="X375" s="519"/>
      <c r="Y375" s="519"/>
      <c r="Z375" s="519"/>
      <c r="AA375" s="519"/>
      <c r="AB375" s="519"/>
      <c r="AC375" s="519"/>
      <c r="AD375" s="519"/>
      <c r="AE375" s="519"/>
      <c r="AF375" s="519"/>
      <c r="AG375" s="519"/>
      <c r="AH375" s="519"/>
      <c r="AI375" s="519"/>
      <c r="AJ375" s="519"/>
      <c r="AK375" s="519"/>
      <c r="AL375" s="522"/>
      <c r="AM375" s="522"/>
      <c r="AN375" s="519"/>
      <c r="AO375" s="519"/>
      <c r="AP375" s="519"/>
      <c r="AQ375" s="519"/>
      <c r="AR375" s="523"/>
      <c r="AS375" s="524"/>
      <c r="AT375" s="525"/>
      <c r="AU375" s="525"/>
      <c r="AV375" s="519"/>
      <c r="AW375" s="519"/>
      <c r="AX375" s="519"/>
      <c r="AY375" s="526"/>
      <c r="AZ375" s="519"/>
      <c r="BA375" s="527"/>
      <c r="BB375" s="525"/>
      <c r="BC375" s="133"/>
      <c r="BD375" s="525"/>
      <c r="BE375" s="519"/>
      <c r="BF375" s="527"/>
      <c r="BG375" s="525"/>
      <c r="BH375" s="519"/>
      <c r="BI375" s="525"/>
      <c r="BJ375" s="519"/>
      <c r="BK375" s="527"/>
      <c r="BL375" s="525"/>
      <c r="BM375" s="519"/>
      <c r="BN375" s="131"/>
      <c r="BO375" s="131"/>
      <c r="BP375" s="131"/>
      <c r="BQ375" s="131"/>
      <c r="BR375" s="131"/>
      <c r="BS375" s="131"/>
      <c r="BT375" s="131"/>
      <c r="BU375" s="131"/>
      <c r="BV375" s="131"/>
    </row>
    <row r="376" spans="2:74" ht="15.75" customHeight="1">
      <c r="B376" s="519"/>
      <c r="C376" s="519"/>
      <c r="D376" s="519"/>
      <c r="E376" s="519"/>
      <c r="F376" s="519"/>
      <c r="G376" s="519"/>
      <c r="H376" s="519"/>
      <c r="I376" s="519"/>
      <c r="J376" s="519"/>
      <c r="K376" s="519"/>
      <c r="L376" s="519"/>
      <c r="M376" s="519"/>
      <c r="N376" s="519"/>
      <c r="O376" s="519"/>
      <c r="P376" s="519"/>
      <c r="Q376" s="519"/>
      <c r="R376" s="519"/>
      <c r="S376" s="519"/>
      <c r="T376" s="519"/>
      <c r="U376" s="521"/>
      <c r="V376" s="519"/>
      <c r="W376" s="519"/>
      <c r="X376" s="519"/>
      <c r="Y376" s="519"/>
      <c r="Z376" s="519"/>
      <c r="AA376" s="519"/>
      <c r="AB376" s="519"/>
      <c r="AC376" s="519"/>
      <c r="AD376" s="519"/>
      <c r="AE376" s="519"/>
      <c r="AF376" s="519"/>
      <c r="AG376" s="519"/>
      <c r="AH376" s="519"/>
      <c r="AI376" s="519"/>
      <c r="AJ376" s="519"/>
      <c r="AK376" s="519"/>
      <c r="AL376" s="522"/>
      <c r="AM376" s="522"/>
      <c r="AN376" s="519"/>
      <c r="AO376" s="519"/>
      <c r="AP376" s="519"/>
      <c r="AQ376" s="519"/>
      <c r="AR376" s="523"/>
      <c r="AS376" s="524"/>
      <c r="AT376" s="525"/>
      <c r="AU376" s="525"/>
      <c r="AV376" s="519"/>
      <c r="AW376" s="519"/>
      <c r="AX376" s="519"/>
      <c r="AY376" s="526"/>
      <c r="AZ376" s="519"/>
      <c r="BA376" s="527"/>
      <c r="BB376" s="525"/>
      <c r="BC376" s="133"/>
      <c r="BD376" s="525"/>
      <c r="BE376" s="519"/>
      <c r="BF376" s="527"/>
      <c r="BG376" s="525"/>
      <c r="BH376" s="519"/>
      <c r="BI376" s="525"/>
      <c r="BJ376" s="519"/>
      <c r="BK376" s="527"/>
      <c r="BL376" s="525"/>
      <c r="BM376" s="519"/>
      <c r="BN376" s="131"/>
      <c r="BO376" s="131"/>
      <c r="BP376" s="131"/>
      <c r="BQ376" s="131"/>
      <c r="BR376" s="131"/>
      <c r="BS376" s="131"/>
      <c r="BT376" s="131"/>
      <c r="BU376" s="131"/>
      <c r="BV376" s="131"/>
    </row>
    <row r="377" spans="2:74" ht="15.75" customHeight="1">
      <c r="B377" s="519"/>
      <c r="C377" s="519"/>
      <c r="D377" s="519"/>
      <c r="E377" s="519"/>
      <c r="F377" s="519"/>
      <c r="G377" s="519"/>
      <c r="H377" s="519"/>
      <c r="I377" s="519"/>
      <c r="J377" s="519"/>
      <c r="K377" s="519"/>
      <c r="L377" s="519"/>
      <c r="M377" s="519"/>
      <c r="N377" s="519"/>
      <c r="O377" s="519"/>
      <c r="P377" s="519"/>
      <c r="Q377" s="519"/>
      <c r="R377" s="519"/>
      <c r="S377" s="519"/>
      <c r="T377" s="519"/>
      <c r="U377" s="521"/>
      <c r="V377" s="519"/>
      <c r="W377" s="519"/>
      <c r="X377" s="519"/>
      <c r="Y377" s="519"/>
      <c r="Z377" s="519"/>
      <c r="AA377" s="519"/>
      <c r="AB377" s="519"/>
      <c r="AC377" s="519"/>
      <c r="AD377" s="519"/>
      <c r="AE377" s="519"/>
      <c r="AF377" s="519"/>
      <c r="AG377" s="519"/>
      <c r="AH377" s="519"/>
      <c r="AI377" s="519"/>
      <c r="AJ377" s="519"/>
      <c r="AK377" s="519"/>
      <c r="AL377" s="522"/>
      <c r="AM377" s="522"/>
      <c r="AN377" s="519"/>
      <c r="AO377" s="519"/>
      <c r="AP377" s="519"/>
      <c r="AQ377" s="519"/>
      <c r="AR377" s="523"/>
      <c r="AS377" s="524"/>
      <c r="AT377" s="525"/>
      <c r="AU377" s="525"/>
      <c r="AV377" s="519"/>
      <c r="AW377" s="519"/>
      <c r="AX377" s="519"/>
      <c r="AY377" s="526"/>
      <c r="AZ377" s="519"/>
      <c r="BA377" s="527"/>
      <c r="BB377" s="525"/>
      <c r="BC377" s="133"/>
      <c r="BD377" s="525"/>
      <c r="BE377" s="519"/>
      <c r="BF377" s="527"/>
      <c r="BG377" s="525"/>
      <c r="BH377" s="519"/>
      <c r="BI377" s="525"/>
      <c r="BJ377" s="519"/>
      <c r="BK377" s="527"/>
      <c r="BL377" s="525"/>
      <c r="BM377" s="519"/>
      <c r="BN377" s="131"/>
      <c r="BO377" s="131"/>
      <c r="BP377" s="131"/>
      <c r="BQ377" s="131"/>
      <c r="BR377" s="131"/>
      <c r="BS377" s="131"/>
      <c r="BT377" s="131"/>
      <c r="BU377" s="131"/>
      <c r="BV377" s="131"/>
    </row>
    <row r="378" spans="2:74" ht="15.75" customHeight="1">
      <c r="B378" s="519"/>
      <c r="C378" s="519"/>
      <c r="D378" s="519"/>
      <c r="E378" s="519"/>
      <c r="F378" s="519"/>
      <c r="G378" s="519"/>
      <c r="H378" s="519"/>
      <c r="I378" s="519"/>
      <c r="J378" s="519"/>
      <c r="K378" s="519"/>
      <c r="L378" s="519"/>
      <c r="M378" s="519"/>
      <c r="N378" s="519"/>
      <c r="O378" s="519"/>
      <c r="P378" s="519"/>
      <c r="Q378" s="519"/>
      <c r="R378" s="519"/>
      <c r="S378" s="519"/>
      <c r="T378" s="519"/>
      <c r="U378" s="521"/>
      <c r="V378" s="519"/>
      <c r="W378" s="519"/>
      <c r="X378" s="519"/>
      <c r="Y378" s="519"/>
      <c r="Z378" s="519"/>
      <c r="AA378" s="519"/>
      <c r="AB378" s="519"/>
      <c r="AC378" s="519"/>
      <c r="AD378" s="519"/>
      <c r="AE378" s="519"/>
      <c r="AF378" s="519"/>
      <c r="AG378" s="519"/>
      <c r="AH378" s="519"/>
      <c r="AI378" s="519"/>
      <c r="AJ378" s="519"/>
      <c r="AK378" s="519"/>
      <c r="AL378" s="522"/>
      <c r="AM378" s="522"/>
      <c r="AN378" s="519"/>
      <c r="AO378" s="519"/>
      <c r="AP378" s="519"/>
      <c r="AQ378" s="519"/>
      <c r="AR378" s="523"/>
      <c r="AS378" s="524"/>
      <c r="AT378" s="525"/>
      <c r="AU378" s="525"/>
      <c r="AV378" s="519"/>
      <c r="AW378" s="519"/>
      <c r="AX378" s="519"/>
      <c r="AY378" s="526"/>
      <c r="AZ378" s="519"/>
      <c r="BA378" s="527"/>
      <c r="BB378" s="525"/>
      <c r="BC378" s="133"/>
      <c r="BD378" s="525"/>
      <c r="BE378" s="519"/>
      <c r="BF378" s="527"/>
      <c r="BG378" s="525"/>
      <c r="BH378" s="519"/>
      <c r="BI378" s="525"/>
      <c r="BJ378" s="519"/>
      <c r="BK378" s="527"/>
      <c r="BL378" s="525"/>
      <c r="BM378" s="519"/>
      <c r="BN378" s="131"/>
      <c r="BO378" s="131"/>
      <c r="BP378" s="131"/>
      <c r="BQ378" s="131"/>
      <c r="BR378" s="131"/>
      <c r="BS378" s="131"/>
      <c r="BT378" s="131"/>
      <c r="BU378" s="131"/>
      <c r="BV378" s="131"/>
    </row>
    <row r="379" spans="2:74" ht="15.75" customHeight="1">
      <c r="B379" s="519"/>
      <c r="C379" s="519"/>
      <c r="D379" s="519"/>
      <c r="E379" s="519"/>
      <c r="F379" s="519"/>
      <c r="G379" s="519"/>
      <c r="H379" s="519"/>
      <c r="I379" s="519"/>
      <c r="J379" s="519"/>
      <c r="K379" s="519"/>
      <c r="L379" s="519"/>
      <c r="M379" s="519"/>
      <c r="N379" s="519"/>
      <c r="O379" s="519"/>
      <c r="P379" s="519"/>
      <c r="Q379" s="519"/>
      <c r="R379" s="519"/>
      <c r="S379" s="519"/>
      <c r="T379" s="519"/>
      <c r="U379" s="521"/>
      <c r="V379" s="519"/>
      <c r="W379" s="519"/>
      <c r="X379" s="519"/>
      <c r="Y379" s="519"/>
      <c r="Z379" s="519"/>
      <c r="AA379" s="519"/>
      <c r="AB379" s="519"/>
      <c r="AC379" s="519"/>
      <c r="AD379" s="519"/>
      <c r="AE379" s="519"/>
      <c r="AF379" s="519"/>
      <c r="AG379" s="519"/>
      <c r="AH379" s="519"/>
      <c r="AI379" s="519"/>
      <c r="AJ379" s="519"/>
      <c r="AK379" s="519"/>
      <c r="AL379" s="522"/>
      <c r="AM379" s="522"/>
      <c r="AN379" s="519"/>
      <c r="AO379" s="519"/>
      <c r="AP379" s="519"/>
      <c r="AQ379" s="519"/>
      <c r="AR379" s="523"/>
      <c r="AS379" s="524"/>
      <c r="AT379" s="525"/>
      <c r="AU379" s="525"/>
      <c r="AV379" s="519"/>
      <c r="AW379" s="519"/>
      <c r="AX379" s="519"/>
      <c r="AY379" s="526"/>
      <c r="AZ379" s="519"/>
      <c r="BA379" s="527"/>
      <c r="BB379" s="525"/>
      <c r="BC379" s="133"/>
      <c r="BD379" s="525"/>
      <c r="BE379" s="519"/>
      <c r="BF379" s="527"/>
      <c r="BG379" s="525"/>
      <c r="BH379" s="519"/>
      <c r="BI379" s="525"/>
      <c r="BJ379" s="519"/>
      <c r="BK379" s="527"/>
      <c r="BL379" s="525"/>
      <c r="BM379" s="519"/>
      <c r="BN379" s="131"/>
      <c r="BO379" s="131"/>
      <c r="BP379" s="131"/>
      <c r="BQ379" s="131"/>
      <c r="BR379" s="131"/>
      <c r="BS379" s="131"/>
      <c r="BT379" s="131"/>
      <c r="BU379" s="131"/>
      <c r="BV379" s="131"/>
    </row>
    <row r="380" spans="2:74" ht="15.75" customHeight="1">
      <c r="B380" s="519"/>
      <c r="C380" s="519"/>
      <c r="D380" s="519"/>
      <c r="E380" s="519"/>
      <c r="F380" s="519"/>
      <c r="G380" s="519"/>
      <c r="H380" s="519"/>
      <c r="I380" s="519"/>
      <c r="J380" s="519"/>
      <c r="K380" s="519"/>
      <c r="L380" s="519"/>
      <c r="M380" s="519"/>
      <c r="N380" s="519"/>
      <c r="O380" s="519"/>
      <c r="P380" s="519"/>
      <c r="Q380" s="519"/>
      <c r="R380" s="519"/>
      <c r="S380" s="519"/>
      <c r="T380" s="519"/>
      <c r="U380" s="521"/>
      <c r="V380" s="519"/>
      <c r="W380" s="519"/>
      <c r="X380" s="519"/>
      <c r="Y380" s="519"/>
      <c r="Z380" s="519"/>
      <c r="AA380" s="519"/>
      <c r="AB380" s="519"/>
      <c r="AC380" s="519"/>
      <c r="AD380" s="519"/>
      <c r="AE380" s="519"/>
      <c r="AF380" s="519"/>
      <c r="AG380" s="519"/>
      <c r="AH380" s="519"/>
      <c r="AI380" s="519"/>
      <c r="AJ380" s="519"/>
      <c r="AK380" s="519"/>
      <c r="AL380" s="522"/>
      <c r="AM380" s="522"/>
      <c r="AN380" s="519"/>
      <c r="AO380" s="519"/>
      <c r="AP380" s="519"/>
      <c r="AQ380" s="519"/>
      <c r="AR380" s="523"/>
      <c r="AS380" s="524"/>
      <c r="AT380" s="525"/>
      <c r="AU380" s="525"/>
      <c r="AV380" s="519"/>
      <c r="AW380" s="519"/>
      <c r="AX380" s="519"/>
      <c r="AY380" s="526"/>
      <c r="AZ380" s="519"/>
      <c r="BA380" s="527"/>
      <c r="BB380" s="525"/>
      <c r="BC380" s="133"/>
      <c r="BD380" s="525"/>
      <c r="BE380" s="519"/>
      <c r="BF380" s="527"/>
      <c r="BG380" s="525"/>
      <c r="BH380" s="519"/>
      <c r="BI380" s="525"/>
      <c r="BJ380" s="519"/>
      <c r="BK380" s="527"/>
      <c r="BL380" s="525"/>
      <c r="BM380" s="519"/>
      <c r="BN380" s="131"/>
      <c r="BO380" s="131"/>
      <c r="BP380" s="131"/>
      <c r="BQ380" s="131"/>
      <c r="BR380" s="131"/>
      <c r="BS380" s="131"/>
      <c r="BT380" s="131"/>
      <c r="BU380" s="131"/>
      <c r="BV380" s="131"/>
    </row>
    <row r="381" spans="2:74" ht="15.75" customHeight="1">
      <c r="B381" s="519"/>
      <c r="C381" s="519"/>
      <c r="D381" s="519"/>
      <c r="E381" s="519"/>
      <c r="F381" s="519"/>
      <c r="G381" s="519"/>
      <c r="H381" s="519"/>
      <c r="I381" s="519"/>
      <c r="J381" s="519"/>
      <c r="K381" s="519"/>
      <c r="L381" s="519"/>
      <c r="M381" s="519"/>
      <c r="N381" s="519"/>
      <c r="O381" s="519"/>
      <c r="P381" s="519"/>
      <c r="Q381" s="519"/>
      <c r="R381" s="519"/>
      <c r="S381" s="519"/>
      <c r="T381" s="519"/>
      <c r="U381" s="521"/>
      <c r="V381" s="519"/>
      <c r="W381" s="519"/>
      <c r="X381" s="519"/>
      <c r="Y381" s="519"/>
      <c r="Z381" s="519"/>
      <c r="AA381" s="519"/>
      <c r="AB381" s="519"/>
      <c r="AC381" s="519"/>
      <c r="AD381" s="519"/>
      <c r="AE381" s="519"/>
      <c r="AF381" s="519"/>
      <c r="AG381" s="519"/>
      <c r="AH381" s="519"/>
      <c r="AI381" s="519"/>
      <c r="AJ381" s="519"/>
      <c r="AK381" s="519"/>
      <c r="AL381" s="522"/>
      <c r="AM381" s="522"/>
      <c r="AN381" s="519"/>
      <c r="AO381" s="519"/>
      <c r="AP381" s="519"/>
      <c r="AQ381" s="519"/>
      <c r="AR381" s="523"/>
      <c r="AS381" s="524"/>
      <c r="AT381" s="525"/>
      <c r="AU381" s="525"/>
      <c r="AV381" s="519"/>
      <c r="AW381" s="519"/>
      <c r="AX381" s="519"/>
      <c r="AY381" s="526"/>
      <c r="AZ381" s="519"/>
      <c r="BA381" s="527"/>
      <c r="BB381" s="525"/>
      <c r="BC381" s="133"/>
      <c r="BD381" s="525"/>
      <c r="BE381" s="519"/>
      <c r="BF381" s="527"/>
      <c r="BG381" s="525"/>
      <c r="BH381" s="519"/>
      <c r="BI381" s="525"/>
      <c r="BJ381" s="519"/>
      <c r="BK381" s="527"/>
      <c r="BL381" s="525"/>
      <c r="BM381" s="519"/>
      <c r="BN381" s="131"/>
      <c r="BO381" s="131"/>
      <c r="BP381" s="131"/>
      <c r="BQ381" s="131"/>
      <c r="BR381" s="131"/>
      <c r="BS381" s="131"/>
      <c r="BT381" s="131"/>
      <c r="BU381" s="131"/>
      <c r="BV381" s="131"/>
    </row>
    <row r="382" spans="2:74" ht="15.75" customHeight="1">
      <c r="B382" s="519"/>
      <c r="C382" s="519"/>
      <c r="D382" s="519"/>
      <c r="E382" s="519"/>
      <c r="F382" s="519"/>
      <c r="G382" s="519"/>
      <c r="H382" s="519"/>
      <c r="I382" s="519"/>
      <c r="J382" s="519"/>
      <c r="K382" s="519"/>
      <c r="L382" s="519"/>
      <c r="M382" s="519"/>
      <c r="N382" s="519"/>
      <c r="O382" s="519"/>
      <c r="P382" s="519"/>
      <c r="Q382" s="519"/>
      <c r="R382" s="519"/>
      <c r="S382" s="519"/>
      <c r="T382" s="519"/>
      <c r="U382" s="521"/>
      <c r="V382" s="519"/>
      <c r="W382" s="519"/>
      <c r="X382" s="519"/>
      <c r="Y382" s="519"/>
      <c r="Z382" s="519"/>
      <c r="AA382" s="519"/>
      <c r="AB382" s="519"/>
      <c r="AC382" s="519"/>
      <c r="AD382" s="519"/>
      <c r="AE382" s="519"/>
      <c r="AF382" s="519"/>
      <c r="AG382" s="519"/>
      <c r="AH382" s="519"/>
      <c r="AI382" s="519"/>
      <c r="AJ382" s="519"/>
      <c r="AK382" s="519"/>
      <c r="AL382" s="522"/>
      <c r="AM382" s="522"/>
      <c r="AN382" s="519"/>
      <c r="AO382" s="519"/>
      <c r="AP382" s="519"/>
      <c r="AQ382" s="519"/>
      <c r="AR382" s="523"/>
      <c r="AS382" s="524"/>
      <c r="AT382" s="525"/>
      <c r="AU382" s="525"/>
      <c r="AV382" s="519"/>
      <c r="AW382" s="519"/>
      <c r="AX382" s="519"/>
      <c r="AY382" s="526"/>
      <c r="AZ382" s="519"/>
      <c r="BA382" s="527"/>
      <c r="BB382" s="525"/>
      <c r="BC382" s="133"/>
      <c r="BD382" s="525"/>
      <c r="BE382" s="519"/>
      <c r="BF382" s="527"/>
      <c r="BG382" s="525"/>
      <c r="BH382" s="519"/>
      <c r="BI382" s="525"/>
      <c r="BJ382" s="519"/>
      <c r="BK382" s="527"/>
      <c r="BL382" s="525"/>
      <c r="BM382" s="519"/>
      <c r="BN382" s="131"/>
      <c r="BO382" s="131"/>
      <c r="BP382" s="131"/>
      <c r="BQ382" s="131"/>
      <c r="BR382" s="131"/>
      <c r="BS382" s="131"/>
      <c r="BT382" s="131"/>
      <c r="BU382" s="131"/>
      <c r="BV382" s="131"/>
    </row>
    <row r="383" spans="2:74" ht="15.75" customHeight="1">
      <c r="B383" s="519"/>
      <c r="C383" s="519"/>
      <c r="D383" s="519"/>
      <c r="E383" s="519"/>
      <c r="F383" s="519"/>
      <c r="G383" s="519"/>
      <c r="H383" s="519"/>
      <c r="I383" s="519"/>
      <c r="J383" s="519"/>
      <c r="K383" s="519"/>
      <c r="L383" s="519"/>
      <c r="M383" s="519"/>
      <c r="N383" s="519"/>
      <c r="O383" s="519"/>
      <c r="P383" s="519"/>
      <c r="Q383" s="519"/>
      <c r="R383" s="519"/>
      <c r="S383" s="519"/>
      <c r="T383" s="519"/>
      <c r="U383" s="521"/>
      <c r="V383" s="519"/>
      <c r="W383" s="519"/>
      <c r="X383" s="519"/>
      <c r="Y383" s="519"/>
      <c r="Z383" s="519"/>
      <c r="AA383" s="519"/>
      <c r="AB383" s="519"/>
      <c r="AC383" s="519"/>
      <c r="AD383" s="519"/>
      <c r="AE383" s="519"/>
      <c r="AF383" s="519"/>
      <c r="AG383" s="519"/>
      <c r="AH383" s="519"/>
      <c r="AI383" s="519"/>
      <c r="AJ383" s="519"/>
      <c r="AK383" s="519"/>
      <c r="AL383" s="522"/>
      <c r="AM383" s="522"/>
      <c r="AN383" s="519"/>
      <c r="AO383" s="519"/>
      <c r="AP383" s="519"/>
      <c r="AQ383" s="519"/>
      <c r="AR383" s="523"/>
      <c r="AS383" s="524"/>
      <c r="AT383" s="525"/>
      <c r="AU383" s="525"/>
      <c r="AV383" s="519"/>
      <c r="AW383" s="519"/>
      <c r="AX383" s="519"/>
      <c r="AY383" s="526"/>
      <c r="AZ383" s="519"/>
      <c r="BA383" s="527"/>
      <c r="BB383" s="525"/>
      <c r="BC383" s="133"/>
      <c r="BD383" s="525"/>
      <c r="BE383" s="519"/>
      <c r="BF383" s="527"/>
      <c r="BG383" s="525"/>
      <c r="BH383" s="519"/>
      <c r="BI383" s="525"/>
      <c r="BJ383" s="519"/>
      <c r="BK383" s="527"/>
      <c r="BL383" s="525"/>
      <c r="BM383" s="519"/>
      <c r="BN383" s="131"/>
      <c r="BO383" s="131"/>
      <c r="BP383" s="131"/>
      <c r="BQ383" s="131"/>
      <c r="BR383" s="131"/>
      <c r="BS383" s="131"/>
      <c r="BT383" s="131"/>
      <c r="BU383" s="131"/>
      <c r="BV383" s="131"/>
    </row>
    <row r="384" spans="2:74" ht="15.75" customHeight="1">
      <c r="B384" s="519"/>
      <c r="C384" s="519"/>
      <c r="D384" s="519"/>
      <c r="E384" s="519"/>
      <c r="F384" s="519"/>
      <c r="G384" s="519"/>
      <c r="H384" s="519"/>
      <c r="I384" s="519"/>
      <c r="J384" s="519"/>
      <c r="K384" s="519"/>
      <c r="L384" s="519"/>
      <c r="M384" s="519"/>
      <c r="N384" s="519"/>
      <c r="O384" s="519"/>
      <c r="P384" s="519"/>
      <c r="Q384" s="519"/>
      <c r="R384" s="519"/>
      <c r="S384" s="519"/>
      <c r="T384" s="519"/>
      <c r="U384" s="521"/>
      <c r="V384" s="519"/>
      <c r="W384" s="519"/>
      <c r="X384" s="519"/>
      <c r="Y384" s="519"/>
      <c r="Z384" s="519"/>
      <c r="AA384" s="519"/>
      <c r="AB384" s="519"/>
      <c r="AC384" s="519"/>
      <c r="AD384" s="519"/>
      <c r="AE384" s="519"/>
      <c r="AF384" s="519"/>
      <c r="AG384" s="519"/>
      <c r="AH384" s="519"/>
      <c r="AI384" s="519"/>
      <c r="AJ384" s="519"/>
      <c r="AK384" s="519"/>
      <c r="AL384" s="522"/>
      <c r="AM384" s="522"/>
      <c r="AN384" s="519"/>
      <c r="AO384" s="519"/>
      <c r="AP384" s="519"/>
      <c r="AQ384" s="519"/>
      <c r="AR384" s="523"/>
      <c r="AS384" s="524"/>
      <c r="AT384" s="525"/>
      <c r="AU384" s="525"/>
      <c r="AV384" s="519"/>
      <c r="AW384" s="519"/>
      <c r="AX384" s="519"/>
      <c r="AY384" s="526"/>
      <c r="AZ384" s="519"/>
      <c r="BA384" s="527"/>
      <c r="BB384" s="525"/>
      <c r="BC384" s="133"/>
      <c r="BD384" s="525"/>
      <c r="BE384" s="519"/>
      <c r="BF384" s="527"/>
      <c r="BG384" s="525"/>
      <c r="BH384" s="519"/>
      <c r="BI384" s="525"/>
      <c r="BJ384" s="519"/>
      <c r="BK384" s="527"/>
      <c r="BL384" s="525"/>
      <c r="BM384" s="519"/>
      <c r="BN384" s="131"/>
      <c r="BO384" s="131"/>
      <c r="BP384" s="131"/>
      <c r="BQ384" s="131"/>
      <c r="BR384" s="131"/>
      <c r="BS384" s="131"/>
      <c r="BT384" s="131"/>
      <c r="BU384" s="131"/>
      <c r="BV384" s="131"/>
    </row>
    <row r="385" spans="2:74" ht="15.75" customHeight="1">
      <c r="B385" s="519"/>
      <c r="C385" s="519"/>
      <c r="D385" s="519"/>
      <c r="E385" s="519"/>
      <c r="F385" s="519"/>
      <c r="G385" s="519"/>
      <c r="H385" s="519"/>
      <c r="I385" s="519"/>
      <c r="J385" s="519"/>
      <c r="K385" s="519"/>
      <c r="L385" s="519"/>
      <c r="M385" s="519"/>
      <c r="N385" s="519"/>
      <c r="O385" s="519"/>
      <c r="P385" s="519"/>
      <c r="Q385" s="519"/>
      <c r="R385" s="519"/>
      <c r="S385" s="519"/>
      <c r="T385" s="519"/>
      <c r="U385" s="521"/>
      <c r="V385" s="519"/>
      <c r="W385" s="519"/>
      <c r="X385" s="519"/>
      <c r="Y385" s="519"/>
      <c r="Z385" s="519"/>
      <c r="AA385" s="519"/>
      <c r="AB385" s="519"/>
      <c r="AC385" s="519"/>
      <c r="AD385" s="519"/>
      <c r="AE385" s="519"/>
      <c r="AF385" s="519"/>
      <c r="AG385" s="519"/>
      <c r="AH385" s="519"/>
      <c r="AI385" s="519"/>
      <c r="AJ385" s="519"/>
      <c r="AK385" s="519"/>
      <c r="AL385" s="522"/>
      <c r="AM385" s="522"/>
      <c r="AN385" s="519"/>
      <c r="AO385" s="519"/>
      <c r="AP385" s="519"/>
      <c r="AQ385" s="519"/>
      <c r="AR385" s="523"/>
      <c r="AS385" s="524"/>
      <c r="AT385" s="525"/>
      <c r="AU385" s="525"/>
      <c r="AV385" s="519"/>
      <c r="AW385" s="519"/>
      <c r="AX385" s="519"/>
      <c r="AY385" s="526"/>
      <c r="AZ385" s="519"/>
      <c r="BA385" s="527"/>
      <c r="BB385" s="525"/>
      <c r="BC385" s="133"/>
      <c r="BD385" s="525"/>
      <c r="BE385" s="519"/>
      <c r="BF385" s="527"/>
      <c r="BG385" s="525"/>
      <c r="BH385" s="519"/>
      <c r="BI385" s="525"/>
      <c r="BJ385" s="519"/>
      <c r="BK385" s="527"/>
      <c r="BL385" s="525"/>
      <c r="BM385" s="519"/>
      <c r="BN385" s="131"/>
      <c r="BO385" s="131"/>
      <c r="BP385" s="131"/>
      <c r="BQ385" s="131"/>
      <c r="BR385" s="131"/>
      <c r="BS385" s="131"/>
      <c r="BT385" s="131"/>
      <c r="BU385" s="131"/>
      <c r="BV385" s="131"/>
    </row>
    <row r="386" spans="2:74" ht="15.75" customHeight="1">
      <c r="B386" s="519"/>
      <c r="C386" s="519"/>
      <c r="D386" s="519"/>
      <c r="E386" s="519"/>
      <c r="F386" s="519"/>
      <c r="G386" s="519"/>
      <c r="H386" s="519"/>
      <c r="I386" s="519"/>
      <c r="J386" s="519"/>
      <c r="K386" s="519"/>
      <c r="L386" s="519"/>
      <c r="M386" s="519"/>
      <c r="N386" s="519"/>
      <c r="O386" s="519"/>
      <c r="P386" s="519"/>
      <c r="Q386" s="519"/>
      <c r="R386" s="519"/>
      <c r="S386" s="519"/>
      <c r="T386" s="519"/>
      <c r="U386" s="521"/>
      <c r="V386" s="519"/>
      <c r="W386" s="519"/>
      <c r="X386" s="519"/>
      <c r="Y386" s="519"/>
      <c r="Z386" s="519"/>
      <c r="AA386" s="519"/>
      <c r="AB386" s="519"/>
      <c r="AC386" s="519"/>
      <c r="AD386" s="519"/>
      <c r="AE386" s="519"/>
      <c r="AF386" s="519"/>
      <c r="AG386" s="519"/>
      <c r="AH386" s="519"/>
      <c r="AI386" s="519"/>
      <c r="AJ386" s="519"/>
      <c r="AK386" s="519"/>
      <c r="AL386" s="522"/>
      <c r="AM386" s="522"/>
      <c r="AN386" s="519"/>
      <c r="AO386" s="519"/>
      <c r="AP386" s="519"/>
      <c r="AQ386" s="519"/>
      <c r="AR386" s="523"/>
      <c r="AS386" s="524"/>
      <c r="AT386" s="525"/>
      <c r="AU386" s="525"/>
      <c r="AV386" s="519"/>
      <c r="AW386" s="519"/>
      <c r="AX386" s="519"/>
      <c r="AY386" s="526"/>
      <c r="AZ386" s="519"/>
      <c r="BA386" s="527"/>
      <c r="BB386" s="525"/>
      <c r="BC386" s="133"/>
      <c r="BD386" s="525"/>
      <c r="BE386" s="519"/>
      <c r="BF386" s="527"/>
      <c r="BG386" s="525"/>
      <c r="BH386" s="519"/>
      <c r="BI386" s="525"/>
      <c r="BJ386" s="519"/>
      <c r="BK386" s="527"/>
      <c r="BL386" s="525"/>
      <c r="BM386" s="519"/>
      <c r="BN386" s="131"/>
      <c r="BO386" s="131"/>
      <c r="BP386" s="131"/>
      <c r="BQ386" s="131"/>
      <c r="BR386" s="131"/>
      <c r="BS386" s="131"/>
      <c r="BT386" s="131"/>
      <c r="BU386" s="131"/>
      <c r="BV386" s="131"/>
    </row>
    <row r="387" spans="2:74" ht="15.75" customHeight="1">
      <c r="B387" s="519"/>
      <c r="C387" s="519"/>
      <c r="D387" s="519"/>
      <c r="E387" s="519"/>
      <c r="F387" s="519"/>
      <c r="G387" s="519"/>
      <c r="H387" s="519"/>
      <c r="I387" s="519"/>
      <c r="J387" s="519"/>
      <c r="K387" s="519"/>
      <c r="L387" s="519"/>
      <c r="M387" s="519"/>
      <c r="N387" s="519"/>
      <c r="O387" s="519"/>
      <c r="P387" s="519"/>
      <c r="Q387" s="519"/>
      <c r="R387" s="519"/>
      <c r="S387" s="519"/>
      <c r="T387" s="519"/>
      <c r="U387" s="521"/>
      <c r="V387" s="519"/>
      <c r="W387" s="519"/>
      <c r="X387" s="519"/>
      <c r="Y387" s="519"/>
      <c r="Z387" s="519"/>
      <c r="AA387" s="519"/>
      <c r="AB387" s="519"/>
      <c r="AC387" s="519"/>
      <c r="AD387" s="519"/>
      <c r="AE387" s="519"/>
      <c r="AF387" s="519"/>
      <c r="AG387" s="519"/>
      <c r="AH387" s="519"/>
      <c r="AI387" s="519"/>
      <c r="AJ387" s="519"/>
      <c r="AK387" s="519"/>
      <c r="AL387" s="522"/>
      <c r="AM387" s="522"/>
      <c r="AN387" s="519"/>
      <c r="AO387" s="519"/>
      <c r="AP387" s="519"/>
      <c r="AQ387" s="519"/>
      <c r="AR387" s="523"/>
      <c r="AS387" s="524"/>
      <c r="AT387" s="525"/>
      <c r="AU387" s="525"/>
      <c r="AV387" s="519"/>
      <c r="AW387" s="519"/>
      <c r="AX387" s="519"/>
      <c r="AY387" s="526"/>
      <c r="AZ387" s="519"/>
      <c r="BA387" s="527"/>
      <c r="BB387" s="525"/>
      <c r="BC387" s="133"/>
      <c r="BD387" s="525"/>
      <c r="BE387" s="519"/>
      <c r="BF387" s="527"/>
      <c r="BG387" s="525"/>
      <c r="BH387" s="519"/>
      <c r="BI387" s="525"/>
      <c r="BJ387" s="519"/>
      <c r="BK387" s="527"/>
      <c r="BL387" s="525"/>
      <c r="BM387" s="519"/>
      <c r="BN387" s="131"/>
      <c r="BO387" s="131"/>
      <c r="BP387" s="131"/>
      <c r="BQ387" s="131"/>
      <c r="BR387" s="131"/>
      <c r="BS387" s="131"/>
      <c r="BT387" s="131"/>
      <c r="BU387" s="131"/>
      <c r="BV387" s="131"/>
    </row>
    <row r="388" spans="2:74" ht="15.75" customHeight="1">
      <c r="B388" s="519"/>
      <c r="C388" s="519"/>
      <c r="D388" s="519"/>
      <c r="E388" s="519"/>
      <c r="F388" s="519"/>
      <c r="G388" s="519"/>
      <c r="H388" s="519"/>
      <c r="I388" s="519"/>
      <c r="J388" s="519"/>
      <c r="K388" s="519"/>
      <c r="L388" s="519"/>
      <c r="M388" s="519"/>
      <c r="N388" s="519"/>
      <c r="O388" s="519"/>
      <c r="P388" s="519"/>
      <c r="Q388" s="519"/>
      <c r="R388" s="519"/>
      <c r="S388" s="519"/>
      <c r="T388" s="519"/>
      <c r="U388" s="521"/>
      <c r="V388" s="519"/>
      <c r="W388" s="519"/>
      <c r="X388" s="519"/>
      <c r="Y388" s="519"/>
      <c r="Z388" s="519"/>
      <c r="AA388" s="519"/>
      <c r="AB388" s="519"/>
      <c r="AC388" s="519"/>
      <c r="AD388" s="519"/>
      <c r="AE388" s="519"/>
      <c r="AF388" s="519"/>
      <c r="AG388" s="519"/>
      <c r="AH388" s="519"/>
      <c r="AI388" s="519"/>
      <c r="AJ388" s="519"/>
      <c r="AK388" s="519"/>
      <c r="AL388" s="522"/>
      <c r="AM388" s="522"/>
      <c r="AN388" s="519"/>
      <c r="AO388" s="519"/>
      <c r="AP388" s="519"/>
      <c r="AQ388" s="519"/>
      <c r="AR388" s="523"/>
      <c r="AS388" s="524"/>
      <c r="AT388" s="525"/>
      <c r="AU388" s="525"/>
      <c r="AV388" s="519"/>
      <c r="AW388" s="519"/>
      <c r="AX388" s="519"/>
      <c r="AY388" s="526"/>
      <c r="AZ388" s="519"/>
      <c r="BA388" s="527"/>
      <c r="BB388" s="525"/>
      <c r="BC388" s="133"/>
      <c r="BD388" s="525"/>
      <c r="BE388" s="519"/>
      <c r="BF388" s="527"/>
      <c r="BG388" s="525"/>
      <c r="BH388" s="519"/>
      <c r="BI388" s="525"/>
      <c r="BJ388" s="519"/>
      <c r="BK388" s="527"/>
      <c r="BL388" s="525"/>
      <c r="BM388" s="519"/>
      <c r="BN388" s="131"/>
      <c r="BO388" s="131"/>
      <c r="BP388" s="131"/>
      <c r="BQ388" s="131"/>
      <c r="BR388" s="131"/>
      <c r="BS388" s="131"/>
      <c r="BT388" s="131"/>
      <c r="BU388" s="131"/>
      <c r="BV388" s="131"/>
    </row>
    <row r="389" spans="2:74" ht="15.75" customHeight="1">
      <c r="B389" s="519"/>
      <c r="C389" s="519"/>
      <c r="D389" s="519"/>
      <c r="E389" s="519"/>
      <c r="F389" s="519"/>
      <c r="G389" s="519"/>
      <c r="H389" s="519"/>
      <c r="I389" s="519"/>
      <c r="J389" s="519"/>
      <c r="K389" s="519"/>
      <c r="L389" s="519"/>
      <c r="M389" s="519"/>
      <c r="N389" s="519"/>
      <c r="O389" s="519"/>
      <c r="P389" s="519"/>
      <c r="Q389" s="519"/>
      <c r="R389" s="519"/>
      <c r="S389" s="519"/>
      <c r="T389" s="519"/>
      <c r="U389" s="521"/>
      <c r="V389" s="519"/>
      <c r="W389" s="519"/>
      <c r="X389" s="519"/>
      <c r="Y389" s="519"/>
      <c r="Z389" s="519"/>
      <c r="AA389" s="519"/>
      <c r="AB389" s="519"/>
      <c r="AC389" s="519"/>
      <c r="AD389" s="519"/>
      <c r="AE389" s="519"/>
      <c r="AF389" s="519"/>
      <c r="AG389" s="519"/>
      <c r="AH389" s="519"/>
      <c r="AI389" s="519"/>
      <c r="AJ389" s="519"/>
      <c r="AK389" s="519"/>
      <c r="AL389" s="522"/>
      <c r="AM389" s="522"/>
      <c r="AN389" s="519"/>
      <c r="AO389" s="519"/>
      <c r="AP389" s="519"/>
      <c r="AQ389" s="519"/>
      <c r="AR389" s="523"/>
      <c r="AS389" s="524"/>
      <c r="AT389" s="525"/>
      <c r="AU389" s="525"/>
      <c r="AV389" s="519"/>
      <c r="AW389" s="519"/>
      <c r="AX389" s="519"/>
      <c r="AY389" s="526"/>
      <c r="AZ389" s="519"/>
      <c r="BA389" s="527"/>
      <c r="BB389" s="525"/>
      <c r="BC389" s="133"/>
      <c r="BD389" s="525"/>
      <c r="BE389" s="519"/>
      <c r="BF389" s="527"/>
      <c r="BG389" s="525"/>
      <c r="BH389" s="519"/>
      <c r="BI389" s="525"/>
      <c r="BJ389" s="519"/>
      <c r="BK389" s="527"/>
      <c r="BL389" s="525"/>
      <c r="BM389" s="519"/>
      <c r="BN389" s="131"/>
      <c r="BO389" s="131"/>
      <c r="BP389" s="131"/>
      <c r="BQ389" s="131"/>
      <c r="BR389" s="131"/>
      <c r="BS389" s="131"/>
      <c r="BT389" s="131"/>
      <c r="BU389" s="131"/>
      <c r="BV389" s="131"/>
    </row>
    <row r="390" spans="2:74" ht="15.75" customHeight="1">
      <c r="B390" s="519"/>
      <c r="C390" s="519"/>
      <c r="D390" s="519"/>
      <c r="E390" s="519"/>
      <c r="F390" s="519"/>
      <c r="G390" s="519"/>
      <c r="H390" s="519"/>
      <c r="I390" s="519"/>
      <c r="J390" s="519"/>
      <c r="K390" s="519"/>
      <c r="L390" s="519"/>
      <c r="M390" s="519"/>
      <c r="N390" s="519"/>
      <c r="O390" s="519"/>
      <c r="P390" s="519"/>
      <c r="Q390" s="519"/>
      <c r="R390" s="519"/>
      <c r="S390" s="519"/>
      <c r="T390" s="519"/>
      <c r="U390" s="521"/>
      <c r="V390" s="519"/>
      <c r="W390" s="519"/>
      <c r="X390" s="519"/>
      <c r="Y390" s="519"/>
      <c r="Z390" s="519"/>
      <c r="AA390" s="519"/>
      <c r="AB390" s="519"/>
      <c r="AC390" s="519"/>
      <c r="AD390" s="519"/>
      <c r="AE390" s="519"/>
      <c r="AF390" s="519"/>
      <c r="AG390" s="519"/>
      <c r="AH390" s="519"/>
      <c r="AI390" s="519"/>
      <c r="AJ390" s="519"/>
      <c r="AK390" s="519"/>
      <c r="AL390" s="522"/>
      <c r="AM390" s="522"/>
      <c r="AN390" s="519"/>
      <c r="AO390" s="519"/>
      <c r="AP390" s="519"/>
      <c r="AQ390" s="519"/>
      <c r="AR390" s="523"/>
      <c r="AS390" s="524"/>
      <c r="AT390" s="525"/>
      <c r="AU390" s="525"/>
      <c r="AV390" s="519"/>
      <c r="AW390" s="519"/>
      <c r="AX390" s="519"/>
      <c r="AY390" s="526"/>
      <c r="AZ390" s="519"/>
      <c r="BA390" s="527"/>
      <c r="BB390" s="525"/>
      <c r="BC390" s="133"/>
      <c r="BD390" s="525"/>
      <c r="BE390" s="519"/>
      <c r="BF390" s="527"/>
      <c r="BG390" s="525"/>
      <c r="BH390" s="519"/>
      <c r="BI390" s="525"/>
      <c r="BJ390" s="519"/>
      <c r="BK390" s="527"/>
      <c r="BL390" s="525"/>
      <c r="BM390" s="519"/>
      <c r="BN390" s="131"/>
      <c r="BO390" s="131"/>
      <c r="BP390" s="131"/>
      <c r="BQ390" s="131"/>
      <c r="BR390" s="131"/>
      <c r="BS390" s="131"/>
      <c r="BT390" s="131"/>
      <c r="BU390" s="131"/>
      <c r="BV390" s="131"/>
    </row>
    <row r="391" spans="2:74" ht="15.75" customHeight="1">
      <c r="B391" s="519"/>
      <c r="C391" s="519"/>
      <c r="D391" s="519"/>
      <c r="E391" s="519"/>
      <c r="F391" s="519"/>
      <c r="G391" s="519"/>
      <c r="H391" s="519"/>
      <c r="I391" s="519"/>
      <c r="J391" s="519"/>
      <c r="K391" s="519"/>
      <c r="L391" s="519"/>
      <c r="M391" s="519"/>
      <c r="N391" s="519"/>
      <c r="O391" s="519"/>
      <c r="P391" s="519"/>
      <c r="Q391" s="519"/>
      <c r="R391" s="519"/>
      <c r="S391" s="519"/>
      <c r="T391" s="519"/>
      <c r="U391" s="521"/>
      <c r="V391" s="519"/>
      <c r="W391" s="519"/>
      <c r="X391" s="519"/>
      <c r="Y391" s="519"/>
      <c r="Z391" s="519"/>
      <c r="AA391" s="519"/>
      <c r="AB391" s="519"/>
      <c r="AC391" s="519"/>
      <c r="AD391" s="519"/>
      <c r="AE391" s="519"/>
      <c r="AF391" s="519"/>
      <c r="AG391" s="519"/>
      <c r="AH391" s="519"/>
      <c r="AI391" s="519"/>
      <c r="AJ391" s="519"/>
      <c r="AK391" s="519"/>
      <c r="AL391" s="522"/>
      <c r="AM391" s="522"/>
      <c r="AN391" s="519"/>
      <c r="AO391" s="519"/>
      <c r="AP391" s="519"/>
      <c r="AQ391" s="519"/>
      <c r="AR391" s="523"/>
      <c r="AS391" s="524"/>
      <c r="AT391" s="525"/>
      <c r="AU391" s="525"/>
      <c r="AV391" s="519"/>
      <c r="AW391" s="519"/>
      <c r="AX391" s="519"/>
      <c r="AY391" s="526"/>
      <c r="AZ391" s="519"/>
      <c r="BA391" s="527"/>
      <c r="BB391" s="525"/>
      <c r="BC391" s="133"/>
      <c r="BD391" s="525"/>
      <c r="BE391" s="519"/>
      <c r="BF391" s="527"/>
      <c r="BG391" s="525"/>
      <c r="BH391" s="519"/>
      <c r="BI391" s="525"/>
      <c r="BJ391" s="519"/>
      <c r="BK391" s="527"/>
      <c r="BL391" s="525"/>
      <c r="BM391" s="519"/>
      <c r="BN391" s="131"/>
      <c r="BO391" s="131"/>
      <c r="BP391" s="131"/>
      <c r="BQ391" s="131"/>
      <c r="BR391" s="131"/>
      <c r="BS391" s="131"/>
      <c r="BT391" s="131"/>
      <c r="BU391" s="131"/>
      <c r="BV391" s="131"/>
    </row>
    <row r="392" spans="2:74" ht="15.75" customHeight="1">
      <c r="B392" s="519"/>
      <c r="C392" s="519"/>
      <c r="D392" s="519"/>
      <c r="E392" s="519"/>
      <c r="F392" s="519"/>
      <c r="G392" s="519"/>
      <c r="H392" s="519"/>
      <c r="I392" s="519"/>
      <c r="J392" s="519"/>
      <c r="K392" s="519"/>
      <c r="L392" s="519"/>
      <c r="M392" s="519"/>
      <c r="N392" s="519"/>
      <c r="O392" s="519"/>
      <c r="P392" s="519"/>
      <c r="Q392" s="519"/>
      <c r="R392" s="519"/>
      <c r="S392" s="519"/>
      <c r="T392" s="519"/>
      <c r="U392" s="521"/>
      <c r="V392" s="519"/>
      <c r="W392" s="519"/>
      <c r="X392" s="519"/>
      <c r="Y392" s="519"/>
      <c r="Z392" s="519"/>
      <c r="AA392" s="519"/>
      <c r="AB392" s="519"/>
      <c r="AC392" s="519"/>
      <c r="AD392" s="519"/>
      <c r="AE392" s="519"/>
      <c r="AF392" s="519"/>
      <c r="AG392" s="519"/>
      <c r="AH392" s="519"/>
      <c r="AI392" s="519"/>
      <c r="AJ392" s="519"/>
      <c r="AK392" s="519"/>
      <c r="AL392" s="522"/>
      <c r="AM392" s="522"/>
      <c r="AN392" s="519"/>
      <c r="AO392" s="519"/>
      <c r="AP392" s="519"/>
      <c r="AQ392" s="519"/>
      <c r="AR392" s="523"/>
      <c r="AS392" s="524"/>
      <c r="AT392" s="525"/>
      <c r="AU392" s="525"/>
      <c r="AV392" s="519"/>
      <c r="AW392" s="519"/>
      <c r="AX392" s="519"/>
      <c r="AY392" s="526"/>
      <c r="AZ392" s="519"/>
      <c r="BA392" s="527"/>
      <c r="BB392" s="525"/>
      <c r="BC392" s="133"/>
      <c r="BD392" s="525"/>
      <c r="BE392" s="519"/>
      <c r="BF392" s="527"/>
      <c r="BG392" s="525"/>
      <c r="BH392" s="519"/>
      <c r="BI392" s="525"/>
      <c r="BJ392" s="519"/>
      <c r="BK392" s="527"/>
      <c r="BL392" s="525"/>
      <c r="BM392" s="519"/>
      <c r="BN392" s="131"/>
      <c r="BO392" s="131"/>
      <c r="BP392" s="131"/>
      <c r="BQ392" s="131"/>
      <c r="BR392" s="131"/>
      <c r="BS392" s="131"/>
      <c r="BT392" s="131"/>
      <c r="BU392" s="131"/>
      <c r="BV392" s="131"/>
    </row>
    <row r="393" spans="2:74" ht="15.75" customHeight="1">
      <c r="B393" s="519"/>
      <c r="C393" s="519"/>
      <c r="D393" s="519"/>
      <c r="E393" s="519"/>
      <c r="F393" s="519"/>
      <c r="G393" s="519"/>
      <c r="H393" s="519"/>
      <c r="I393" s="519"/>
      <c r="J393" s="519"/>
      <c r="K393" s="519"/>
      <c r="L393" s="519"/>
      <c r="M393" s="519"/>
      <c r="N393" s="519"/>
      <c r="O393" s="519"/>
      <c r="P393" s="519"/>
      <c r="Q393" s="519"/>
      <c r="R393" s="519"/>
      <c r="S393" s="519"/>
      <c r="T393" s="519"/>
      <c r="U393" s="521"/>
      <c r="V393" s="519"/>
      <c r="W393" s="519"/>
      <c r="X393" s="519"/>
      <c r="Y393" s="519"/>
      <c r="Z393" s="519"/>
      <c r="AA393" s="519"/>
      <c r="AB393" s="519"/>
      <c r="AC393" s="519"/>
      <c r="AD393" s="519"/>
      <c r="AE393" s="519"/>
      <c r="AF393" s="519"/>
      <c r="AG393" s="519"/>
      <c r="AH393" s="519"/>
      <c r="AI393" s="519"/>
      <c r="AJ393" s="519"/>
      <c r="AK393" s="519"/>
      <c r="AL393" s="522"/>
      <c r="AM393" s="522"/>
      <c r="AN393" s="519"/>
      <c r="AO393" s="519"/>
      <c r="AP393" s="519"/>
      <c r="AQ393" s="519"/>
      <c r="AR393" s="523"/>
      <c r="AS393" s="524"/>
      <c r="AT393" s="525"/>
      <c r="AU393" s="525"/>
      <c r="AV393" s="519"/>
      <c r="AW393" s="519"/>
      <c r="AX393" s="519"/>
      <c r="AY393" s="526"/>
      <c r="AZ393" s="519"/>
      <c r="BA393" s="527"/>
      <c r="BB393" s="525"/>
      <c r="BC393" s="133"/>
      <c r="BD393" s="525"/>
      <c r="BE393" s="519"/>
      <c r="BF393" s="527"/>
      <c r="BG393" s="525"/>
      <c r="BH393" s="519"/>
      <c r="BI393" s="525"/>
      <c r="BJ393" s="519"/>
      <c r="BK393" s="527"/>
      <c r="BL393" s="525"/>
      <c r="BM393" s="519"/>
      <c r="BN393" s="131"/>
      <c r="BO393" s="131"/>
      <c r="BP393" s="131"/>
      <c r="BQ393" s="131"/>
      <c r="BR393" s="131"/>
      <c r="BS393" s="131"/>
      <c r="BT393" s="131"/>
      <c r="BU393" s="131"/>
      <c r="BV393" s="131"/>
    </row>
    <row r="394" spans="2:74" ht="15.75" customHeight="1">
      <c r="B394" s="519"/>
      <c r="C394" s="519"/>
      <c r="D394" s="519"/>
      <c r="E394" s="519"/>
      <c r="F394" s="519"/>
      <c r="G394" s="519"/>
      <c r="H394" s="519"/>
      <c r="I394" s="519"/>
      <c r="J394" s="519"/>
      <c r="K394" s="519"/>
      <c r="L394" s="519"/>
      <c r="M394" s="519"/>
      <c r="N394" s="519"/>
      <c r="O394" s="519"/>
      <c r="P394" s="519"/>
      <c r="Q394" s="519"/>
      <c r="R394" s="519"/>
      <c r="S394" s="519"/>
      <c r="T394" s="519"/>
      <c r="U394" s="521"/>
      <c r="V394" s="519"/>
      <c r="W394" s="519"/>
      <c r="X394" s="519"/>
      <c r="Y394" s="519"/>
      <c r="Z394" s="519"/>
      <c r="AA394" s="519"/>
      <c r="AB394" s="519"/>
      <c r="AC394" s="519"/>
      <c r="AD394" s="519"/>
      <c r="AE394" s="519"/>
      <c r="AF394" s="519"/>
      <c r="AG394" s="519"/>
      <c r="AH394" s="519"/>
      <c r="AI394" s="519"/>
      <c r="AJ394" s="519"/>
      <c r="AK394" s="519"/>
      <c r="AL394" s="522"/>
      <c r="AM394" s="522"/>
      <c r="AN394" s="519"/>
      <c r="AO394" s="519"/>
      <c r="AP394" s="519"/>
      <c r="AQ394" s="519"/>
      <c r="AR394" s="523"/>
      <c r="AS394" s="524"/>
      <c r="AT394" s="525"/>
      <c r="AU394" s="525"/>
      <c r="AV394" s="519"/>
      <c r="AW394" s="519"/>
      <c r="AX394" s="519"/>
      <c r="AY394" s="526"/>
      <c r="AZ394" s="519"/>
      <c r="BA394" s="527"/>
      <c r="BB394" s="525"/>
      <c r="BC394" s="133"/>
      <c r="BD394" s="525"/>
      <c r="BE394" s="519"/>
      <c r="BF394" s="527"/>
      <c r="BG394" s="525"/>
      <c r="BH394" s="519"/>
      <c r="BI394" s="525"/>
      <c r="BJ394" s="519"/>
      <c r="BK394" s="527"/>
      <c r="BL394" s="525"/>
      <c r="BM394" s="519"/>
      <c r="BN394" s="131"/>
      <c r="BO394" s="131"/>
      <c r="BP394" s="131"/>
      <c r="BQ394" s="131"/>
      <c r="BR394" s="131"/>
      <c r="BS394" s="131"/>
      <c r="BT394" s="131"/>
      <c r="BU394" s="131"/>
      <c r="BV394" s="131"/>
    </row>
    <row r="395" spans="2:74" ht="15.75" customHeight="1">
      <c r="B395" s="519"/>
      <c r="C395" s="519"/>
      <c r="D395" s="519"/>
      <c r="E395" s="519"/>
      <c r="F395" s="519"/>
      <c r="G395" s="519"/>
      <c r="H395" s="519"/>
      <c r="I395" s="519"/>
      <c r="J395" s="519"/>
      <c r="K395" s="519"/>
      <c r="L395" s="519"/>
      <c r="M395" s="519"/>
      <c r="N395" s="519"/>
      <c r="O395" s="519"/>
      <c r="P395" s="519"/>
      <c r="Q395" s="519"/>
      <c r="R395" s="519"/>
      <c r="S395" s="519"/>
      <c r="T395" s="519"/>
      <c r="U395" s="521"/>
      <c r="V395" s="519"/>
      <c r="W395" s="519"/>
      <c r="X395" s="519"/>
      <c r="Y395" s="519"/>
      <c r="Z395" s="519"/>
      <c r="AA395" s="519"/>
      <c r="AB395" s="519"/>
      <c r="AC395" s="519"/>
      <c r="AD395" s="519"/>
      <c r="AE395" s="519"/>
      <c r="AF395" s="519"/>
      <c r="AG395" s="519"/>
      <c r="AH395" s="519"/>
      <c r="AI395" s="519"/>
      <c r="AJ395" s="519"/>
      <c r="AK395" s="519"/>
      <c r="AL395" s="522"/>
      <c r="AM395" s="522"/>
      <c r="AN395" s="519"/>
      <c r="AO395" s="519"/>
      <c r="AP395" s="519"/>
      <c r="AQ395" s="519"/>
      <c r="AR395" s="523"/>
      <c r="AS395" s="524"/>
      <c r="AT395" s="525"/>
      <c r="AU395" s="525"/>
      <c r="AV395" s="519"/>
      <c r="AW395" s="519"/>
      <c r="AX395" s="519"/>
      <c r="AY395" s="526"/>
      <c r="AZ395" s="519"/>
      <c r="BA395" s="527"/>
      <c r="BB395" s="525"/>
      <c r="BC395" s="133"/>
      <c r="BD395" s="525"/>
      <c r="BE395" s="519"/>
      <c r="BF395" s="527"/>
      <c r="BG395" s="525"/>
      <c r="BH395" s="519"/>
      <c r="BI395" s="525"/>
      <c r="BJ395" s="519"/>
      <c r="BK395" s="527"/>
      <c r="BL395" s="525"/>
      <c r="BM395" s="519"/>
      <c r="BN395" s="131"/>
      <c r="BO395" s="131"/>
      <c r="BP395" s="131"/>
      <c r="BQ395" s="131"/>
      <c r="BR395" s="131"/>
      <c r="BS395" s="131"/>
      <c r="BT395" s="131"/>
      <c r="BU395" s="131"/>
      <c r="BV395" s="131"/>
    </row>
    <row r="396" spans="2:74" ht="15.75" customHeight="1">
      <c r="B396" s="519"/>
      <c r="C396" s="519"/>
      <c r="D396" s="519"/>
      <c r="E396" s="519"/>
      <c r="F396" s="519"/>
      <c r="G396" s="519"/>
      <c r="H396" s="519"/>
      <c r="I396" s="519"/>
      <c r="J396" s="519"/>
      <c r="K396" s="519"/>
      <c r="L396" s="519"/>
      <c r="M396" s="519"/>
      <c r="N396" s="519"/>
      <c r="O396" s="519"/>
      <c r="P396" s="519"/>
      <c r="Q396" s="519"/>
      <c r="R396" s="519"/>
      <c r="S396" s="519"/>
      <c r="T396" s="519"/>
      <c r="U396" s="521"/>
      <c r="V396" s="519"/>
      <c r="W396" s="519"/>
      <c r="X396" s="519"/>
      <c r="Y396" s="519"/>
      <c r="Z396" s="519"/>
      <c r="AA396" s="519"/>
      <c r="AB396" s="519"/>
      <c r="AC396" s="519"/>
      <c r="AD396" s="519"/>
      <c r="AE396" s="519"/>
      <c r="AF396" s="519"/>
      <c r="AG396" s="519"/>
      <c r="AH396" s="519"/>
      <c r="AI396" s="519"/>
      <c r="AJ396" s="519"/>
      <c r="AK396" s="519"/>
      <c r="AL396" s="522"/>
      <c r="AM396" s="522"/>
      <c r="AN396" s="519"/>
      <c r="AO396" s="519"/>
      <c r="AP396" s="519"/>
      <c r="AQ396" s="519"/>
      <c r="AR396" s="523"/>
      <c r="AS396" s="524"/>
      <c r="AT396" s="525"/>
      <c r="AU396" s="525"/>
      <c r="AV396" s="519"/>
      <c r="AW396" s="519"/>
      <c r="AX396" s="519"/>
      <c r="AY396" s="526"/>
      <c r="AZ396" s="519"/>
      <c r="BA396" s="527"/>
      <c r="BB396" s="525"/>
      <c r="BC396" s="133"/>
      <c r="BD396" s="525"/>
      <c r="BE396" s="519"/>
      <c r="BF396" s="527"/>
      <c r="BG396" s="525"/>
      <c r="BH396" s="519"/>
      <c r="BI396" s="525"/>
      <c r="BJ396" s="519"/>
      <c r="BK396" s="527"/>
      <c r="BL396" s="525"/>
      <c r="BM396" s="519"/>
      <c r="BN396" s="131"/>
      <c r="BO396" s="131"/>
      <c r="BP396" s="131"/>
      <c r="BQ396" s="131"/>
      <c r="BR396" s="131"/>
      <c r="BS396" s="131"/>
      <c r="BT396" s="131"/>
      <c r="BU396" s="131"/>
      <c r="BV396" s="131"/>
    </row>
    <row r="397" spans="2:74" ht="15.75" customHeight="1">
      <c r="B397" s="519"/>
      <c r="C397" s="519"/>
      <c r="D397" s="519"/>
      <c r="E397" s="519"/>
      <c r="F397" s="519"/>
      <c r="G397" s="519"/>
      <c r="H397" s="519"/>
      <c r="I397" s="519"/>
      <c r="J397" s="519"/>
      <c r="K397" s="519"/>
      <c r="L397" s="519"/>
      <c r="M397" s="519"/>
      <c r="N397" s="519"/>
      <c r="O397" s="519"/>
      <c r="P397" s="519"/>
      <c r="Q397" s="519"/>
      <c r="R397" s="519"/>
      <c r="S397" s="519"/>
      <c r="T397" s="519"/>
      <c r="U397" s="521"/>
      <c r="V397" s="519"/>
      <c r="W397" s="519"/>
      <c r="X397" s="519"/>
      <c r="Y397" s="519"/>
      <c r="Z397" s="519"/>
      <c r="AA397" s="519"/>
      <c r="AB397" s="519"/>
      <c r="AC397" s="519"/>
      <c r="AD397" s="519"/>
      <c r="AE397" s="519"/>
      <c r="AF397" s="519"/>
      <c r="AG397" s="519"/>
      <c r="AH397" s="519"/>
      <c r="AI397" s="519"/>
      <c r="AJ397" s="519"/>
      <c r="AK397" s="519"/>
      <c r="AL397" s="522"/>
      <c r="AM397" s="522"/>
      <c r="AN397" s="519"/>
      <c r="AO397" s="519"/>
      <c r="AP397" s="519"/>
      <c r="AQ397" s="519"/>
      <c r="AR397" s="523"/>
      <c r="AS397" s="524"/>
      <c r="AT397" s="525"/>
      <c r="AU397" s="525"/>
      <c r="AV397" s="519"/>
      <c r="AW397" s="519"/>
      <c r="AX397" s="519"/>
      <c r="AY397" s="526"/>
      <c r="AZ397" s="519"/>
      <c r="BA397" s="527"/>
      <c r="BB397" s="525"/>
      <c r="BC397" s="133"/>
      <c r="BD397" s="525"/>
      <c r="BE397" s="519"/>
      <c r="BF397" s="527"/>
      <c r="BG397" s="525"/>
      <c r="BH397" s="519"/>
      <c r="BI397" s="525"/>
      <c r="BJ397" s="519"/>
      <c r="BK397" s="527"/>
      <c r="BL397" s="525"/>
      <c r="BM397" s="519"/>
      <c r="BN397" s="131"/>
      <c r="BO397" s="131"/>
      <c r="BP397" s="131"/>
      <c r="BQ397" s="131"/>
      <c r="BR397" s="131"/>
      <c r="BS397" s="131"/>
      <c r="BT397" s="131"/>
      <c r="BU397" s="131"/>
      <c r="BV397" s="131"/>
    </row>
    <row r="398" spans="2:74" ht="15.75" customHeight="1">
      <c r="B398" s="519"/>
      <c r="C398" s="519"/>
      <c r="D398" s="519"/>
      <c r="E398" s="519"/>
      <c r="F398" s="519"/>
      <c r="G398" s="519"/>
      <c r="H398" s="519"/>
      <c r="I398" s="519"/>
      <c r="J398" s="519"/>
      <c r="K398" s="519"/>
      <c r="L398" s="519"/>
      <c r="M398" s="519"/>
      <c r="N398" s="519"/>
      <c r="O398" s="519"/>
      <c r="P398" s="519"/>
      <c r="Q398" s="519"/>
      <c r="R398" s="519"/>
      <c r="S398" s="519"/>
      <c r="T398" s="519"/>
      <c r="U398" s="521"/>
      <c r="V398" s="519"/>
      <c r="W398" s="519"/>
      <c r="X398" s="519"/>
      <c r="Y398" s="519"/>
      <c r="Z398" s="519"/>
      <c r="AA398" s="519"/>
      <c r="AB398" s="519"/>
      <c r="AC398" s="519"/>
      <c r="AD398" s="519"/>
      <c r="AE398" s="519"/>
      <c r="AF398" s="519"/>
      <c r="AG398" s="519"/>
      <c r="AH398" s="519"/>
      <c r="AI398" s="519"/>
      <c r="AJ398" s="519"/>
      <c r="AK398" s="519"/>
      <c r="AL398" s="522"/>
      <c r="AM398" s="522"/>
      <c r="AN398" s="519"/>
      <c r="AO398" s="519"/>
      <c r="AP398" s="519"/>
      <c r="AQ398" s="519"/>
      <c r="AR398" s="523"/>
      <c r="AS398" s="524"/>
      <c r="AT398" s="525"/>
      <c r="AU398" s="525"/>
      <c r="AV398" s="519"/>
      <c r="AW398" s="519"/>
      <c r="AX398" s="519"/>
      <c r="AY398" s="526"/>
      <c r="AZ398" s="519"/>
      <c r="BA398" s="527"/>
      <c r="BB398" s="525"/>
      <c r="BC398" s="133"/>
      <c r="BD398" s="525"/>
      <c r="BE398" s="519"/>
      <c r="BF398" s="527"/>
      <c r="BG398" s="525"/>
      <c r="BH398" s="519"/>
      <c r="BI398" s="525"/>
      <c r="BJ398" s="519"/>
      <c r="BK398" s="527"/>
      <c r="BL398" s="525"/>
      <c r="BM398" s="519"/>
      <c r="BN398" s="131"/>
      <c r="BO398" s="131"/>
      <c r="BP398" s="131"/>
      <c r="BQ398" s="131"/>
      <c r="BR398" s="131"/>
      <c r="BS398" s="131"/>
      <c r="BT398" s="131"/>
      <c r="BU398" s="131"/>
      <c r="BV398" s="131"/>
    </row>
    <row r="399" spans="2:74" ht="15.75" customHeight="1">
      <c r="B399" s="519"/>
      <c r="C399" s="519"/>
      <c r="D399" s="519"/>
      <c r="E399" s="519"/>
      <c r="F399" s="519"/>
      <c r="G399" s="519"/>
      <c r="H399" s="519"/>
      <c r="I399" s="519"/>
      <c r="J399" s="519"/>
      <c r="K399" s="519"/>
      <c r="L399" s="519"/>
      <c r="M399" s="519"/>
      <c r="N399" s="519"/>
      <c r="O399" s="519"/>
      <c r="P399" s="519"/>
      <c r="Q399" s="519"/>
      <c r="R399" s="519"/>
      <c r="S399" s="519"/>
      <c r="T399" s="519"/>
      <c r="U399" s="521"/>
      <c r="V399" s="519"/>
      <c r="W399" s="519"/>
      <c r="X399" s="519"/>
      <c r="Y399" s="519"/>
      <c r="Z399" s="519"/>
      <c r="AA399" s="519"/>
      <c r="AB399" s="519"/>
      <c r="AC399" s="519"/>
      <c r="AD399" s="519"/>
      <c r="AE399" s="519"/>
      <c r="AF399" s="519"/>
      <c r="AG399" s="519"/>
      <c r="AH399" s="519"/>
      <c r="AI399" s="519"/>
      <c r="AJ399" s="519"/>
      <c r="AK399" s="519"/>
      <c r="AL399" s="522"/>
      <c r="AM399" s="522"/>
      <c r="AN399" s="519"/>
      <c r="AO399" s="519"/>
      <c r="AP399" s="519"/>
      <c r="AQ399" s="519"/>
      <c r="AR399" s="523"/>
      <c r="AS399" s="524"/>
      <c r="AT399" s="525"/>
      <c r="AU399" s="525"/>
      <c r="AV399" s="519"/>
      <c r="AW399" s="519"/>
      <c r="AX399" s="519"/>
      <c r="AY399" s="526"/>
      <c r="AZ399" s="519"/>
      <c r="BA399" s="527"/>
      <c r="BB399" s="525"/>
      <c r="BC399" s="133"/>
      <c r="BD399" s="525"/>
      <c r="BE399" s="519"/>
      <c r="BF399" s="527"/>
      <c r="BG399" s="525"/>
      <c r="BH399" s="519"/>
      <c r="BI399" s="525"/>
      <c r="BJ399" s="519"/>
      <c r="BK399" s="527"/>
      <c r="BL399" s="525"/>
      <c r="BM399" s="519"/>
      <c r="BN399" s="131"/>
      <c r="BO399" s="131"/>
      <c r="BP399" s="131"/>
      <c r="BQ399" s="131"/>
      <c r="BR399" s="131"/>
      <c r="BS399" s="131"/>
      <c r="BT399" s="131"/>
      <c r="BU399" s="131"/>
      <c r="BV399" s="131"/>
    </row>
    <row r="400" spans="2:74" ht="15.75" customHeight="1">
      <c r="B400" s="519"/>
      <c r="C400" s="519"/>
      <c r="D400" s="519"/>
      <c r="E400" s="519"/>
      <c r="F400" s="519"/>
      <c r="G400" s="519"/>
      <c r="H400" s="519"/>
      <c r="I400" s="519"/>
      <c r="J400" s="519"/>
      <c r="K400" s="519"/>
      <c r="L400" s="519"/>
      <c r="M400" s="519"/>
      <c r="N400" s="519"/>
      <c r="O400" s="519"/>
      <c r="P400" s="519"/>
      <c r="Q400" s="519"/>
      <c r="R400" s="519"/>
      <c r="S400" s="519"/>
      <c r="T400" s="519"/>
      <c r="U400" s="521"/>
      <c r="V400" s="519"/>
      <c r="W400" s="519"/>
      <c r="X400" s="519"/>
      <c r="Y400" s="519"/>
      <c r="Z400" s="519"/>
      <c r="AA400" s="519"/>
      <c r="AB400" s="519"/>
      <c r="AC400" s="519"/>
      <c r="AD400" s="519"/>
      <c r="AE400" s="519"/>
      <c r="AF400" s="519"/>
      <c r="AG400" s="519"/>
      <c r="AH400" s="519"/>
      <c r="AI400" s="519"/>
      <c r="AJ400" s="519"/>
      <c r="AK400" s="519"/>
      <c r="AL400" s="522"/>
      <c r="AM400" s="522"/>
      <c r="AN400" s="519"/>
      <c r="AO400" s="519"/>
      <c r="AP400" s="519"/>
      <c r="AQ400" s="519"/>
      <c r="AR400" s="523"/>
      <c r="AS400" s="524"/>
      <c r="AT400" s="525"/>
      <c r="AU400" s="525"/>
      <c r="AV400" s="519"/>
      <c r="AW400" s="519"/>
      <c r="AX400" s="519"/>
      <c r="AY400" s="526"/>
      <c r="AZ400" s="519"/>
      <c r="BA400" s="527"/>
      <c r="BB400" s="525"/>
      <c r="BC400" s="133"/>
      <c r="BD400" s="525"/>
      <c r="BE400" s="519"/>
      <c r="BF400" s="527"/>
      <c r="BG400" s="525"/>
      <c r="BH400" s="519"/>
      <c r="BI400" s="525"/>
      <c r="BJ400" s="519"/>
      <c r="BK400" s="527"/>
      <c r="BL400" s="525"/>
      <c r="BM400" s="519"/>
      <c r="BN400" s="131"/>
      <c r="BO400" s="131"/>
      <c r="BP400" s="131"/>
      <c r="BQ400" s="131"/>
      <c r="BR400" s="131"/>
      <c r="BS400" s="131"/>
      <c r="BT400" s="131"/>
      <c r="BU400" s="131"/>
      <c r="BV400" s="131"/>
    </row>
    <row r="401" spans="2:74" ht="15.75" customHeight="1">
      <c r="B401" s="519"/>
      <c r="C401" s="519"/>
      <c r="D401" s="519"/>
      <c r="E401" s="519"/>
      <c r="F401" s="519"/>
      <c r="G401" s="519"/>
      <c r="H401" s="519"/>
      <c r="I401" s="519"/>
      <c r="J401" s="519"/>
      <c r="K401" s="519"/>
      <c r="L401" s="519"/>
      <c r="M401" s="519"/>
      <c r="N401" s="519"/>
      <c r="O401" s="519"/>
      <c r="P401" s="519"/>
      <c r="Q401" s="519"/>
      <c r="R401" s="519"/>
      <c r="S401" s="519"/>
      <c r="T401" s="519"/>
      <c r="U401" s="521"/>
      <c r="V401" s="519"/>
      <c r="W401" s="519"/>
      <c r="X401" s="519"/>
      <c r="Y401" s="519"/>
      <c r="Z401" s="519"/>
      <c r="AA401" s="519"/>
      <c r="AB401" s="519"/>
      <c r="AC401" s="519"/>
      <c r="AD401" s="519"/>
      <c r="AE401" s="519"/>
      <c r="AF401" s="519"/>
      <c r="AG401" s="519"/>
      <c r="AH401" s="519"/>
      <c r="AI401" s="519"/>
      <c r="AJ401" s="519"/>
      <c r="AK401" s="519"/>
      <c r="AL401" s="522"/>
      <c r="AM401" s="522"/>
      <c r="AN401" s="519"/>
      <c r="AO401" s="519"/>
      <c r="AP401" s="519"/>
      <c r="AQ401" s="519"/>
      <c r="AR401" s="523"/>
      <c r="AS401" s="524"/>
      <c r="AT401" s="525"/>
      <c r="AU401" s="525"/>
      <c r="AV401" s="519"/>
      <c r="AW401" s="519"/>
      <c r="AX401" s="519"/>
      <c r="AY401" s="526"/>
      <c r="AZ401" s="519"/>
      <c r="BA401" s="527"/>
      <c r="BB401" s="525"/>
      <c r="BC401" s="133"/>
      <c r="BD401" s="525"/>
      <c r="BE401" s="519"/>
      <c r="BF401" s="527"/>
      <c r="BG401" s="525"/>
      <c r="BH401" s="519"/>
      <c r="BI401" s="525"/>
      <c r="BJ401" s="519"/>
      <c r="BK401" s="527"/>
      <c r="BL401" s="525"/>
      <c r="BM401" s="519"/>
      <c r="BN401" s="131"/>
      <c r="BO401" s="131"/>
      <c r="BP401" s="131"/>
      <c r="BQ401" s="131"/>
      <c r="BR401" s="131"/>
      <c r="BS401" s="131"/>
      <c r="BT401" s="131"/>
      <c r="BU401" s="131"/>
      <c r="BV401" s="131"/>
    </row>
    <row r="402" spans="2:74" ht="15.75" customHeight="1">
      <c r="B402" s="519"/>
      <c r="C402" s="519"/>
      <c r="D402" s="519"/>
      <c r="E402" s="519"/>
      <c r="F402" s="519"/>
      <c r="G402" s="519"/>
      <c r="H402" s="519"/>
      <c r="I402" s="519"/>
      <c r="J402" s="519"/>
      <c r="K402" s="519"/>
      <c r="L402" s="519"/>
      <c r="M402" s="519"/>
      <c r="N402" s="519"/>
      <c r="O402" s="519"/>
      <c r="P402" s="519"/>
      <c r="Q402" s="519"/>
      <c r="R402" s="519"/>
      <c r="S402" s="519"/>
      <c r="T402" s="519"/>
      <c r="U402" s="521"/>
      <c r="V402" s="519"/>
      <c r="W402" s="519"/>
      <c r="X402" s="519"/>
      <c r="Y402" s="519"/>
      <c r="Z402" s="519"/>
      <c r="AA402" s="519"/>
      <c r="AB402" s="519"/>
      <c r="AC402" s="519"/>
      <c r="AD402" s="519"/>
      <c r="AE402" s="519"/>
      <c r="AF402" s="519"/>
      <c r="AG402" s="519"/>
      <c r="AH402" s="519"/>
      <c r="AI402" s="519"/>
      <c r="AJ402" s="519"/>
      <c r="AK402" s="519"/>
      <c r="AL402" s="522"/>
      <c r="AM402" s="522"/>
      <c r="AN402" s="519"/>
      <c r="AO402" s="519"/>
      <c r="AP402" s="519"/>
      <c r="AQ402" s="519"/>
      <c r="AR402" s="523"/>
      <c r="AS402" s="524"/>
      <c r="AT402" s="525"/>
      <c r="AU402" s="525"/>
      <c r="AV402" s="519"/>
      <c r="AW402" s="519"/>
      <c r="AX402" s="519"/>
      <c r="AY402" s="526"/>
      <c r="AZ402" s="519"/>
      <c r="BA402" s="527"/>
      <c r="BB402" s="525"/>
      <c r="BC402" s="133"/>
      <c r="BD402" s="525"/>
      <c r="BE402" s="519"/>
      <c r="BF402" s="527"/>
      <c r="BG402" s="525"/>
      <c r="BH402" s="519"/>
      <c r="BI402" s="525"/>
      <c r="BJ402" s="519"/>
      <c r="BK402" s="527"/>
      <c r="BL402" s="525"/>
      <c r="BM402" s="519"/>
      <c r="BN402" s="131"/>
      <c r="BO402" s="131"/>
      <c r="BP402" s="131"/>
      <c r="BQ402" s="131"/>
      <c r="BR402" s="131"/>
      <c r="BS402" s="131"/>
      <c r="BT402" s="131"/>
      <c r="BU402" s="131"/>
      <c r="BV402" s="131"/>
    </row>
    <row r="403" spans="2:74" ht="15.75" customHeight="1">
      <c r="B403" s="519"/>
      <c r="C403" s="519"/>
      <c r="D403" s="519"/>
      <c r="E403" s="519"/>
      <c r="F403" s="519"/>
      <c r="G403" s="519"/>
      <c r="H403" s="519"/>
      <c r="I403" s="519"/>
      <c r="J403" s="519"/>
      <c r="K403" s="519"/>
      <c r="L403" s="519"/>
      <c r="M403" s="519"/>
      <c r="N403" s="519"/>
      <c r="O403" s="519"/>
      <c r="P403" s="519"/>
      <c r="Q403" s="519"/>
      <c r="R403" s="519"/>
      <c r="S403" s="519"/>
      <c r="T403" s="519"/>
      <c r="U403" s="521"/>
      <c r="V403" s="519"/>
      <c r="W403" s="519"/>
      <c r="X403" s="519"/>
      <c r="Y403" s="519"/>
      <c r="Z403" s="519"/>
      <c r="AA403" s="519"/>
      <c r="AB403" s="519"/>
      <c r="AC403" s="519"/>
      <c r="AD403" s="519"/>
      <c r="AE403" s="519"/>
      <c r="AF403" s="519"/>
      <c r="AG403" s="519"/>
      <c r="AH403" s="519"/>
      <c r="AI403" s="519"/>
      <c r="AJ403" s="519"/>
      <c r="AK403" s="519"/>
      <c r="AL403" s="522"/>
      <c r="AM403" s="522"/>
      <c r="AN403" s="519"/>
      <c r="AO403" s="519"/>
      <c r="AP403" s="519"/>
      <c r="AQ403" s="519"/>
      <c r="AR403" s="523"/>
      <c r="AS403" s="524"/>
      <c r="AT403" s="525"/>
      <c r="AU403" s="525"/>
      <c r="AV403" s="519"/>
      <c r="AW403" s="519"/>
      <c r="AX403" s="519"/>
      <c r="AY403" s="526"/>
      <c r="AZ403" s="519"/>
      <c r="BA403" s="527"/>
      <c r="BB403" s="525"/>
      <c r="BC403" s="133"/>
      <c r="BD403" s="525"/>
      <c r="BE403" s="519"/>
      <c r="BF403" s="527"/>
      <c r="BG403" s="525"/>
      <c r="BH403" s="519"/>
      <c r="BI403" s="525"/>
      <c r="BJ403" s="519"/>
      <c r="BK403" s="527"/>
      <c r="BL403" s="525"/>
      <c r="BM403" s="519"/>
      <c r="BN403" s="131"/>
      <c r="BO403" s="131"/>
      <c r="BP403" s="131"/>
      <c r="BQ403" s="131"/>
      <c r="BR403" s="131"/>
      <c r="BS403" s="131"/>
      <c r="BT403" s="131"/>
      <c r="BU403" s="131"/>
      <c r="BV403" s="131"/>
    </row>
    <row r="404" spans="2:74" ht="15.75" customHeight="1">
      <c r="B404" s="519"/>
      <c r="C404" s="519"/>
      <c r="D404" s="519"/>
      <c r="E404" s="519"/>
      <c r="F404" s="519"/>
      <c r="G404" s="519"/>
      <c r="H404" s="519"/>
      <c r="I404" s="519"/>
      <c r="J404" s="519"/>
      <c r="K404" s="519"/>
      <c r="L404" s="519"/>
      <c r="M404" s="519"/>
      <c r="N404" s="519"/>
      <c r="O404" s="519"/>
      <c r="P404" s="519"/>
      <c r="Q404" s="519"/>
      <c r="R404" s="519"/>
      <c r="S404" s="519"/>
      <c r="T404" s="519"/>
      <c r="U404" s="521"/>
      <c r="V404" s="519"/>
      <c r="W404" s="519"/>
      <c r="X404" s="519"/>
      <c r="Y404" s="519"/>
      <c r="Z404" s="519"/>
      <c r="AA404" s="519"/>
      <c r="AB404" s="519"/>
      <c r="AC404" s="519"/>
      <c r="AD404" s="519"/>
      <c r="AE404" s="519"/>
      <c r="AF404" s="519"/>
      <c r="AG404" s="519"/>
      <c r="AH404" s="519"/>
      <c r="AI404" s="519"/>
      <c r="AJ404" s="519"/>
      <c r="AK404" s="519"/>
      <c r="AL404" s="522"/>
      <c r="AM404" s="522"/>
      <c r="AN404" s="519"/>
      <c r="AO404" s="519"/>
      <c r="AP404" s="519"/>
      <c r="AQ404" s="519"/>
      <c r="AR404" s="523"/>
      <c r="AS404" s="524"/>
      <c r="AT404" s="525"/>
      <c r="AU404" s="525"/>
      <c r="AV404" s="519"/>
      <c r="AW404" s="519"/>
      <c r="AX404" s="519"/>
      <c r="AY404" s="526"/>
      <c r="AZ404" s="519"/>
      <c r="BA404" s="527"/>
      <c r="BB404" s="525"/>
      <c r="BC404" s="133"/>
      <c r="BD404" s="525"/>
      <c r="BE404" s="519"/>
      <c r="BF404" s="527"/>
      <c r="BG404" s="525"/>
      <c r="BH404" s="519"/>
      <c r="BI404" s="525"/>
      <c r="BJ404" s="519"/>
      <c r="BK404" s="527"/>
      <c r="BL404" s="525"/>
      <c r="BM404" s="519"/>
      <c r="BN404" s="131"/>
      <c r="BO404" s="131"/>
      <c r="BP404" s="131"/>
      <c r="BQ404" s="131"/>
      <c r="BR404" s="131"/>
      <c r="BS404" s="131"/>
      <c r="BT404" s="131"/>
      <c r="BU404" s="131"/>
      <c r="BV404" s="131"/>
    </row>
    <row r="405" spans="2:74" ht="15.75" customHeight="1">
      <c r="B405" s="519"/>
      <c r="C405" s="519"/>
      <c r="D405" s="519"/>
      <c r="E405" s="519"/>
      <c r="F405" s="519"/>
      <c r="G405" s="519"/>
      <c r="H405" s="519"/>
      <c r="I405" s="519"/>
      <c r="J405" s="519"/>
      <c r="K405" s="519"/>
      <c r="L405" s="519"/>
      <c r="M405" s="519"/>
      <c r="N405" s="519"/>
      <c r="O405" s="519"/>
      <c r="P405" s="519"/>
      <c r="Q405" s="519"/>
      <c r="R405" s="519"/>
      <c r="S405" s="519"/>
      <c r="T405" s="519"/>
      <c r="U405" s="521"/>
      <c r="V405" s="519"/>
      <c r="W405" s="519"/>
      <c r="X405" s="519"/>
      <c r="Y405" s="519"/>
      <c r="Z405" s="519"/>
      <c r="AA405" s="519"/>
      <c r="AB405" s="519"/>
      <c r="AC405" s="519"/>
      <c r="AD405" s="519"/>
      <c r="AE405" s="519"/>
      <c r="AF405" s="519"/>
      <c r="AG405" s="519"/>
      <c r="AH405" s="519"/>
      <c r="AI405" s="519"/>
      <c r="AJ405" s="519"/>
      <c r="AK405" s="519"/>
      <c r="AL405" s="522"/>
      <c r="AM405" s="522"/>
      <c r="AN405" s="519"/>
      <c r="AO405" s="519"/>
      <c r="AP405" s="519"/>
      <c r="AQ405" s="519"/>
      <c r="AR405" s="523"/>
      <c r="AS405" s="524"/>
      <c r="AT405" s="525"/>
      <c r="AU405" s="525"/>
      <c r="AV405" s="519"/>
      <c r="AW405" s="519"/>
      <c r="AX405" s="519"/>
      <c r="AY405" s="526"/>
      <c r="AZ405" s="519"/>
      <c r="BA405" s="527"/>
      <c r="BB405" s="525"/>
      <c r="BC405" s="133"/>
      <c r="BD405" s="525"/>
      <c r="BE405" s="519"/>
      <c r="BF405" s="527"/>
      <c r="BG405" s="525"/>
      <c r="BH405" s="519"/>
      <c r="BI405" s="525"/>
      <c r="BJ405" s="519"/>
      <c r="BK405" s="527"/>
      <c r="BL405" s="525"/>
      <c r="BM405" s="519"/>
      <c r="BN405" s="131"/>
      <c r="BO405" s="131"/>
      <c r="BP405" s="131"/>
      <c r="BQ405" s="131"/>
      <c r="BR405" s="131"/>
      <c r="BS405" s="131"/>
      <c r="BT405" s="131"/>
      <c r="BU405" s="131"/>
      <c r="BV405" s="131"/>
    </row>
    <row r="406" spans="2:74" ht="15.75" customHeight="1">
      <c r="B406" s="519"/>
      <c r="C406" s="519"/>
      <c r="D406" s="519"/>
      <c r="E406" s="519"/>
      <c r="F406" s="519"/>
      <c r="G406" s="519"/>
      <c r="H406" s="519"/>
      <c r="I406" s="519"/>
      <c r="J406" s="519"/>
      <c r="K406" s="519"/>
      <c r="L406" s="519"/>
      <c r="M406" s="519"/>
      <c r="N406" s="519"/>
      <c r="O406" s="519"/>
      <c r="P406" s="519"/>
      <c r="Q406" s="519"/>
      <c r="R406" s="519"/>
      <c r="S406" s="519"/>
      <c r="T406" s="519"/>
      <c r="U406" s="521"/>
      <c r="V406" s="519"/>
      <c r="W406" s="519"/>
      <c r="X406" s="519"/>
      <c r="Y406" s="519"/>
      <c r="Z406" s="519"/>
      <c r="AA406" s="519"/>
      <c r="AB406" s="519"/>
      <c r="AC406" s="519"/>
      <c r="AD406" s="519"/>
      <c r="AE406" s="519"/>
      <c r="AF406" s="519"/>
      <c r="AG406" s="519"/>
      <c r="AH406" s="519"/>
      <c r="AI406" s="519"/>
      <c r="AJ406" s="519"/>
      <c r="AK406" s="519"/>
      <c r="AL406" s="522"/>
      <c r="AM406" s="522"/>
      <c r="AN406" s="519"/>
      <c r="AO406" s="519"/>
      <c r="AP406" s="519"/>
      <c r="AQ406" s="519"/>
      <c r="AR406" s="523"/>
      <c r="AS406" s="524"/>
      <c r="AT406" s="525"/>
      <c r="AU406" s="525"/>
      <c r="AV406" s="519"/>
      <c r="AW406" s="519"/>
      <c r="AX406" s="519"/>
      <c r="AY406" s="526"/>
      <c r="AZ406" s="519"/>
      <c r="BA406" s="527"/>
      <c r="BB406" s="525"/>
      <c r="BC406" s="133"/>
      <c r="BD406" s="525"/>
      <c r="BE406" s="519"/>
      <c r="BF406" s="527"/>
      <c r="BG406" s="525"/>
      <c r="BH406" s="519"/>
      <c r="BI406" s="525"/>
      <c r="BJ406" s="519"/>
      <c r="BK406" s="527"/>
      <c r="BL406" s="525"/>
      <c r="BM406" s="519"/>
      <c r="BN406" s="131"/>
      <c r="BO406" s="131"/>
      <c r="BP406" s="131"/>
      <c r="BQ406" s="131"/>
      <c r="BR406" s="131"/>
      <c r="BS406" s="131"/>
      <c r="BT406" s="131"/>
      <c r="BU406" s="131"/>
      <c r="BV406" s="131"/>
    </row>
    <row r="407" spans="2:74" ht="15.75" customHeight="1">
      <c r="B407" s="519"/>
      <c r="C407" s="519"/>
      <c r="D407" s="519"/>
      <c r="E407" s="519"/>
      <c r="F407" s="519"/>
      <c r="G407" s="519"/>
      <c r="H407" s="519"/>
      <c r="I407" s="519"/>
      <c r="J407" s="519"/>
      <c r="K407" s="519"/>
      <c r="L407" s="519"/>
      <c r="M407" s="519"/>
      <c r="N407" s="519"/>
      <c r="O407" s="519"/>
      <c r="P407" s="519"/>
      <c r="Q407" s="519"/>
      <c r="R407" s="519"/>
      <c r="S407" s="519"/>
      <c r="T407" s="519"/>
      <c r="U407" s="521"/>
      <c r="V407" s="519"/>
      <c r="W407" s="519"/>
      <c r="X407" s="519"/>
      <c r="Y407" s="519"/>
      <c r="Z407" s="519"/>
      <c r="AA407" s="519"/>
      <c r="AB407" s="519"/>
      <c r="AC407" s="519"/>
      <c r="AD407" s="519"/>
      <c r="AE407" s="519"/>
      <c r="AF407" s="519"/>
      <c r="AG407" s="519"/>
      <c r="AH407" s="519"/>
      <c r="AI407" s="519"/>
      <c r="AJ407" s="519"/>
      <c r="AK407" s="519"/>
      <c r="AL407" s="522"/>
      <c r="AM407" s="522"/>
      <c r="AN407" s="519"/>
      <c r="AO407" s="519"/>
      <c r="AP407" s="519"/>
      <c r="AQ407" s="519"/>
      <c r="AR407" s="523"/>
      <c r="AS407" s="524"/>
      <c r="AT407" s="525"/>
      <c r="AU407" s="525"/>
      <c r="AV407" s="519"/>
      <c r="AW407" s="519"/>
      <c r="AX407" s="519"/>
      <c r="AY407" s="526"/>
      <c r="AZ407" s="519"/>
      <c r="BA407" s="527"/>
      <c r="BB407" s="525"/>
      <c r="BC407" s="133"/>
      <c r="BD407" s="525"/>
      <c r="BE407" s="519"/>
      <c r="BF407" s="527"/>
      <c r="BG407" s="525"/>
      <c r="BH407" s="519"/>
      <c r="BI407" s="525"/>
      <c r="BJ407" s="519"/>
      <c r="BK407" s="527"/>
      <c r="BL407" s="525"/>
      <c r="BM407" s="519"/>
      <c r="BN407" s="131"/>
      <c r="BO407" s="131"/>
      <c r="BP407" s="131"/>
      <c r="BQ407" s="131"/>
      <c r="BR407" s="131"/>
      <c r="BS407" s="131"/>
      <c r="BT407" s="131"/>
      <c r="BU407" s="131"/>
      <c r="BV407" s="131"/>
    </row>
    <row r="408" spans="2:74" ht="15.75" customHeight="1">
      <c r="B408" s="519"/>
      <c r="C408" s="519"/>
      <c r="D408" s="519"/>
      <c r="E408" s="519"/>
      <c r="F408" s="519"/>
      <c r="G408" s="519"/>
      <c r="H408" s="519"/>
      <c r="I408" s="519"/>
      <c r="J408" s="519"/>
      <c r="K408" s="519"/>
      <c r="L408" s="519"/>
      <c r="M408" s="519"/>
      <c r="N408" s="519"/>
      <c r="O408" s="519"/>
      <c r="P408" s="519"/>
      <c r="Q408" s="519"/>
      <c r="R408" s="519"/>
      <c r="S408" s="519"/>
      <c r="T408" s="519"/>
      <c r="U408" s="521"/>
      <c r="V408" s="519"/>
      <c r="W408" s="519"/>
      <c r="X408" s="519"/>
      <c r="Y408" s="519"/>
      <c r="Z408" s="519"/>
      <c r="AA408" s="519"/>
      <c r="AB408" s="519"/>
      <c r="AC408" s="519"/>
      <c r="AD408" s="519"/>
      <c r="AE408" s="519"/>
      <c r="AF408" s="519"/>
      <c r="AG408" s="519"/>
      <c r="AH408" s="519"/>
      <c r="AI408" s="519"/>
      <c r="AJ408" s="519"/>
      <c r="AK408" s="519"/>
      <c r="AL408" s="522"/>
      <c r="AM408" s="522"/>
      <c r="AN408" s="519"/>
      <c r="AO408" s="519"/>
      <c r="AP408" s="519"/>
      <c r="AQ408" s="519"/>
      <c r="AR408" s="523"/>
      <c r="AS408" s="524"/>
      <c r="AT408" s="525"/>
      <c r="AU408" s="525"/>
      <c r="AV408" s="519"/>
      <c r="AW408" s="519"/>
      <c r="AX408" s="519"/>
      <c r="AY408" s="526"/>
      <c r="AZ408" s="519"/>
      <c r="BA408" s="527"/>
      <c r="BB408" s="525"/>
      <c r="BC408" s="133"/>
      <c r="BD408" s="525"/>
      <c r="BE408" s="519"/>
      <c r="BF408" s="527"/>
      <c r="BG408" s="525"/>
      <c r="BH408" s="519"/>
      <c r="BI408" s="525"/>
      <c r="BJ408" s="519"/>
      <c r="BK408" s="527"/>
      <c r="BL408" s="525"/>
      <c r="BM408" s="519"/>
      <c r="BN408" s="131"/>
      <c r="BO408" s="131"/>
      <c r="BP408" s="131"/>
      <c r="BQ408" s="131"/>
      <c r="BR408" s="131"/>
      <c r="BS408" s="131"/>
      <c r="BT408" s="131"/>
      <c r="BU408" s="131"/>
      <c r="BV408" s="131"/>
    </row>
    <row r="409" spans="2:74" ht="15.75" customHeight="1">
      <c r="B409" s="519"/>
      <c r="C409" s="519"/>
      <c r="D409" s="519"/>
      <c r="E409" s="519"/>
      <c r="F409" s="519"/>
      <c r="G409" s="519"/>
      <c r="H409" s="519"/>
      <c r="I409" s="519"/>
      <c r="J409" s="519"/>
      <c r="K409" s="519"/>
      <c r="L409" s="519"/>
      <c r="M409" s="519"/>
      <c r="N409" s="519"/>
      <c r="O409" s="519"/>
      <c r="P409" s="519"/>
      <c r="Q409" s="519"/>
      <c r="R409" s="519"/>
      <c r="S409" s="519"/>
      <c r="T409" s="519"/>
      <c r="U409" s="521"/>
      <c r="V409" s="519"/>
      <c r="W409" s="519"/>
      <c r="X409" s="519"/>
      <c r="Y409" s="519"/>
      <c r="Z409" s="519"/>
      <c r="AA409" s="519"/>
      <c r="AB409" s="519"/>
      <c r="AC409" s="519"/>
      <c r="AD409" s="519"/>
      <c r="AE409" s="519"/>
      <c r="AF409" s="519"/>
      <c r="AG409" s="519"/>
      <c r="AH409" s="519"/>
      <c r="AI409" s="519"/>
      <c r="AJ409" s="519"/>
      <c r="AK409" s="519"/>
      <c r="AL409" s="522"/>
      <c r="AM409" s="522"/>
      <c r="AN409" s="519"/>
      <c r="AO409" s="519"/>
      <c r="AP409" s="519"/>
      <c r="AQ409" s="519"/>
      <c r="AR409" s="523"/>
      <c r="AS409" s="524"/>
      <c r="AT409" s="525"/>
      <c r="AU409" s="525"/>
      <c r="AV409" s="519"/>
      <c r="AW409" s="519"/>
      <c r="AX409" s="519"/>
      <c r="AY409" s="526"/>
      <c r="AZ409" s="519"/>
      <c r="BA409" s="527"/>
      <c r="BB409" s="525"/>
      <c r="BC409" s="133"/>
      <c r="BD409" s="525"/>
      <c r="BE409" s="519"/>
      <c r="BF409" s="527"/>
      <c r="BG409" s="525"/>
      <c r="BH409" s="519"/>
      <c r="BI409" s="525"/>
      <c r="BJ409" s="519"/>
      <c r="BK409" s="527"/>
      <c r="BL409" s="525"/>
      <c r="BM409" s="519"/>
      <c r="BN409" s="131"/>
      <c r="BO409" s="131"/>
      <c r="BP409" s="131"/>
      <c r="BQ409" s="131"/>
      <c r="BR409" s="131"/>
      <c r="BS409" s="131"/>
      <c r="BT409" s="131"/>
      <c r="BU409" s="131"/>
      <c r="BV409" s="131"/>
    </row>
    <row r="410" spans="2:74" ht="15.75" customHeight="1">
      <c r="B410" s="519"/>
      <c r="C410" s="519"/>
      <c r="D410" s="519"/>
      <c r="E410" s="519"/>
      <c r="F410" s="519"/>
      <c r="G410" s="519"/>
      <c r="H410" s="519"/>
      <c r="I410" s="519"/>
      <c r="J410" s="519"/>
      <c r="K410" s="519"/>
      <c r="L410" s="519"/>
      <c r="M410" s="519"/>
      <c r="N410" s="519"/>
      <c r="O410" s="519"/>
      <c r="P410" s="519"/>
      <c r="Q410" s="519"/>
      <c r="R410" s="519"/>
      <c r="S410" s="519"/>
      <c r="T410" s="519"/>
      <c r="U410" s="521"/>
      <c r="V410" s="519"/>
      <c r="W410" s="519"/>
      <c r="X410" s="519"/>
      <c r="Y410" s="519"/>
      <c r="Z410" s="519"/>
      <c r="AA410" s="519"/>
      <c r="AB410" s="519"/>
      <c r="AC410" s="519"/>
      <c r="AD410" s="519"/>
      <c r="AE410" s="519"/>
      <c r="AF410" s="519"/>
      <c r="AG410" s="519"/>
      <c r="AH410" s="519"/>
      <c r="AI410" s="519"/>
      <c r="AJ410" s="519"/>
      <c r="AK410" s="519"/>
      <c r="AL410" s="522"/>
      <c r="AM410" s="522"/>
      <c r="AN410" s="519"/>
      <c r="AO410" s="519"/>
      <c r="AP410" s="519"/>
      <c r="AQ410" s="519"/>
      <c r="AR410" s="523"/>
      <c r="AS410" s="524"/>
      <c r="AT410" s="525"/>
      <c r="AU410" s="525"/>
      <c r="AV410" s="519"/>
      <c r="AW410" s="519"/>
      <c r="AX410" s="519"/>
      <c r="AY410" s="526"/>
      <c r="AZ410" s="519"/>
      <c r="BA410" s="527"/>
      <c r="BB410" s="525"/>
      <c r="BC410" s="133"/>
      <c r="BD410" s="525"/>
      <c r="BE410" s="519"/>
      <c r="BF410" s="527"/>
      <c r="BG410" s="525"/>
      <c r="BH410" s="519"/>
      <c r="BI410" s="525"/>
      <c r="BJ410" s="519"/>
      <c r="BK410" s="527"/>
      <c r="BL410" s="525"/>
      <c r="BM410" s="519"/>
      <c r="BN410" s="131"/>
      <c r="BO410" s="131"/>
      <c r="BP410" s="131"/>
      <c r="BQ410" s="131"/>
      <c r="BR410" s="131"/>
      <c r="BS410" s="131"/>
      <c r="BT410" s="131"/>
      <c r="BU410" s="131"/>
      <c r="BV410" s="131"/>
    </row>
    <row r="411" spans="2:74" ht="15.75" customHeight="1">
      <c r="B411" s="519"/>
      <c r="C411" s="519"/>
      <c r="D411" s="519"/>
      <c r="E411" s="519"/>
      <c r="F411" s="519"/>
      <c r="G411" s="519"/>
      <c r="H411" s="519"/>
      <c r="I411" s="519"/>
      <c r="J411" s="519"/>
      <c r="K411" s="519"/>
      <c r="L411" s="519"/>
      <c r="M411" s="519"/>
      <c r="N411" s="519"/>
      <c r="O411" s="519"/>
      <c r="P411" s="519"/>
      <c r="Q411" s="519"/>
      <c r="R411" s="519"/>
      <c r="S411" s="519"/>
      <c r="T411" s="519"/>
      <c r="U411" s="521"/>
      <c r="V411" s="519"/>
      <c r="W411" s="519"/>
      <c r="X411" s="519"/>
      <c r="Y411" s="519"/>
      <c r="Z411" s="519"/>
      <c r="AA411" s="519"/>
      <c r="AB411" s="519"/>
      <c r="AC411" s="519"/>
      <c r="AD411" s="519"/>
      <c r="AE411" s="519"/>
      <c r="AF411" s="519"/>
      <c r="AG411" s="519"/>
      <c r="AH411" s="519"/>
      <c r="AI411" s="519"/>
      <c r="AJ411" s="519"/>
      <c r="AK411" s="519"/>
      <c r="AL411" s="522"/>
      <c r="AM411" s="522"/>
      <c r="AN411" s="519"/>
      <c r="AO411" s="519"/>
      <c r="AP411" s="519"/>
      <c r="AQ411" s="519"/>
      <c r="AR411" s="523"/>
      <c r="AS411" s="524"/>
      <c r="AT411" s="525"/>
      <c r="AU411" s="525"/>
      <c r="AV411" s="519"/>
      <c r="AW411" s="519"/>
      <c r="AX411" s="519"/>
      <c r="AY411" s="526"/>
      <c r="AZ411" s="519"/>
      <c r="BA411" s="527"/>
      <c r="BB411" s="525"/>
      <c r="BC411" s="133"/>
      <c r="BD411" s="525"/>
      <c r="BE411" s="519"/>
      <c r="BF411" s="527"/>
      <c r="BG411" s="525"/>
      <c r="BH411" s="519"/>
      <c r="BI411" s="525"/>
      <c r="BJ411" s="519"/>
      <c r="BK411" s="527"/>
      <c r="BL411" s="525"/>
      <c r="BM411" s="519"/>
      <c r="BN411" s="131"/>
      <c r="BO411" s="131"/>
      <c r="BP411" s="131"/>
      <c r="BQ411" s="131"/>
      <c r="BR411" s="131"/>
      <c r="BS411" s="131"/>
      <c r="BT411" s="131"/>
      <c r="BU411" s="131"/>
      <c r="BV411" s="131"/>
    </row>
    <row r="412" spans="2:74" ht="15.75" customHeight="1">
      <c r="B412" s="519"/>
      <c r="C412" s="519"/>
      <c r="D412" s="519"/>
      <c r="E412" s="519"/>
      <c r="F412" s="519"/>
      <c r="G412" s="519"/>
      <c r="H412" s="519"/>
      <c r="I412" s="519"/>
      <c r="J412" s="519"/>
      <c r="K412" s="519"/>
      <c r="L412" s="519"/>
      <c r="M412" s="519"/>
      <c r="N412" s="519"/>
      <c r="O412" s="519"/>
      <c r="P412" s="519"/>
      <c r="Q412" s="519"/>
      <c r="R412" s="519"/>
      <c r="S412" s="519"/>
      <c r="T412" s="519"/>
      <c r="U412" s="521"/>
      <c r="V412" s="519"/>
      <c r="W412" s="519"/>
      <c r="X412" s="519"/>
      <c r="Y412" s="519"/>
      <c r="Z412" s="519"/>
      <c r="AA412" s="519"/>
      <c r="AB412" s="519"/>
      <c r="AC412" s="519"/>
      <c r="AD412" s="519"/>
      <c r="AE412" s="519"/>
      <c r="AF412" s="519"/>
      <c r="AG412" s="519"/>
      <c r="AH412" s="519"/>
      <c r="AI412" s="519"/>
      <c r="AJ412" s="519"/>
      <c r="AK412" s="519"/>
      <c r="AL412" s="522"/>
      <c r="AM412" s="522"/>
      <c r="AN412" s="519"/>
      <c r="AO412" s="519"/>
      <c r="AP412" s="519"/>
      <c r="AQ412" s="519"/>
      <c r="AR412" s="523"/>
      <c r="AS412" s="524"/>
      <c r="AT412" s="525"/>
      <c r="AU412" s="525"/>
      <c r="AV412" s="519"/>
      <c r="AW412" s="519"/>
      <c r="AX412" s="519"/>
      <c r="AY412" s="526"/>
      <c r="AZ412" s="519"/>
      <c r="BA412" s="527"/>
      <c r="BB412" s="525"/>
      <c r="BC412" s="133"/>
      <c r="BD412" s="525"/>
      <c r="BE412" s="519"/>
      <c r="BF412" s="527"/>
      <c r="BG412" s="525"/>
      <c r="BH412" s="519"/>
      <c r="BI412" s="525"/>
      <c r="BJ412" s="519"/>
      <c r="BK412" s="527"/>
      <c r="BL412" s="525"/>
      <c r="BM412" s="519"/>
      <c r="BN412" s="131"/>
      <c r="BO412" s="131"/>
      <c r="BP412" s="131"/>
      <c r="BQ412" s="131"/>
      <c r="BR412" s="131"/>
      <c r="BS412" s="131"/>
      <c r="BT412" s="131"/>
      <c r="BU412" s="131"/>
      <c r="BV412" s="131"/>
    </row>
    <row r="413" spans="2:74" ht="15.75" customHeight="1">
      <c r="B413" s="519"/>
      <c r="C413" s="519"/>
      <c r="D413" s="519"/>
      <c r="E413" s="519"/>
      <c r="F413" s="519"/>
      <c r="G413" s="519"/>
      <c r="H413" s="519"/>
      <c r="I413" s="519"/>
      <c r="J413" s="519"/>
      <c r="K413" s="519"/>
      <c r="L413" s="519"/>
      <c r="M413" s="519"/>
      <c r="N413" s="519"/>
      <c r="O413" s="519"/>
      <c r="P413" s="519"/>
      <c r="Q413" s="519"/>
      <c r="R413" s="519"/>
      <c r="S413" s="519"/>
      <c r="T413" s="519"/>
      <c r="U413" s="521"/>
      <c r="V413" s="519"/>
      <c r="W413" s="519"/>
      <c r="X413" s="519"/>
      <c r="Y413" s="519"/>
      <c r="Z413" s="519"/>
      <c r="AA413" s="519"/>
      <c r="AB413" s="519"/>
      <c r="AC413" s="519"/>
      <c r="AD413" s="519"/>
      <c r="AE413" s="519"/>
      <c r="AF413" s="519"/>
      <c r="AG413" s="519"/>
      <c r="AH413" s="519"/>
      <c r="AI413" s="519"/>
      <c r="AJ413" s="519"/>
      <c r="AK413" s="519"/>
      <c r="AL413" s="522"/>
      <c r="AM413" s="522"/>
      <c r="AN413" s="519"/>
      <c r="AO413" s="519"/>
      <c r="AP413" s="519"/>
      <c r="AQ413" s="519"/>
      <c r="AR413" s="523"/>
      <c r="AS413" s="524"/>
      <c r="AT413" s="525"/>
      <c r="AU413" s="525"/>
      <c r="AV413" s="519"/>
      <c r="AW413" s="519"/>
      <c r="AX413" s="519"/>
      <c r="AY413" s="526"/>
      <c r="AZ413" s="519"/>
      <c r="BA413" s="527"/>
      <c r="BB413" s="525"/>
      <c r="BC413" s="133"/>
      <c r="BD413" s="525"/>
      <c r="BE413" s="519"/>
      <c r="BF413" s="527"/>
      <c r="BG413" s="525"/>
      <c r="BH413" s="519"/>
      <c r="BI413" s="525"/>
      <c r="BJ413" s="519"/>
      <c r="BK413" s="527"/>
      <c r="BL413" s="525"/>
      <c r="BM413" s="519"/>
      <c r="BN413" s="131"/>
      <c r="BO413" s="131"/>
      <c r="BP413" s="131"/>
      <c r="BQ413" s="131"/>
      <c r="BR413" s="131"/>
      <c r="BS413" s="131"/>
      <c r="BT413" s="131"/>
      <c r="BU413" s="131"/>
      <c r="BV413" s="131"/>
    </row>
    <row r="414" spans="2:74" ht="15.75" customHeight="1">
      <c r="B414" s="519"/>
      <c r="C414" s="519"/>
      <c r="D414" s="519"/>
      <c r="E414" s="519"/>
      <c r="F414" s="519"/>
      <c r="G414" s="519"/>
      <c r="H414" s="519"/>
      <c r="I414" s="519"/>
      <c r="J414" s="519"/>
      <c r="K414" s="519"/>
      <c r="L414" s="519"/>
      <c r="M414" s="519"/>
      <c r="N414" s="519"/>
      <c r="O414" s="519"/>
      <c r="P414" s="519"/>
      <c r="Q414" s="519"/>
      <c r="R414" s="519"/>
      <c r="S414" s="519"/>
      <c r="T414" s="519"/>
      <c r="U414" s="521"/>
      <c r="V414" s="519"/>
      <c r="W414" s="519"/>
      <c r="X414" s="519"/>
      <c r="Y414" s="519"/>
      <c r="Z414" s="519"/>
      <c r="AA414" s="519"/>
      <c r="AB414" s="519"/>
      <c r="AC414" s="519"/>
      <c r="AD414" s="519"/>
      <c r="AE414" s="519"/>
      <c r="AF414" s="519"/>
      <c r="AG414" s="519"/>
      <c r="AH414" s="519"/>
      <c r="AI414" s="519"/>
      <c r="AJ414" s="519"/>
      <c r="AK414" s="519"/>
      <c r="AL414" s="522"/>
      <c r="AM414" s="522"/>
      <c r="AN414" s="519"/>
      <c r="AO414" s="519"/>
      <c r="AP414" s="519"/>
      <c r="AQ414" s="519"/>
      <c r="AR414" s="523"/>
      <c r="AS414" s="524"/>
      <c r="AT414" s="525"/>
      <c r="AU414" s="525"/>
      <c r="AV414" s="519"/>
      <c r="AW414" s="519"/>
      <c r="AX414" s="519"/>
      <c r="AY414" s="526"/>
      <c r="AZ414" s="519"/>
      <c r="BA414" s="527"/>
      <c r="BB414" s="525"/>
      <c r="BC414" s="133"/>
      <c r="BD414" s="525"/>
      <c r="BE414" s="519"/>
      <c r="BF414" s="527"/>
      <c r="BG414" s="525"/>
      <c r="BH414" s="519"/>
      <c r="BI414" s="525"/>
      <c r="BJ414" s="519"/>
      <c r="BK414" s="527"/>
      <c r="BL414" s="525"/>
      <c r="BM414" s="519"/>
      <c r="BN414" s="131"/>
      <c r="BO414" s="131"/>
      <c r="BP414" s="131"/>
      <c r="BQ414" s="131"/>
      <c r="BR414" s="131"/>
      <c r="BS414" s="131"/>
      <c r="BT414" s="131"/>
      <c r="BU414" s="131"/>
      <c r="BV414" s="131"/>
    </row>
    <row r="415" spans="2:74" ht="15.75" customHeight="1">
      <c r="B415" s="519"/>
      <c r="C415" s="519"/>
      <c r="D415" s="519"/>
      <c r="E415" s="519"/>
      <c r="F415" s="519"/>
      <c r="G415" s="519"/>
      <c r="H415" s="519"/>
      <c r="I415" s="519"/>
      <c r="J415" s="519"/>
      <c r="K415" s="519"/>
      <c r="L415" s="519"/>
      <c r="M415" s="519"/>
      <c r="N415" s="519"/>
      <c r="O415" s="519"/>
      <c r="P415" s="519"/>
      <c r="Q415" s="519"/>
      <c r="R415" s="519"/>
      <c r="S415" s="519"/>
      <c r="T415" s="519"/>
      <c r="U415" s="521"/>
      <c r="V415" s="519"/>
      <c r="W415" s="519"/>
      <c r="X415" s="519"/>
      <c r="Y415" s="519"/>
      <c r="Z415" s="519"/>
      <c r="AA415" s="519"/>
      <c r="AB415" s="519"/>
      <c r="AC415" s="519"/>
      <c r="AD415" s="519"/>
      <c r="AE415" s="519"/>
      <c r="AF415" s="519"/>
      <c r="AG415" s="519"/>
      <c r="AH415" s="519"/>
      <c r="AI415" s="519"/>
      <c r="AJ415" s="519"/>
      <c r="AK415" s="519"/>
      <c r="AL415" s="522"/>
      <c r="AM415" s="522"/>
      <c r="AN415" s="519"/>
      <c r="AO415" s="519"/>
      <c r="AP415" s="519"/>
      <c r="AQ415" s="519"/>
      <c r="AR415" s="523"/>
      <c r="AS415" s="524"/>
      <c r="AT415" s="525"/>
      <c r="AU415" s="525"/>
      <c r="AV415" s="519"/>
      <c r="AW415" s="519"/>
      <c r="AX415" s="519"/>
      <c r="AY415" s="526"/>
      <c r="AZ415" s="519"/>
      <c r="BA415" s="527"/>
      <c r="BB415" s="525"/>
      <c r="BC415" s="133"/>
      <c r="BD415" s="525"/>
      <c r="BE415" s="519"/>
      <c r="BF415" s="527"/>
      <c r="BG415" s="525"/>
      <c r="BH415" s="519"/>
      <c r="BI415" s="525"/>
      <c r="BJ415" s="519"/>
      <c r="BK415" s="527"/>
      <c r="BL415" s="525"/>
      <c r="BM415" s="519"/>
      <c r="BN415" s="131"/>
      <c r="BO415" s="131"/>
      <c r="BP415" s="131"/>
      <c r="BQ415" s="131"/>
      <c r="BR415" s="131"/>
      <c r="BS415" s="131"/>
      <c r="BT415" s="131"/>
      <c r="BU415" s="131"/>
      <c r="BV415" s="131"/>
    </row>
    <row r="416" spans="2:74" ht="15.75" customHeight="1">
      <c r="B416" s="519"/>
      <c r="C416" s="519"/>
      <c r="D416" s="519"/>
      <c r="E416" s="519"/>
      <c r="F416" s="519"/>
      <c r="G416" s="519"/>
      <c r="H416" s="519"/>
      <c r="I416" s="519"/>
      <c r="J416" s="519"/>
      <c r="K416" s="519"/>
      <c r="L416" s="519"/>
      <c r="M416" s="519"/>
      <c r="N416" s="519"/>
      <c r="O416" s="519"/>
      <c r="P416" s="519"/>
      <c r="Q416" s="519"/>
      <c r="R416" s="519"/>
      <c r="S416" s="519"/>
      <c r="T416" s="519"/>
      <c r="U416" s="521"/>
      <c r="V416" s="519"/>
      <c r="W416" s="519"/>
      <c r="X416" s="519"/>
      <c r="Y416" s="519"/>
      <c r="Z416" s="519"/>
      <c r="AA416" s="519"/>
      <c r="AB416" s="519"/>
      <c r="AC416" s="519"/>
      <c r="AD416" s="519"/>
      <c r="AE416" s="519"/>
      <c r="AF416" s="519"/>
      <c r="AG416" s="519"/>
      <c r="AH416" s="519"/>
      <c r="AI416" s="519"/>
      <c r="AJ416" s="519"/>
      <c r="AK416" s="519"/>
      <c r="AL416" s="522"/>
      <c r="AM416" s="522"/>
      <c r="AN416" s="519"/>
      <c r="AO416" s="519"/>
      <c r="AP416" s="519"/>
      <c r="AQ416" s="519"/>
      <c r="AR416" s="523"/>
      <c r="AS416" s="524"/>
      <c r="AT416" s="525"/>
      <c r="AU416" s="525"/>
      <c r="AV416" s="519"/>
      <c r="AW416" s="519"/>
      <c r="AX416" s="519"/>
      <c r="AY416" s="526"/>
      <c r="AZ416" s="519"/>
      <c r="BA416" s="527"/>
      <c r="BB416" s="525"/>
      <c r="BC416" s="133"/>
      <c r="BD416" s="525"/>
      <c r="BE416" s="519"/>
      <c r="BF416" s="527"/>
      <c r="BG416" s="525"/>
      <c r="BH416" s="519"/>
      <c r="BI416" s="525"/>
      <c r="BJ416" s="519"/>
      <c r="BK416" s="527"/>
      <c r="BL416" s="525"/>
      <c r="BM416" s="519"/>
      <c r="BN416" s="131"/>
      <c r="BO416" s="131"/>
      <c r="BP416" s="131"/>
      <c r="BQ416" s="131"/>
      <c r="BR416" s="131"/>
      <c r="BS416" s="131"/>
      <c r="BT416" s="131"/>
      <c r="BU416" s="131"/>
      <c r="BV416" s="131"/>
    </row>
    <row r="417" spans="2:74" ht="15.75" customHeight="1">
      <c r="B417" s="519"/>
      <c r="C417" s="519"/>
      <c r="D417" s="519"/>
      <c r="E417" s="519"/>
      <c r="F417" s="519"/>
      <c r="G417" s="519"/>
      <c r="H417" s="519"/>
      <c r="I417" s="519"/>
      <c r="J417" s="519"/>
      <c r="K417" s="519"/>
      <c r="L417" s="519"/>
      <c r="M417" s="519"/>
      <c r="N417" s="519"/>
      <c r="O417" s="519"/>
      <c r="P417" s="519"/>
      <c r="Q417" s="519"/>
      <c r="R417" s="519"/>
      <c r="S417" s="519"/>
      <c r="T417" s="519"/>
      <c r="U417" s="521"/>
      <c r="V417" s="519"/>
      <c r="W417" s="519"/>
      <c r="X417" s="519"/>
      <c r="Y417" s="519"/>
      <c r="Z417" s="519"/>
      <c r="AA417" s="519"/>
      <c r="AB417" s="519"/>
      <c r="AC417" s="519"/>
      <c r="AD417" s="519"/>
      <c r="AE417" s="519"/>
      <c r="AF417" s="519"/>
      <c r="AG417" s="519"/>
      <c r="AH417" s="519"/>
      <c r="AI417" s="519"/>
      <c r="AJ417" s="519"/>
      <c r="AK417" s="519"/>
      <c r="AL417" s="522"/>
      <c r="AM417" s="522"/>
      <c r="AN417" s="519"/>
      <c r="AO417" s="519"/>
      <c r="AP417" s="519"/>
      <c r="AQ417" s="519"/>
      <c r="AR417" s="523"/>
      <c r="AS417" s="524"/>
      <c r="AT417" s="525"/>
      <c r="AU417" s="525"/>
      <c r="AV417" s="519"/>
      <c r="AW417" s="519"/>
      <c r="AX417" s="519"/>
      <c r="AY417" s="526"/>
      <c r="AZ417" s="519"/>
      <c r="BA417" s="527"/>
      <c r="BB417" s="525"/>
      <c r="BC417" s="133"/>
      <c r="BD417" s="525"/>
      <c r="BE417" s="519"/>
      <c r="BF417" s="527"/>
      <c r="BG417" s="525"/>
      <c r="BH417" s="519"/>
      <c r="BI417" s="525"/>
      <c r="BJ417" s="519"/>
      <c r="BK417" s="527"/>
      <c r="BL417" s="525"/>
      <c r="BM417" s="519"/>
      <c r="BN417" s="131"/>
      <c r="BO417" s="131"/>
      <c r="BP417" s="131"/>
      <c r="BQ417" s="131"/>
      <c r="BR417" s="131"/>
      <c r="BS417" s="131"/>
      <c r="BT417" s="131"/>
      <c r="BU417" s="131"/>
      <c r="BV417" s="131"/>
    </row>
    <row r="418" spans="2:74" ht="15.75" customHeight="1">
      <c r="B418" s="519"/>
      <c r="C418" s="519"/>
      <c r="D418" s="519"/>
      <c r="E418" s="519"/>
      <c r="F418" s="519"/>
      <c r="G418" s="519"/>
      <c r="H418" s="519"/>
      <c r="I418" s="519"/>
      <c r="J418" s="519"/>
      <c r="K418" s="519"/>
      <c r="L418" s="519"/>
      <c r="M418" s="519"/>
      <c r="N418" s="519"/>
      <c r="O418" s="519"/>
      <c r="P418" s="519"/>
      <c r="Q418" s="519"/>
      <c r="R418" s="519"/>
      <c r="S418" s="519"/>
      <c r="T418" s="519"/>
      <c r="U418" s="521"/>
      <c r="V418" s="519"/>
      <c r="W418" s="519"/>
      <c r="X418" s="519"/>
      <c r="Y418" s="519"/>
      <c r="Z418" s="519"/>
      <c r="AA418" s="519"/>
      <c r="AB418" s="519"/>
      <c r="AC418" s="519"/>
      <c r="AD418" s="519"/>
      <c r="AE418" s="519"/>
      <c r="AF418" s="519"/>
      <c r="AG418" s="519"/>
      <c r="AH418" s="519"/>
      <c r="AI418" s="519"/>
      <c r="AJ418" s="519"/>
      <c r="AK418" s="519"/>
      <c r="AL418" s="522"/>
      <c r="AM418" s="522"/>
      <c r="AN418" s="519"/>
      <c r="AO418" s="519"/>
      <c r="AP418" s="519"/>
      <c r="AQ418" s="519"/>
      <c r="AR418" s="523"/>
      <c r="AS418" s="524"/>
      <c r="AT418" s="525"/>
      <c r="AU418" s="525"/>
      <c r="AV418" s="519"/>
      <c r="AW418" s="519"/>
      <c r="AX418" s="519"/>
      <c r="AY418" s="526"/>
      <c r="AZ418" s="519"/>
      <c r="BA418" s="527"/>
      <c r="BB418" s="525"/>
      <c r="BC418" s="133"/>
      <c r="BD418" s="525"/>
      <c r="BE418" s="519"/>
      <c r="BF418" s="527"/>
      <c r="BG418" s="525"/>
      <c r="BH418" s="519"/>
      <c r="BI418" s="525"/>
      <c r="BJ418" s="519"/>
      <c r="BK418" s="527"/>
      <c r="BL418" s="525"/>
      <c r="BM418" s="519"/>
      <c r="BN418" s="131"/>
      <c r="BO418" s="131"/>
      <c r="BP418" s="131"/>
      <c r="BQ418" s="131"/>
      <c r="BR418" s="131"/>
      <c r="BS418" s="131"/>
      <c r="BT418" s="131"/>
      <c r="BU418" s="131"/>
      <c r="BV418" s="131"/>
    </row>
    <row r="419" spans="2:74" ht="15.75" customHeight="1">
      <c r="B419" s="519"/>
      <c r="C419" s="519"/>
      <c r="D419" s="519"/>
      <c r="E419" s="519"/>
      <c r="F419" s="519"/>
      <c r="G419" s="519"/>
      <c r="H419" s="519"/>
      <c r="I419" s="519"/>
      <c r="J419" s="519"/>
      <c r="K419" s="519"/>
      <c r="L419" s="519"/>
      <c r="M419" s="519"/>
      <c r="N419" s="519"/>
      <c r="O419" s="519"/>
      <c r="P419" s="519"/>
      <c r="Q419" s="519"/>
      <c r="R419" s="519"/>
      <c r="S419" s="519"/>
      <c r="T419" s="519"/>
      <c r="U419" s="521"/>
      <c r="V419" s="519"/>
      <c r="W419" s="519"/>
      <c r="X419" s="519"/>
      <c r="Y419" s="519"/>
      <c r="Z419" s="519"/>
      <c r="AA419" s="519"/>
      <c r="AB419" s="519"/>
      <c r="AC419" s="519"/>
      <c r="AD419" s="519"/>
      <c r="AE419" s="519"/>
      <c r="AF419" s="519"/>
      <c r="AG419" s="519"/>
      <c r="AH419" s="519"/>
      <c r="AI419" s="519"/>
      <c r="AJ419" s="519"/>
      <c r="AK419" s="519"/>
      <c r="AL419" s="522"/>
      <c r="AM419" s="522"/>
      <c r="AN419" s="519"/>
      <c r="AO419" s="519"/>
      <c r="AP419" s="519"/>
      <c r="AQ419" s="519"/>
      <c r="AR419" s="523"/>
      <c r="AS419" s="524"/>
      <c r="AT419" s="525"/>
      <c r="AU419" s="525"/>
      <c r="AV419" s="519"/>
      <c r="AW419" s="519"/>
      <c r="AX419" s="519"/>
      <c r="AY419" s="526"/>
      <c r="AZ419" s="519"/>
      <c r="BA419" s="527"/>
      <c r="BB419" s="525"/>
      <c r="BC419" s="133"/>
      <c r="BD419" s="525"/>
      <c r="BE419" s="519"/>
      <c r="BF419" s="527"/>
      <c r="BG419" s="525"/>
      <c r="BH419" s="519"/>
      <c r="BI419" s="525"/>
      <c r="BJ419" s="519"/>
      <c r="BK419" s="527"/>
      <c r="BL419" s="525"/>
      <c r="BM419" s="519"/>
      <c r="BN419" s="131"/>
      <c r="BO419" s="131"/>
      <c r="BP419" s="131"/>
      <c r="BQ419" s="131"/>
      <c r="BR419" s="131"/>
      <c r="BS419" s="131"/>
      <c r="BT419" s="131"/>
      <c r="BU419" s="131"/>
      <c r="BV419" s="131"/>
    </row>
    <row r="420" spans="2:74" ht="15.75" customHeight="1">
      <c r="B420" s="519"/>
      <c r="C420" s="519"/>
      <c r="D420" s="519"/>
      <c r="E420" s="519"/>
      <c r="F420" s="519"/>
      <c r="G420" s="519"/>
      <c r="H420" s="519"/>
      <c r="I420" s="519"/>
      <c r="J420" s="519"/>
      <c r="K420" s="519"/>
      <c r="L420" s="519"/>
      <c r="M420" s="519"/>
      <c r="N420" s="519"/>
      <c r="O420" s="519"/>
      <c r="P420" s="519"/>
      <c r="Q420" s="519"/>
      <c r="R420" s="519"/>
      <c r="S420" s="519"/>
      <c r="T420" s="519"/>
      <c r="U420" s="521"/>
      <c r="V420" s="519"/>
      <c r="W420" s="519"/>
      <c r="X420" s="519"/>
      <c r="Y420" s="519"/>
      <c r="Z420" s="519"/>
      <c r="AA420" s="519"/>
      <c r="AB420" s="519"/>
      <c r="AC420" s="519"/>
      <c r="AD420" s="519"/>
      <c r="AE420" s="519"/>
      <c r="AF420" s="519"/>
      <c r="AG420" s="519"/>
      <c r="AH420" s="519"/>
      <c r="AI420" s="519"/>
      <c r="AJ420" s="519"/>
      <c r="AK420" s="519"/>
      <c r="AL420" s="522"/>
      <c r="AM420" s="522"/>
      <c r="AN420" s="519"/>
      <c r="AO420" s="519"/>
      <c r="AP420" s="519"/>
      <c r="AQ420" s="519"/>
      <c r="AR420" s="523"/>
      <c r="AS420" s="524"/>
      <c r="AT420" s="525"/>
      <c r="AU420" s="525"/>
      <c r="AV420" s="519"/>
      <c r="AW420" s="519"/>
      <c r="AX420" s="519"/>
      <c r="AY420" s="526"/>
      <c r="AZ420" s="519"/>
      <c r="BA420" s="527"/>
      <c r="BB420" s="525"/>
      <c r="BC420" s="133"/>
      <c r="BD420" s="525"/>
      <c r="BE420" s="519"/>
      <c r="BF420" s="527"/>
      <c r="BG420" s="525"/>
      <c r="BH420" s="519"/>
      <c r="BI420" s="525"/>
      <c r="BJ420" s="519"/>
      <c r="BK420" s="527"/>
      <c r="BL420" s="525"/>
      <c r="BM420" s="519"/>
      <c r="BN420" s="131"/>
      <c r="BO420" s="131"/>
      <c r="BP420" s="131"/>
      <c r="BQ420" s="131"/>
      <c r="BR420" s="131"/>
      <c r="BS420" s="131"/>
      <c r="BT420" s="131"/>
      <c r="BU420" s="131"/>
      <c r="BV420" s="131"/>
    </row>
    <row r="421" spans="2:74" ht="15.75" customHeight="1">
      <c r="B421" s="519"/>
      <c r="C421" s="519"/>
      <c r="D421" s="519"/>
      <c r="E421" s="519"/>
      <c r="F421" s="519"/>
      <c r="G421" s="519"/>
      <c r="H421" s="519"/>
      <c r="I421" s="519"/>
      <c r="J421" s="519"/>
      <c r="K421" s="519"/>
      <c r="L421" s="519"/>
      <c r="M421" s="519"/>
      <c r="N421" s="519"/>
      <c r="O421" s="519"/>
      <c r="P421" s="519"/>
      <c r="Q421" s="519"/>
      <c r="R421" s="519"/>
      <c r="S421" s="519"/>
      <c r="T421" s="519"/>
      <c r="U421" s="521"/>
      <c r="V421" s="519"/>
      <c r="W421" s="519"/>
      <c r="X421" s="519"/>
      <c r="Y421" s="519"/>
      <c r="Z421" s="519"/>
      <c r="AA421" s="519"/>
      <c r="AB421" s="519"/>
      <c r="AC421" s="519"/>
      <c r="AD421" s="519"/>
      <c r="AE421" s="519"/>
      <c r="AF421" s="519"/>
      <c r="AG421" s="519"/>
      <c r="AH421" s="519"/>
      <c r="AI421" s="519"/>
      <c r="AJ421" s="519"/>
      <c r="AK421" s="519"/>
      <c r="AL421" s="522"/>
      <c r="AM421" s="522"/>
      <c r="AN421" s="519"/>
      <c r="AO421" s="519"/>
      <c r="AP421" s="519"/>
      <c r="AQ421" s="519"/>
      <c r="AR421" s="523"/>
      <c r="AS421" s="524"/>
      <c r="AT421" s="525"/>
      <c r="AU421" s="525"/>
      <c r="AV421" s="519"/>
      <c r="AW421" s="519"/>
      <c r="AX421" s="519"/>
      <c r="AY421" s="526"/>
      <c r="AZ421" s="519"/>
      <c r="BA421" s="527"/>
      <c r="BB421" s="525"/>
      <c r="BC421" s="133"/>
      <c r="BD421" s="525"/>
      <c r="BE421" s="519"/>
      <c r="BF421" s="527"/>
      <c r="BG421" s="525"/>
      <c r="BH421" s="519"/>
      <c r="BI421" s="525"/>
      <c r="BJ421" s="519"/>
      <c r="BK421" s="527"/>
      <c r="BL421" s="525"/>
      <c r="BM421" s="519"/>
      <c r="BN421" s="131"/>
      <c r="BO421" s="131"/>
      <c r="BP421" s="131"/>
      <c r="BQ421" s="131"/>
      <c r="BR421" s="131"/>
      <c r="BS421" s="131"/>
      <c r="BT421" s="131"/>
      <c r="BU421" s="131"/>
      <c r="BV421" s="131"/>
    </row>
    <row r="422" spans="2:74" ht="15.75" customHeight="1">
      <c r="B422" s="519"/>
      <c r="C422" s="519"/>
      <c r="D422" s="519"/>
      <c r="E422" s="519"/>
      <c r="F422" s="519"/>
      <c r="G422" s="519"/>
      <c r="H422" s="519"/>
      <c r="I422" s="519"/>
      <c r="J422" s="519"/>
      <c r="K422" s="519"/>
      <c r="L422" s="519"/>
      <c r="M422" s="519"/>
      <c r="N422" s="519"/>
      <c r="O422" s="519"/>
      <c r="P422" s="519"/>
      <c r="Q422" s="519"/>
      <c r="R422" s="519"/>
      <c r="S422" s="519"/>
      <c r="T422" s="519"/>
      <c r="U422" s="521"/>
      <c r="V422" s="519"/>
      <c r="W422" s="519"/>
      <c r="X422" s="519"/>
      <c r="Y422" s="519"/>
      <c r="Z422" s="519"/>
      <c r="AA422" s="519"/>
      <c r="AB422" s="519"/>
      <c r="AC422" s="519"/>
      <c r="AD422" s="519"/>
      <c r="AE422" s="519"/>
      <c r="AF422" s="519"/>
      <c r="AG422" s="519"/>
      <c r="AH422" s="519"/>
      <c r="AI422" s="519"/>
      <c r="AJ422" s="519"/>
      <c r="AK422" s="519"/>
      <c r="AL422" s="522"/>
      <c r="AM422" s="522"/>
      <c r="AN422" s="519"/>
      <c r="AO422" s="519"/>
      <c r="AP422" s="519"/>
      <c r="AQ422" s="519"/>
      <c r="AR422" s="523"/>
      <c r="AS422" s="524"/>
      <c r="AT422" s="525"/>
      <c r="AU422" s="525"/>
      <c r="AV422" s="519"/>
      <c r="AW422" s="519"/>
      <c r="AX422" s="519"/>
      <c r="AY422" s="526"/>
      <c r="AZ422" s="519"/>
      <c r="BA422" s="527"/>
      <c r="BB422" s="525"/>
      <c r="BC422" s="133"/>
      <c r="BD422" s="525"/>
      <c r="BE422" s="519"/>
      <c r="BF422" s="527"/>
      <c r="BG422" s="525"/>
      <c r="BH422" s="519"/>
      <c r="BI422" s="525"/>
      <c r="BJ422" s="519"/>
      <c r="BK422" s="527"/>
      <c r="BL422" s="525"/>
      <c r="BM422" s="519"/>
      <c r="BN422" s="131"/>
      <c r="BO422" s="131"/>
      <c r="BP422" s="131"/>
      <c r="BQ422" s="131"/>
      <c r="BR422" s="131"/>
      <c r="BS422" s="131"/>
      <c r="BT422" s="131"/>
      <c r="BU422" s="131"/>
      <c r="BV422" s="131"/>
    </row>
    <row r="423" spans="2:74" ht="15.75" customHeight="1">
      <c r="B423" s="519"/>
      <c r="C423" s="519"/>
      <c r="D423" s="519"/>
      <c r="E423" s="519"/>
      <c r="F423" s="519"/>
      <c r="G423" s="519"/>
      <c r="H423" s="519"/>
      <c r="I423" s="519"/>
      <c r="J423" s="519"/>
      <c r="K423" s="519"/>
      <c r="L423" s="519"/>
      <c r="M423" s="519"/>
      <c r="N423" s="519"/>
      <c r="O423" s="519"/>
      <c r="P423" s="519"/>
      <c r="Q423" s="519"/>
      <c r="R423" s="519"/>
      <c r="S423" s="519"/>
      <c r="T423" s="519"/>
      <c r="U423" s="521"/>
      <c r="V423" s="519"/>
      <c r="W423" s="519"/>
      <c r="X423" s="519"/>
      <c r="Y423" s="519"/>
      <c r="Z423" s="519"/>
      <c r="AA423" s="519"/>
      <c r="AB423" s="519"/>
      <c r="AC423" s="519"/>
      <c r="AD423" s="519"/>
      <c r="AE423" s="519"/>
      <c r="AF423" s="519"/>
      <c r="AG423" s="519"/>
      <c r="AH423" s="519"/>
      <c r="AI423" s="519"/>
      <c r="AJ423" s="519"/>
      <c r="AK423" s="519"/>
      <c r="AL423" s="522"/>
      <c r="AM423" s="522"/>
      <c r="AN423" s="519"/>
      <c r="AO423" s="519"/>
      <c r="AP423" s="519"/>
      <c r="AQ423" s="519"/>
      <c r="AR423" s="523"/>
      <c r="AS423" s="524"/>
      <c r="AT423" s="525"/>
      <c r="AU423" s="525"/>
      <c r="AV423" s="519"/>
      <c r="AW423" s="519"/>
      <c r="AX423" s="519"/>
      <c r="AY423" s="526"/>
      <c r="AZ423" s="519"/>
      <c r="BA423" s="527"/>
      <c r="BB423" s="525"/>
      <c r="BC423" s="133"/>
      <c r="BD423" s="525"/>
      <c r="BE423" s="519"/>
      <c r="BF423" s="527"/>
      <c r="BG423" s="525"/>
      <c r="BH423" s="519"/>
      <c r="BI423" s="525"/>
      <c r="BJ423" s="519"/>
      <c r="BK423" s="527"/>
      <c r="BL423" s="525"/>
      <c r="BM423" s="519"/>
      <c r="BN423" s="131"/>
      <c r="BO423" s="131"/>
      <c r="BP423" s="131"/>
      <c r="BQ423" s="131"/>
      <c r="BR423" s="131"/>
      <c r="BS423" s="131"/>
      <c r="BT423" s="131"/>
      <c r="BU423" s="131"/>
      <c r="BV423" s="131"/>
    </row>
    <row r="424" spans="2:74" ht="15.75" customHeight="1">
      <c r="B424" s="519"/>
      <c r="C424" s="519"/>
      <c r="D424" s="519"/>
      <c r="E424" s="519"/>
      <c r="F424" s="519"/>
      <c r="G424" s="519"/>
      <c r="H424" s="519"/>
      <c r="I424" s="519"/>
      <c r="J424" s="519"/>
      <c r="K424" s="519"/>
      <c r="L424" s="519"/>
      <c r="M424" s="519"/>
      <c r="N424" s="519"/>
      <c r="O424" s="519"/>
      <c r="P424" s="519"/>
      <c r="Q424" s="519"/>
      <c r="R424" s="519"/>
      <c r="S424" s="519"/>
      <c r="T424" s="519"/>
      <c r="U424" s="521"/>
      <c r="V424" s="519"/>
      <c r="W424" s="519"/>
      <c r="X424" s="519"/>
      <c r="Y424" s="519"/>
      <c r="Z424" s="519"/>
      <c r="AA424" s="519"/>
      <c r="AB424" s="519"/>
      <c r="AC424" s="519"/>
      <c r="AD424" s="519"/>
      <c r="AE424" s="519"/>
      <c r="AF424" s="519"/>
      <c r="AG424" s="519"/>
      <c r="AH424" s="519"/>
      <c r="AI424" s="519"/>
      <c r="AJ424" s="519"/>
      <c r="AK424" s="519"/>
      <c r="AL424" s="522"/>
      <c r="AM424" s="522"/>
      <c r="AN424" s="519"/>
      <c r="AO424" s="519"/>
      <c r="AP424" s="519"/>
      <c r="AQ424" s="519"/>
      <c r="AR424" s="523"/>
      <c r="AS424" s="524"/>
      <c r="AT424" s="525"/>
      <c r="AU424" s="525"/>
      <c r="AV424" s="519"/>
      <c r="AW424" s="519"/>
      <c r="AX424" s="519"/>
      <c r="AY424" s="526"/>
      <c r="AZ424" s="519"/>
      <c r="BA424" s="527"/>
      <c r="BB424" s="525"/>
      <c r="BC424" s="133"/>
      <c r="BD424" s="525"/>
      <c r="BE424" s="519"/>
      <c r="BF424" s="527"/>
      <c r="BG424" s="525"/>
      <c r="BH424" s="519"/>
      <c r="BI424" s="525"/>
      <c r="BJ424" s="519"/>
      <c r="BK424" s="527"/>
      <c r="BL424" s="525"/>
      <c r="BM424" s="519"/>
      <c r="BN424" s="131"/>
      <c r="BO424" s="131"/>
      <c r="BP424" s="131"/>
      <c r="BQ424" s="131"/>
      <c r="BR424" s="131"/>
      <c r="BS424" s="131"/>
      <c r="BT424" s="131"/>
      <c r="BU424" s="131"/>
      <c r="BV424" s="131"/>
    </row>
    <row r="425" spans="2:74" ht="15.75" customHeight="1">
      <c r="B425" s="519"/>
      <c r="C425" s="519"/>
      <c r="D425" s="519"/>
      <c r="E425" s="519"/>
      <c r="F425" s="519"/>
      <c r="G425" s="519"/>
      <c r="H425" s="519"/>
      <c r="I425" s="519"/>
      <c r="J425" s="519"/>
      <c r="K425" s="519"/>
      <c r="L425" s="519"/>
      <c r="M425" s="519"/>
      <c r="N425" s="519"/>
      <c r="O425" s="519"/>
      <c r="P425" s="519"/>
      <c r="Q425" s="519"/>
      <c r="R425" s="519"/>
      <c r="S425" s="519"/>
      <c r="T425" s="519"/>
      <c r="U425" s="521"/>
      <c r="V425" s="519"/>
      <c r="W425" s="519"/>
      <c r="X425" s="519"/>
      <c r="Y425" s="519"/>
      <c r="Z425" s="519"/>
      <c r="AA425" s="519"/>
      <c r="AB425" s="519"/>
      <c r="AC425" s="519"/>
      <c r="AD425" s="519"/>
      <c r="AE425" s="519"/>
      <c r="AF425" s="519"/>
      <c r="AG425" s="519"/>
      <c r="AH425" s="519"/>
      <c r="AI425" s="519"/>
      <c r="AJ425" s="519"/>
      <c r="AK425" s="519"/>
      <c r="AL425" s="522"/>
      <c r="AM425" s="522"/>
      <c r="AN425" s="519"/>
      <c r="AO425" s="519"/>
      <c r="AP425" s="519"/>
      <c r="AQ425" s="519"/>
      <c r="AR425" s="523"/>
      <c r="AS425" s="524"/>
      <c r="AT425" s="525"/>
      <c r="AU425" s="525"/>
      <c r="AV425" s="519"/>
      <c r="AW425" s="519"/>
      <c r="AX425" s="519"/>
      <c r="AY425" s="526"/>
      <c r="AZ425" s="519"/>
      <c r="BA425" s="527"/>
      <c r="BB425" s="525"/>
      <c r="BC425" s="133"/>
      <c r="BD425" s="525"/>
      <c r="BE425" s="519"/>
      <c r="BF425" s="527"/>
      <c r="BG425" s="525"/>
      <c r="BH425" s="519"/>
      <c r="BI425" s="525"/>
      <c r="BJ425" s="519"/>
      <c r="BK425" s="527"/>
      <c r="BL425" s="525"/>
      <c r="BM425" s="519"/>
      <c r="BN425" s="131"/>
      <c r="BO425" s="131"/>
      <c r="BP425" s="131"/>
      <c r="BQ425" s="131"/>
      <c r="BR425" s="131"/>
      <c r="BS425" s="131"/>
      <c r="BT425" s="131"/>
      <c r="BU425" s="131"/>
      <c r="BV425" s="131"/>
    </row>
    <row r="426" spans="2:74" ht="15.75" customHeight="1">
      <c r="B426" s="519"/>
      <c r="C426" s="519"/>
      <c r="D426" s="519"/>
      <c r="E426" s="519"/>
      <c r="F426" s="519"/>
      <c r="G426" s="519"/>
      <c r="H426" s="519"/>
      <c r="I426" s="519"/>
      <c r="J426" s="519"/>
      <c r="K426" s="519"/>
      <c r="L426" s="519"/>
      <c r="M426" s="519"/>
      <c r="N426" s="519"/>
      <c r="O426" s="519"/>
      <c r="P426" s="519"/>
      <c r="Q426" s="519"/>
      <c r="R426" s="519"/>
      <c r="S426" s="519"/>
      <c r="T426" s="519"/>
      <c r="U426" s="521"/>
      <c r="V426" s="519"/>
      <c r="W426" s="519"/>
      <c r="X426" s="519"/>
      <c r="Y426" s="519"/>
      <c r="Z426" s="519"/>
      <c r="AA426" s="519"/>
      <c r="AB426" s="519"/>
      <c r="AC426" s="519"/>
      <c r="AD426" s="519"/>
      <c r="AE426" s="519"/>
      <c r="AF426" s="519"/>
      <c r="AG426" s="519"/>
      <c r="AH426" s="519"/>
      <c r="AI426" s="519"/>
      <c r="AJ426" s="519"/>
      <c r="AK426" s="519"/>
      <c r="AL426" s="522"/>
      <c r="AM426" s="522"/>
      <c r="AN426" s="519"/>
      <c r="AO426" s="519"/>
      <c r="AP426" s="519"/>
      <c r="AQ426" s="519"/>
      <c r="AR426" s="523"/>
      <c r="AS426" s="524"/>
      <c r="AT426" s="525"/>
      <c r="AU426" s="525"/>
      <c r="AV426" s="519"/>
      <c r="AW426" s="519"/>
      <c r="AX426" s="519"/>
      <c r="AY426" s="526"/>
      <c r="AZ426" s="519"/>
      <c r="BA426" s="527"/>
      <c r="BB426" s="525"/>
      <c r="BC426" s="133"/>
      <c r="BD426" s="525"/>
      <c r="BE426" s="519"/>
      <c r="BF426" s="527"/>
      <c r="BG426" s="525"/>
      <c r="BH426" s="519"/>
      <c r="BI426" s="525"/>
      <c r="BJ426" s="519"/>
      <c r="BK426" s="527"/>
      <c r="BL426" s="525"/>
      <c r="BM426" s="519"/>
      <c r="BN426" s="131"/>
      <c r="BO426" s="131"/>
      <c r="BP426" s="131"/>
      <c r="BQ426" s="131"/>
      <c r="BR426" s="131"/>
      <c r="BS426" s="131"/>
      <c r="BT426" s="131"/>
      <c r="BU426" s="131"/>
      <c r="BV426" s="131"/>
    </row>
    <row r="427" spans="2:74" ht="15.75" customHeight="1">
      <c r="B427" s="519"/>
      <c r="C427" s="519"/>
      <c r="D427" s="519"/>
      <c r="E427" s="519"/>
      <c r="F427" s="519"/>
      <c r="G427" s="519"/>
      <c r="H427" s="519"/>
      <c r="I427" s="519"/>
      <c r="J427" s="519"/>
      <c r="K427" s="519"/>
      <c r="L427" s="519"/>
      <c r="M427" s="519"/>
      <c r="N427" s="519"/>
      <c r="O427" s="519"/>
      <c r="P427" s="519"/>
      <c r="Q427" s="519"/>
      <c r="R427" s="519"/>
      <c r="S427" s="519"/>
      <c r="T427" s="519"/>
      <c r="U427" s="521"/>
      <c r="V427" s="519"/>
      <c r="W427" s="519"/>
      <c r="X427" s="519"/>
      <c r="Y427" s="519"/>
      <c r="Z427" s="519"/>
      <c r="AA427" s="519"/>
      <c r="AB427" s="519"/>
      <c r="AC427" s="519"/>
      <c r="AD427" s="519"/>
      <c r="AE427" s="519"/>
      <c r="AF427" s="519"/>
      <c r="AG427" s="519"/>
      <c r="AH427" s="519"/>
      <c r="AI427" s="519"/>
      <c r="AJ427" s="519"/>
      <c r="AK427" s="519"/>
      <c r="AL427" s="522"/>
      <c r="AM427" s="522"/>
      <c r="AN427" s="519"/>
      <c r="AO427" s="519"/>
      <c r="AP427" s="519"/>
      <c r="AQ427" s="519"/>
      <c r="AR427" s="523"/>
      <c r="AS427" s="524"/>
      <c r="AT427" s="525"/>
      <c r="AU427" s="525"/>
      <c r="AV427" s="519"/>
      <c r="AW427" s="519"/>
      <c r="AX427" s="519"/>
      <c r="AY427" s="526"/>
      <c r="AZ427" s="519"/>
      <c r="BA427" s="527"/>
      <c r="BB427" s="525"/>
      <c r="BC427" s="133"/>
      <c r="BD427" s="525"/>
      <c r="BE427" s="519"/>
      <c r="BF427" s="527"/>
      <c r="BG427" s="525"/>
      <c r="BH427" s="519"/>
      <c r="BI427" s="525"/>
      <c r="BJ427" s="519"/>
      <c r="BK427" s="527"/>
      <c r="BL427" s="525"/>
      <c r="BM427" s="519"/>
      <c r="BN427" s="131"/>
      <c r="BO427" s="131"/>
      <c r="BP427" s="131"/>
      <c r="BQ427" s="131"/>
      <c r="BR427" s="131"/>
      <c r="BS427" s="131"/>
      <c r="BT427" s="131"/>
      <c r="BU427" s="131"/>
      <c r="BV427" s="131"/>
    </row>
    <row r="428" spans="2:74" ht="15.75" customHeight="1">
      <c r="B428" s="519"/>
      <c r="C428" s="519"/>
      <c r="D428" s="519"/>
      <c r="E428" s="519"/>
      <c r="F428" s="519"/>
      <c r="G428" s="519"/>
      <c r="H428" s="519"/>
      <c r="I428" s="519"/>
      <c r="J428" s="519"/>
      <c r="K428" s="519"/>
      <c r="L428" s="519"/>
      <c r="M428" s="519"/>
      <c r="N428" s="519"/>
      <c r="O428" s="519"/>
      <c r="P428" s="519"/>
      <c r="Q428" s="519"/>
      <c r="R428" s="519"/>
      <c r="S428" s="519"/>
      <c r="T428" s="519"/>
      <c r="U428" s="521"/>
      <c r="V428" s="519"/>
      <c r="W428" s="519"/>
      <c r="X428" s="519"/>
      <c r="Y428" s="519"/>
      <c r="Z428" s="519"/>
      <c r="AA428" s="519"/>
      <c r="AB428" s="519"/>
      <c r="AC428" s="519"/>
      <c r="AD428" s="519"/>
      <c r="AE428" s="519"/>
      <c r="AF428" s="519"/>
      <c r="AG428" s="519"/>
      <c r="AH428" s="519"/>
      <c r="AI428" s="519"/>
      <c r="AJ428" s="519"/>
      <c r="AK428" s="519"/>
      <c r="AL428" s="522"/>
      <c r="AM428" s="522"/>
      <c r="AN428" s="519"/>
      <c r="AO428" s="519"/>
      <c r="AP428" s="519"/>
      <c r="AQ428" s="519"/>
      <c r="AR428" s="523"/>
      <c r="AS428" s="524"/>
      <c r="AT428" s="525"/>
      <c r="AU428" s="525"/>
      <c r="AV428" s="519"/>
      <c r="AW428" s="519"/>
      <c r="AX428" s="519"/>
      <c r="AY428" s="526"/>
      <c r="AZ428" s="519"/>
      <c r="BA428" s="527"/>
      <c r="BB428" s="525"/>
      <c r="BC428" s="133"/>
      <c r="BD428" s="525"/>
      <c r="BE428" s="519"/>
      <c r="BF428" s="527"/>
      <c r="BG428" s="525"/>
      <c r="BH428" s="519"/>
      <c r="BI428" s="525"/>
      <c r="BJ428" s="519"/>
      <c r="BK428" s="527"/>
      <c r="BL428" s="525"/>
      <c r="BM428" s="519"/>
      <c r="BN428" s="131"/>
      <c r="BO428" s="131"/>
      <c r="BP428" s="131"/>
      <c r="BQ428" s="131"/>
      <c r="BR428" s="131"/>
      <c r="BS428" s="131"/>
      <c r="BT428" s="131"/>
      <c r="BU428" s="131"/>
      <c r="BV428" s="131"/>
    </row>
    <row r="429" spans="2:74" ht="15.75" customHeight="1">
      <c r="B429" s="519"/>
      <c r="C429" s="519"/>
      <c r="D429" s="519"/>
      <c r="E429" s="519"/>
      <c r="F429" s="519"/>
      <c r="G429" s="519"/>
      <c r="H429" s="519"/>
      <c r="I429" s="519"/>
      <c r="J429" s="519"/>
      <c r="K429" s="519"/>
      <c r="L429" s="519"/>
      <c r="M429" s="519"/>
      <c r="N429" s="519"/>
      <c r="O429" s="519"/>
      <c r="P429" s="519"/>
      <c r="Q429" s="519"/>
      <c r="R429" s="519"/>
      <c r="S429" s="519"/>
      <c r="T429" s="519"/>
      <c r="U429" s="521"/>
      <c r="V429" s="519"/>
      <c r="W429" s="519"/>
      <c r="X429" s="519"/>
      <c r="Y429" s="519"/>
      <c r="Z429" s="519"/>
      <c r="AA429" s="519"/>
      <c r="AB429" s="519"/>
      <c r="AC429" s="519"/>
      <c r="AD429" s="519"/>
      <c r="AE429" s="519"/>
      <c r="AF429" s="519"/>
      <c r="AG429" s="519"/>
      <c r="AH429" s="519"/>
      <c r="AI429" s="519"/>
      <c r="AJ429" s="519"/>
      <c r="AK429" s="519"/>
      <c r="AL429" s="522"/>
      <c r="AM429" s="522"/>
      <c r="AN429" s="519"/>
      <c r="AO429" s="519"/>
      <c r="AP429" s="519"/>
      <c r="AQ429" s="519"/>
      <c r="AR429" s="523"/>
      <c r="AS429" s="524"/>
      <c r="AT429" s="525"/>
      <c r="AU429" s="525"/>
      <c r="AV429" s="519"/>
      <c r="AW429" s="519"/>
      <c r="AX429" s="519"/>
      <c r="AY429" s="526"/>
      <c r="AZ429" s="519"/>
      <c r="BA429" s="527"/>
      <c r="BB429" s="525"/>
      <c r="BC429" s="133"/>
      <c r="BD429" s="525"/>
      <c r="BE429" s="519"/>
      <c r="BF429" s="527"/>
      <c r="BG429" s="525"/>
      <c r="BH429" s="519"/>
      <c r="BI429" s="525"/>
      <c r="BJ429" s="519"/>
      <c r="BK429" s="527"/>
      <c r="BL429" s="525"/>
      <c r="BM429" s="519"/>
      <c r="BN429" s="131"/>
      <c r="BO429" s="131"/>
      <c r="BP429" s="131"/>
      <c r="BQ429" s="131"/>
      <c r="BR429" s="131"/>
      <c r="BS429" s="131"/>
      <c r="BT429" s="131"/>
      <c r="BU429" s="131"/>
      <c r="BV429" s="131"/>
    </row>
    <row r="430" spans="2:74" ht="15.75" customHeight="1">
      <c r="B430" s="519"/>
      <c r="C430" s="519"/>
      <c r="D430" s="519"/>
      <c r="E430" s="519"/>
      <c r="F430" s="519"/>
      <c r="G430" s="519"/>
      <c r="H430" s="519"/>
      <c r="I430" s="519"/>
      <c r="J430" s="519"/>
      <c r="K430" s="519"/>
      <c r="L430" s="519"/>
      <c r="M430" s="519"/>
      <c r="N430" s="519"/>
      <c r="O430" s="519"/>
      <c r="P430" s="519"/>
      <c r="Q430" s="519"/>
      <c r="R430" s="519"/>
      <c r="S430" s="519"/>
      <c r="T430" s="519"/>
      <c r="U430" s="521"/>
      <c r="V430" s="519"/>
      <c r="W430" s="519"/>
      <c r="X430" s="519"/>
      <c r="Y430" s="519"/>
      <c r="Z430" s="519"/>
      <c r="AA430" s="519"/>
      <c r="AB430" s="519"/>
      <c r="AC430" s="519"/>
      <c r="AD430" s="519"/>
      <c r="AE430" s="519"/>
      <c r="AF430" s="519"/>
      <c r="AG430" s="519"/>
      <c r="AH430" s="519"/>
      <c r="AI430" s="519"/>
      <c r="AJ430" s="519"/>
      <c r="AK430" s="519"/>
      <c r="AL430" s="522"/>
      <c r="AM430" s="522"/>
      <c r="AN430" s="519"/>
      <c r="AO430" s="519"/>
      <c r="AP430" s="519"/>
      <c r="AQ430" s="519"/>
      <c r="AR430" s="523"/>
      <c r="AS430" s="524"/>
      <c r="AT430" s="525"/>
      <c r="AU430" s="525"/>
      <c r="AV430" s="519"/>
      <c r="AW430" s="519"/>
      <c r="AX430" s="519"/>
      <c r="AY430" s="526"/>
      <c r="AZ430" s="519"/>
      <c r="BA430" s="527"/>
      <c r="BB430" s="525"/>
      <c r="BC430" s="133"/>
      <c r="BD430" s="525"/>
      <c r="BE430" s="519"/>
      <c r="BF430" s="527"/>
      <c r="BG430" s="525"/>
      <c r="BH430" s="519"/>
      <c r="BI430" s="525"/>
      <c r="BJ430" s="519"/>
      <c r="BK430" s="527"/>
      <c r="BL430" s="525"/>
      <c r="BM430" s="519"/>
      <c r="BN430" s="131"/>
      <c r="BO430" s="131"/>
      <c r="BP430" s="131"/>
      <c r="BQ430" s="131"/>
      <c r="BR430" s="131"/>
      <c r="BS430" s="131"/>
      <c r="BT430" s="131"/>
      <c r="BU430" s="131"/>
      <c r="BV430" s="131"/>
    </row>
    <row r="431" spans="2:74" ht="15.75" customHeight="1">
      <c r="B431" s="519"/>
      <c r="C431" s="519"/>
      <c r="D431" s="519"/>
      <c r="E431" s="519"/>
      <c r="F431" s="519"/>
      <c r="G431" s="519"/>
      <c r="H431" s="519"/>
      <c r="I431" s="519"/>
      <c r="J431" s="519"/>
      <c r="K431" s="519"/>
      <c r="L431" s="519"/>
      <c r="M431" s="519"/>
      <c r="N431" s="519"/>
      <c r="O431" s="519"/>
      <c r="P431" s="519"/>
      <c r="Q431" s="519"/>
      <c r="R431" s="519"/>
      <c r="S431" s="519"/>
      <c r="T431" s="519"/>
      <c r="U431" s="521"/>
      <c r="V431" s="519"/>
      <c r="W431" s="519"/>
      <c r="X431" s="519"/>
      <c r="Y431" s="519"/>
      <c r="Z431" s="519"/>
      <c r="AA431" s="519"/>
      <c r="AB431" s="519"/>
      <c r="AC431" s="519"/>
      <c r="AD431" s="519"/>
      <c r="AE431" s="519"/>
      <c r="AF431" s="519"/>
      <c r="AG431" s="519"/>
      <c r="AH431" s="519"/>
      <c r="AI431" s="519"/>
      <c r="AJ431" s="519"/>
      <c r="AK431" s="519"/>
      <c r="AL431" s="522"/>
      <c r="AM431" s="522"/>
      <c r="AN431" s="519"/>
      <c r="AO431" s="519"/>
      <c r="AP431" s="519"/>
      <c r="AQ431" s="519"/>
      <c r="AR431" s="523"/>
      <c r="AS431" s="524"/>
      <c r="AT431" s="525"/>
      <c r="AU431" s="525"/>
      <c r="AV431" s="519"/>
      <c r="AW431" s="519"/>
      <c r="AX431" s="519"/>
      <c r="AY431" s="526"/>
      <c r="AZ431" s="519"/>
      <c r="BA431" s="527"/>
      <c r="BB431" s="525"/>
      <c r="BC431" s="133"/>
      <c r="BD431" s="525"/>
      <c r="BE431" s="519"/>
      <c r="BF431" s="527"/>
      <c r="BG431" s="525"/>
      <c r="BH431" s="519"/>
      <c r="BI431" s="525"/>
      <c r="BJ431" s="519"/>
      <c r="BK431" s="527"/>
      <c r="BL431" s="525"/>
      <c r="BM431" s="519"/>
      <c r="BN431" s="131"/>
      <c r="BO431" s="131"/>
      <c r="BP431" s="131"/>
      <c r="BQ431" s="131"/>
      <c r="BR431" s="131"/>
      <c r="BS431" s="131"/>
      <c r="BT431" s="131"/>
      <c r="BU431" s="131"/>
      <c r="BV431" s="131"/>
    </row>
    <row r="432" spans="2:74" ht="15.75" customHeight="1">
      <c r="B432" s="519"/>
      <c r="C432" s="519"/>
      <c r="D432" s="519"/>
      <c r="E432" s="519"/>
      <c r="F432" s="519"/>
      <c r="G432" s="519"/>
      <c r="H432" s="519"/>
      <c r="I432" s="519"/>
      <c r="J432" s="519"/>
      <c r="K432" s="519"/>
      <c r="L432" s="519"/>
      <c r="M432" s="519"/>
      <c r="N432" s="519"/>
      <c r="O432" s="519"/>
      <c r="P432" s="519"/>
      <c r="Q432" s="519"/>
      <c r="R432" s="519"/>
      <c r="S432" s="519"/>
      <c r="T432" s="519"/>
      <c r="U432" s="521"/>
      <c r="V432" s="519"/>
      <c r="W432" s="519"/>
      <c r="X432" s="519"/>
      <c r="Y432" s="519"/>
      <c r="Z432" s="519"/>
      <c r="AA432" s="519"/>
      <c r="AB432" s="519"/>
      <c r="AC432" s="519"/>
      <c r="AD432" s="519"/>
      <c r="AE432" s="519"/>
      <c r="AF432" s="519"/>
      <c r="AG432" s="519"/>
      <c r="AH432" s="519"/>
      <c r="AI432" s="519"/>
      <c r="AJ432" s="519"/>
      <c r="AK432" s="519"/>
      <c r="AL432" s="522"/>
      <c r="AM432" s="522"/>
      <c r="AN432" s="519"/>
      <c r="AO432" s="519"/>
      <c r="AP432" s="519"/>
      <c r="AQ432" s="519"/>
      <c r="AR432" s="523"/>
      <c r="AS432" s="524"/>
      <c r="AT432" s="525"/>
      <c r="AU432" s="525"/>
      <c r="AV432" s="519"/>
      <c r="AW432" s="519"/>
      <c r="AX432" s="519"/>
      <c r="AY432" s="526"/>
      <c r="AZ432" s="519"/>
      <c r="BA432" s="527"/>
      <c r="BB432" s="525"/>
      <c r="BC432" s="133"/>
      <c r="BD432" s="525"/>
      <c r="BE432" s="519"/>
      <c r="BF432" s="527"/>
      <c r="BG432" s="525"/>
      <c r="BH432" s="519"/>
      <c r="BI432" s="525"/>
      <c r="BJ432" s="519"/>
      <c r="BK432" s="527"/>
      <c r="BL432" s="525"/>
      <c r="BM432" s="519"/>
      <c r="BN432" s="131"/>
      <c r="BO432" s="131"/>
      <c r="BP432" s="131"/>
      <c r="BQ432" s="131"/>
      <c r="BR432" s="131"/>
      <c r="BS432" s="131"/>
      <c r="BT432" s="131"/>
      <c r="BU432" s="131"/>
      <c r="BV432" s="131"/>
    </row>
    <row r="433" spans="2:74" ht="15.75" customHeight="1">
      <c r="B433" s="519"/>
      <c r="C433" s="519"/>
      <c r="D433" s="519"/>
      <c r="E433" s="519"/>
      <c r="F433" s="519"/>
      <c r="G433" s="519"/>
      <c r="H433" s="519"/>
      <c r="I433" s="519"/>
      <c r="J433" s="519"/>
      <c r="K433" s="519"/>
      <c r="L433" s="519"/>
      <c r="M433" s="519"/>
      <c r="N433" s="519"/>
      <c r="O433" s="519"/>
      <c r="P433" s="519"/>
      <c r="Q433" s="519"/>
      <c r="R433" s="519"/>
      <c r="S433" s="519"/>
      <c r="T433" s="519"/>
      <c r="U433" s="521"/>
      <c r="V433" s="519"/>
      <c r="W433" s="519"/>
      <c r="X433" s="519"/>
      <c r="Y433" s="519"/>
      <c r="Z433" s="519"/>
      <c r="AA433" s="519"/>
      <c r="AB433" s="519"/>
      <c r="AC433" s="519"/>
      <c r="AD433" s="519"/>
      <c r="AE433" s="519"/>
      <c r="AF433" s="519"/>
      <c r="AG433" s="519"/>
      <c r="AH433" s="519"/>
      <c r="AI433" s="519"/>
      <c r="AJ433" s="519"/>
      <c r="AK433" s="519"/>
      <c r="AL433" s="522"/>
      <c r="AM433" s="522"/>
      <c r="AN433" s="519"/>
      <c r="AO433" s="519"/>
      <c r="AP433" s="519"/>
      <c r="AQ433" s="519"/>
      <c r="AR433" s="523"/>
      <c r="AS433" s="524"/>
      <c r="AT433" s="525"/>
      <c r="AU433" s="525"/>
      <c r="AV433" s="519"/>
      <c r="AW433" s="519"/>
      <c r="AX433" s="519"/>
      <c r="AY433" s="526"/>
      <c r="AZ433" s="519"/>
      <c r="BA433" s="527"/>
      <c r="BB433" s="525"/>
      <c r="BC433" s="133"/>
      <c r="BD433" s="525"/>
      <c r="BE433" s="519"/>
      <c r="BF433" s="527"/>
      <c r="BG433" s="525"/>
      <c r="BH433" s="519"/>
      <c r="BI433" s="525"/>
      <c r="BJ433" s="519"/>
      <c r="BK433" s="527"/>
      <c r="BL433" s="525"/>
      <c r="BM433" s="519"/>
      <c r="BN433" s="131"/>
      <c r="BO433" s="131"/>
      <c r="BP433" s="131"/>
      <c r="BQ433" s="131"/>
      <c r="BR433" s="131"/>
      <c r="BS433" s="131"/>
      <c r="BT433" s="131"/>
      <c r="BU433" s="131"/>
      <c r="BV433" s="131"/>
    </row>
    <row r="434" spans="2:74" ht="15.75" customHeight="1">
      <c r="B434" s="519"/>
      <c r="C434" s="519"/>
      <c r="D434" s="519"/>
      <c r="E434" s="519"/>
      <c r="F434" s="519"/>
      <c r="G434" s="519"/>
      <c r="H434" s="519"/>
      <c r="I434" s="519"/>
      <c r="J434" s="519"/>
      <c r="K434" s="519"/>
      <c r="L434" s="519"/>
      <c r="M434" s="519"/>
      <c r="N434" s="519"/>
      <c r="O434" s="519"/>
      <c r="P434" s="519"/>
      <c r="Q434" s="519"/>
      <c r="R434" s="519"/>
      <c r="S434" s="519"/>
      <c r="T434" s="519"/>
      <c r="U434" s="521"/>
      <c r="V434" s="519"/>
      <c r="W434" s="519"/>
      <c r="X434" s="519"/>
      <c r="Y434" s="519"/>
      <c r="Z434" s="519"/>
      <c r="AA434" s="519"/>
      <c r="AB434" s="519"/>
      <c r="AC434" s="519"/>
      <c r="AD434" s="519"/>
      <c r="AE434" s="519"/>
      <c r="AF434" s="519"/>
      <c r="AG434" s="519"/>
      <c r="AH434" s="519"/>
      <c r="AI434" s="519"/>
      <c r="AJ434" s="519"/>
      <c r="AK434" s="519"/>
      <c r="AL434" s="522"/>
      <c r="AM434" s="522"/>
      <c r="AN434" s="519"/>
      <c r="AO434" s="519"/>
      <c r="AP434" s="519"/>
      <c r="AQ434" s="519"/>
      <c r="AR434" s="523"/>
      <c r="AS434" s="524"/>
      <c r="AT434" s="525"/>
      <c r="AU434" s="525"/>
      <c r="AV434" s="519"/>
      <c r="AW434" s="519"/>
      <c r="AX434" s="519"/>
      <c r="AY434" s="526"/>
      <c r="AZ434" s="519"/>
      <c r="BA434" s="527"/>
      <c r="BB434" s="525"/>
      <c r="BC434" s="133"/>
      <c r="BD434" s="525"/>
      <c r="BE434" s="519"/>
      <c r="BF434" s="527"/>
      <c r="BG434" s="525"/>
      <c r="BH434" s="519"/>
      <c r="BI434" s="525"/>
      <c r="BJ434" s="519"/>
      <c r="BK434" s="527"/>
      <c r="BL434" s="525"/>
      <c r="BM434" s="519"/>
      <c r="BN434" s="131"/>
      <c r="BO434" s="131"/>
      <c r="BP434" s="131"/>
      <c r="BQ434" s="131"/>
      <c r="BR434" s="131"/>
      <c r="BS434" s="131"/>
      <c r="BT434" s="131"/>
      <c r="BU434" s="131"/>
      <c r="BV434" s="131"/>
    </row>
    <row r="435" spans="2:74" ht="15.75" customHeight="1">
      <c r="B435" s="519"/>
      <c r="C435" s="519"/>
      <c r="D435" s="519"/>
      <c r="E435" s="519"/>
      <c r="F435" s="519"/>
      <c r="G435" s="519"/>
      <c r="H435" s="519"/>
      <c r="I435" s="519"/>
      <c r="J435" s="519"/>
      <c r="K435" s="519"/>
      <c r="L435" s="519"/>
      <c r="M435" s="519"/>
      <c r="N435" s="519"/>
      <c r="O435" s="519"/>
      <c r="P435" s="519"/>
      <c r="Q435" s="519"/>
      <c r="R435" s="519"/>
      <c r="S435" s="519"/>
      <c r="T435" s="519"/>
      <c r="U435" s="521"/>
      <c r="V435" s="519"/>
      <c r="W435" s="519"/>
      <c r="X435" s="519"/>
      <c r="Y435" s="519"/>
      <c r="Z435" s="519"/>
      <c r="AA435" s="519"/>
      <c r="AB435" s="519"/>
      <c r="AC435" s="519"/>
      <c r="AD435" s="519"/>
      <c r="AE435" s="519"/>
      <c r="AF435" s="519"/>
      <c r="AG435" s="519"/>
      <c r="AH435" s="519"/>
      <c r="AI435" s="519"/>
      <c r="AJ435" s="519"/>
      <c r="AK435" s="519"/>
      <c r="AL435" s="522"/>
      <c r="AM435" s="522"/>
      <c r="AN435" s="519"/>
      <c r="AO435" s="519"/>
      <c r="AP435" s="519"/>
      <c r="AQ435" s="519"/>
      <c r="AR435" s="523"/>
      <c r="AS435" s="524"/>
      <c r="AT435" s="525"/>
      <c r="AU435" s="525"/>
      <c r="AV435" s="519"/>
      <c r="AW435" s="519"/>
      <c r="AX435" s="519"/>
      <c r="AY435" s="526"/>
      <c r="AZ435" s="519"/>
      <c r="BA435" s="527"/>
      <c r="BB435" s="525"/>
      <c r="BC435" s="133"/>
      <c r="BD435" s="525"/>
      <c r="BE435" s="519"/>
      <c r="BF435" s="527"/>
      <c r="BG435" s="525"/>
      <c r="BH435" s="519"/>
      <c r="BI435" s="525"/>
      <c r="BJ435" s="519"/>
      <c r="BK435" s="527"/>
      <c r="BL435" s="525"/>
      <c r="BM435" s="519"/>
      <c r="BN435" s="131"/>
      <c r="BO435" s="131"/>
      <c r="BP435" s="131"/>
      <c r="BQ435" s="131"/>
      <c r="BR435" s="131"/>
      <c r="BS435" s="131"/>
      <c r="BT435" s="131"/>
      <c r="BU435" s="131"/>
      <c r="BV435" s="131"/>
    </row>
    <row r="436" spans="2:74" ht="15.75" customHeight="1">
      <c r="B436" s="519"/>
      <c r="C436" s="519"/>
      <c r="D436" s="519"/>
      <c r="E436" s="519"/>
      <c r="F436" s="519"/>
      <c r="G436" s="519"/>
      <c r="H436" s="519"/>
      <c r="I436" s="519"/>
      <c r="J436" s="519"/>
      <c r="K436" s="519"/>
      <c r="L436" s="519"/>
      <c r="M436" s="519"/>
      <c r="N436" s="519"/>
      <c r="O436" s="519"/>
      <c r="P436" s="519"/>
      <c r="Q436" s="519"/>
      <c r="R436" s="519"/>
      <c r="S436" s="519"/>
      <c r="T436" s="519"/>
      <c r="U436" s="521"/>
      <c r="V436" s="519"/>
      <c r="W436" s="519"/>
      <c r="X436" s="519"/>
      <c r="Y436" s="519"/>
      <c r="Z436" s="519"/>
      <c r="AA436" s="519"/>
      <c r="AB436" s="519"/>
      <c r="AC436" s="519"/>
      <c r="AD436" s="519"/>
      <c r="AE436" s="519"/>
      <c r="AF436" s="519"/>
      <c r="AG436" s="519"/>
      <c r="AH436" s="519"/>
      <c r="AI436" s="519"/>
      <c r="AJ436" s="519"/>
      <c r="AK436" s="519"/>
      <c r="AL436" s="522"/>
      <c r="AM436" s="522"/>
      <c r="AN436" s="519"/>
      <c r="AO436" s="519"/>
      <c r="AP436" s="519"/>
      <c r="AQ436" s="519"/>
      <c r="AR436" s="523"/>
      <c r="AS436" s="524"/>
      <c r="AT436" s="525"/>
      <c r="AU436" s="525"/>
      <c r="AV436" s="519"/>
      <c r="AW436" s="519"/>
      <c r="AX436" s="519"/>
      <c r="AY436" s="526"/>
      <c r="AZ436" s="519"/>
      <c r="BA436" s="527"/>
      <c r="BB436" s="525"/>
      <c r="BC436" s="133"/>
      <c r="BD436" s="525"/>
      <c r="BE436" s="519"/>
      <c r="BF436" s="527"/>
      <c r="BG436" s="525"/>
      <c r="BH436" s="519"/>
      <c r="BI436" s="525"/>
      <c r="BJ436" s="519"/>
      <c r="BK436" s="527"/>
      <c r="BL436" s="525"/>
      <c r="BM436" s="519"/>
      <c r="BN436" s="131"/>
      <c r="BO436" s="131"/>
      <c r="BP436" s="131"/>
      <c r="BQ436" s="131"/>
      <c r="BR436" s="131"/>
      <c r="BS436" s="131"/>
      <c r="BT436" s="131"/>
      <c r="BU436" s="131"/>
      <c r="BV436" s="131"/>
    </row>
    <row r="437" spans="2:74" ht="15.75" customHeight="1">
      <c r="B437" s="519"/>
      <c r="C437" s="519"/>
      <c r="D437" s="519"/>
      <c r="E437" s="519"/>
      <c r="F437" s="519"/>
      <c r="G437" s="519"/>
      <c r="H437" s="519"/>
      <c r="I437" s="519"/>
      <c r="J437" s="519"/>
      <c r="K437" s="519"/>
      <c r="L437" s="519"/>
      <c r="M437" s="519"/>
      <c r="N437" s="519"/>
      <c r="O437" s="519"/>
      <c r="P437" s="519"/>
      <c r="Q437" s="519"/>
      <c r="R437" s="519"/>
      <c r="S437" s="519"/>
      <c r="T437" s="519"/>
      <c r="U437" s="521"/>
      <c r="V437" s="519"/>
      <c r="W437" s="519"/>
      <c r="X437" s="519"/>
      <c r="Y437" s="519"/>
      <c r="Z437" s="519"/>
      <c r="AA437" s="519"/>
      <c r="AB437" s="519"/>
      <c r="AC437" s="519"/>
      <c r="AD437" s="519"/>
      <c r="AE437" s="519"/>
      <c r="AF437" s="519"/>
      <c r="AG437" s="519"/>
      <c r="AH437" s="519"/>
      <c r="AI437" s="519"/>
      <c r="AJ437" s="519"/>
      <c r="AK437" s="519"/>
      <c r="AL437" s="522"/>
      <c r="AM437" s="522"/>
      <c r="AN437" s="519"/>
      <c r="AO437" s="519"/>
      <c r="AP437" s="519"/>
      <c r="AQ437" s="519"/>
      <c r="AR437" s="523"/>
      <c r="AS437" s="524"/>
      <c r="AT437" s="525"/>
      <c r="AU437" s="525"/>
      <c r="AV437" s="519"/>
      <c r="AW437" s="519"/>
      <c r="AX437" s="519"/>
      <c r="AY437" s="526"/>
      <c r="AZ437" s="519"/>
      <c r="BA437" s="527"/>
      <c r="BB437" s="525"/>
      <c r="BC437" s="133"/>
      <c r="BD437" s="525"/>
      <c r="BE437" s="519"/>
      <c r="BF437" s="527"/>
      <c r="BG437" s="525"/>
      <c r="BH437" s="519"/>
      <c r="BI437" s="525"/>
      <c r="BJ437" s="519"/>
      <c r="BK437" s="527"/>
      <c r="BL437" s="525"/>
      <c r="BM437" s="519"/>
      <c r="BN437" s="131"/>
      <c r="BO437" s="131"/>
      <c r="BP437" s="131"/>
      <c r="BQ437" s="131"/>
      <c r="BR437" s="131"/>
      <c r="BS437" s="131"/>
      <c r="BT437" s="131"/>
      <c r="BU437" s="131"/>
      <c r="BV437" s="131"/>
    </row>
    <row r="438" spans="2:74" ht="15.75" customHeight="1">
      <c r="B438" s="519"/>
      <c r="C438" s="519"/>
      <c r="D438" s="519"/>
      <c r="E438" s="519"/>
      <c r="F438" s="519"/>
      <c r="G438" s="519"/>
      <c r="H438" s="519"/>
      <c r="I438" s="519"/>
      <c r="J438" s="519"/>
      <c r="K438" s="519"/>
      <c r="L438" s="519"/>
      <c r="M438" s="519"/>
      <c r="N438" s="519"/>
      <c r="O438" s="519"/>
      <c r="P438" s="519"/>
      <c r="Q438" s="519"/>
      <c r="R438" s="519"/>
      <c r="S438" s="519"/>
      <c r="T438" s="519"/>
      <c r="U438" s="521"/>
      <c r="V438" s="519"/>
      <c r="W438" s="519"/>
      <c r="X438" s="519"/>
      <c r="Y438" s="519"/>
      <c r="Z438" s="519"/>
      <c r="AA438" s="519"/>
      <c r="AB438" s="519"/>
      <c r="AC438" s="519"/>
      <c r="AD438" s="519"/>
      <c r="AE438" s="519"/>
      <c r="AF438" s="519"/>
      <c r="AG438" s="519"/>
      <c r="AH438" s="519"/>
      <c r="AI438" s="519"/>
      <c r="AJ438" s="519"/>
      <c r="AK438" s="519"/>
      <c r="AL438" s="522"/>
      <c r="AM438" s="522"/>
      <c r="AN438" s="519"/>
      <c r="AO438" s="519"/>
      <c r="AP438" s="519"/>
      <c r="AQ438" s="519"/>
      <c r="AR438" s="523"/>
      <c r="AS438" s="524"/>
      <c r="AT438" s="525"/>
      <c r="AU438" s="525"/>
      <c r="AV438" s="519"/>
      <c r="AW438" s="519"/>
      <c r="AX438" s="519"/>
      <c r="AY438" s="526"/>
      <c r="AZ438" s="519"/>
      <c r="BA438" s="527"/>
      <c r="BB438" s="525"/>
      <c r="BC438" s="133"/>
      <c r="BD438" s="525"/>
      <c r="BE438" s="519"/>
      <c r="BF438" s="527"/>
      <c r="BG438" s="525"/>
      <c r="BH438" s="519"/>
      <c r="BI438" s="525"/>
      <c r="BJ438" s="519"/>
      <c r="BK438" s="527"/>
      <c r="BL438" s="525"/>
      <c r="BM438" s="519"/>
      <c r="BN438" s="131"/>
      <c r="BO438" s="131"/>
      <c r="BP438" s="131"/>
      <c r="BQ438" s="131"/>
      <c r="BR438" s="131"/>
      <c r="BS438" s="131"/>
      <c r="BT438" s="131"/>
      <c r="BU438" s="131"/>
      <c r="BV438" s="131"/>
    </row>
    <row r="439" spans="2:74" ht="15.75" customHeight="1">
      <c r="B439" s="519"/>
      <c r="C439" s="519"/>
      <c r="D439" s="519"/>
      <c r="E439" s="519"/>
      <c r="F439" s="519"/>
      <c r="G439" s="519"/>
      <c r="H439" s="519"/>
      <c r="I439" s="519"/>
      <c r="J439" s="519"/>
      <c r="K439" s="519"/>
      <c r="L439" s="519"/>
      <c r="M439" s="519"/>
      <c r="N439" s="519"/>
      <c r="O439" s="519"/>
      <c r="P439" s="519"/>
      <c r="Q439" s="519"/>
      <c r="R439" s="519"/>
      <c r="S439" s="519"/>
      <c r="T439" s="519"/>
      <c r="U439" s="521"/>
      <c r="V439" s="519"/>
      <c r="W439" s="519"/>
      <c r="X439" s="519"/>
      <c r="Y439" s="519"/>
      <c r="Z439" s="519"/>
      <c r="AA439" s="519"/>
      <c r="AB439" s="519"/>
      <c r="AC439" s="519"/>
      <c r="AD439" s="519"/>
      <c r="AE439" s="519"/>
      <c r="AF439" s="519"/>
      <c r="AG439" s="519"/>
      <c r="AH439" s="519"/>
      <c r="AI439" s="519"/>
      <c r="AJ439" s="519"/>
      <c r="AK439" s="519"/>
      <c r="AL439" s="522"/>
      <c r="AM439" s="522"/>
      <c r="AN439" s="519"/>
      <c r="AO439" s="519"/>
      <c r="AP439" s="519"/>
      <c r="AQ439" s="519"/>
      <c r="AR439" s="523"/>
      <c r="AS439" s="524"/>
      <c r="AT439" s="525"/>
      <c r="AU439" s="525"/>
      <c r="AV439" s="519"/>
      <c r="AW439" s="519"/>
      <c r="AX439" s="519"/>
      <c r="AY439" s="526"/>
      <c r="AZ439" s="519"/>
      <c r="BA439" s="527"/>
      <c r="BB439" s="525"/>
      <c r="BC439" s="133"/>
      <c r="BD439" s="525"/>
      <c r="BE439" s="519"/>
      <c r="BF439" s="527"/>
      <c r="BG439" s="525"/>
      <c r="BH439" s="519"/>
      <c r="BI439" s="525"/>
      <c r="BJ439" s="519"/>
      <c r="BK439" s="527"/>
      <c r="BL439" s="525"/>
      <c r="BM439" s="519"/>
      <c r="BN439" s="131"/>
      <c r="BO439" s="131"/>
      <c r="BP439" s="131"/>
      <c r="BQ439" s="131"/>
      <c r="BR439" s="131"/>
      <c r="BS439" s="131"/>
      <c r="BT439" s="131"/>
      <c r="BU439" s="131"/>
      <c r="BV439" s="131"/>
    </row>
    <row r="440" spans="2:74" ht="15.75" customHeight="1">
      <c r="B440" s="519"/>
      <c r="C440" s="519"/>
      <c r="D440" s="519"/>
      <c r="E440" s="519"/>
      <c r="F440" s="519"/>
      <c r="G440" s="519"/>
      <c r="H440" s="519"/>
      <c r="I440" s="519"/>
      <c r="J440" s="519"/>
      <c r="K440" s="519"/>
      <c r="L440" s="519"/>
      <c r="M440" s="519"/>
      <c r="N440" s="519"/>
      <c r="O440" s="519"/>
      <c r="P440" s="519"/>
      <c r="Q440" s="519"/>
      <c r="R440" s="519"/>
      <c r="S440" s="519"/>
      <c r="T440" s="519"/>
      <c r="U440" s="521"/>
      <c r="V440" s="519"/>
      <c r="W440" s="519"/>
      <c r="X440" s="519"/>
      <c r="Y440" s="519"/>
      <c r="Z440" s="519"/>
      <c r="AA440" s="519"/>
      <c r="AB440" s="519"/>
      <c r="AC440" s="519"/>
      <c r="AD440" s="519"/>
      <c r="AE440" s="519"/>
      <c r="AF440" s="519"/>
      <c r="AG440" s="519"/>
      <c r="AH440" s="519"/>
      <c r="AI440" s="519"/>
      <c r="AJ440" s="519"/>
      <c r="AK440" s="519"/>
      <c r="AL440" s="522"/>
      <c r="AM440" s="522"/>
      <c r="AN440" s="519"/>
      <c r="AO440" s="519"/>
      <c r="AP440" s="519"/>
      <c r="AQ440" s="519"/>
      <c r="AR440" s="523"/>
      <c r="AS440" s="524"/>
      <c r="AT440" s="525"/>
      <c r="AU440" s="525"/>
      <c r="AV440" s="519"/>
      <c r="AW440" s="519"/>
      <c r="AX440" s="519"/>
      <c r="AY440" s="526"/>
      <c r="AZ440" s="519"/>
      <c r="BA440" s="527"/>
      <c r="BB440" s="525"/>
      <c r="BC440" s="133"/>
      <c r="BD440" s="525"/>
      <c r="BE440" s="519"/>
      <c r="BF440" s="527"/>
      <c r="BG440" s="525"/>
      <c r="BH440" s="519"/>
      <c r="BI440" s="525"/>
      <c r="BJ440" s="519"/>
      <c r="BK440" s="527"/>
      <c r="BL440" s="525"/>
      <c r="BM440" s="519"/>
      <c r="BN440" s="131"/>
      <c r="BO440" s="131"/>
      <c r="BP440" s="131"/>
      <c r="BQ440" s="131"/>
      <c r="BR440" s="131"/>
      <c r="BS440" s="131"/>
      <c r="BT440" s="131"/>
      <c r="BU440" s="131"/>
      <c r="BV440" s="131"/>
    </row>
    <row r="441" spans="2:74" ht="15.75" customHeight="1">
      <c r="B441" s="519"/>
      <c r="C441" s="519"/>
      <c r="D441" s="519"/>
      <c r="E441" s="519"/>
      <c r="F441" s="519"/>
      <c r="G441" s="519"/>
      <c r="H441" s="519"/>
      <c r="I441" s="519"/>
      <c r="J441" s="519"/>
      <c r="K441" s="519"/>
      <c r="L441" s="519"/>
      <c r="M441" s="519"/>
      <c r="N441" s="519"/>
      <c r="O441" s="519"/>
      <c r="P441" s="519"/>
      <c r="Q441" s="519"/>
      <c r="R441" s="519"/>
      <c r="S441" s="519"/>
      <c r="T441" s="519"/>
      <c r="U441" s="521"/>
      <c r="V441" s="519"/>
      <c r="W441" s="519"/>
      <c r="X441" s="519"/>
      <c r="Y441" s="519"/>
      <c r="Z441" s="519"/>
      <c r="AA441" s="519"/>
      <c r="AB441" s="519"/>
      <c r="AC441" s="519"/>
      <c r="AD441" s="519"/>
      <c r="AE441" s="519"/>
      <c r="AF441" s="519"/>
      <c r="AG441" s="519"/>
      <c r="AH441" s="519"/>
      <c r="AI441" s="519"/>
      <c r="AJ441" s="519"/>
      <c r="AK441" s="519"/>
      <c r="AL441" s="522"/>
      <c r="AM441" s="522"/>
      <c r="AN441" s="519"/>
      <c r="AO441" s="519"/>
      <c r="AP441" s="519"/>
      <c r="AQ441" s="519"/>
      <c r="AR441" s="523"/>
      <c r="AS441" s="524"/>
      <c r="AT441" s="525"/>
      <c r="AU441" s="525"/>
      <c r="AV441" s="519"/>
      <c r="AW441" s="519"/>
      <c r="AX441" s="519"/>
      <c r="AY441" s="526"/>
      <c r="AZ441" s="519"/>
      <c r="BA441" s="527"/>
      <c r="BB441" s="525"/>
      <c r="BC441" s="133"/>
      <c r="BD441" s="525"/>
      <c r="BE441" s="519"/>
      <c r="BF441" s="527"/>
      <c r="BG441" s="525"/>
      <c r="BH441" s="519"/>
      <c r="BI441" s="525"/>
      <c r="BJ441" s="519"/>
      <c r="BK441" s="527"/>
      <c r="BL441" s="525"/>
      <c r="BM441" s="519"/>
      <c r="BN441" s="131"/>
      <c r="BO441" s="131"/>
      <c r="BP441" s="131"/>
      <c r="BQ441" s="131"/>
      <c r="BR441" s="131"/>
      <c r="BS441" s="131"/>
      <c r="BT441" s="131"/>
      <c r="BU441" s="131"/>
      <c r="BV441" s="131"/>
    </row>
    <row r="442" spans="2:74" ht="15.75" customHeight="1">
      <c r="B442" s="519"/>
      <c r="C442" s="519"/>
      <c r="D442" s="519"/>
      <c r="E442" s="519"/>
      <c r="F442" s="519"/>
      <c r="G442" s="519"/>
      <c r="H442" s="519"/>
      <c r="I442" s="519"/>
      <c r="J442" s="519"/>
      <c r="K442" s="519"/>
      <c r="L442" s="519"/>
      <c r="M442" s="519"/>
      <c r="N442" s="519"/>
      <c r="O442" s="519"/>
      <c r="P442" s="519"/>
      <c r="Q442" s="519"/>
      <c r="R442" s="519"/>
      <c r="S442" s="519"/>
      <c r="T442" s="519"/>
      <c r="U442" s="521"/>
      <c r="V442" s="519"/>
      <c r="W442" s="519"/>
      <c r="X442" s="519"/>
      <c r="Y442" s="519"/>
      <c r="Z442" s="519"/>
      <c r="AA442" s="519"/>
      <c r="AB442" s="519"/>
      <c r="AC442" s="519"/>
      <c r="AD442" s="519"/>
      <c r="AE442" s="519"/>
      <c r="AF442" s="519"/>
      <c r="AG442" s="519"/>
      <c r="AH442" s="519"/>
      <c r="AI442" s="519"/>
      <c r="AJ442" s="519"/>
      <c r="AK442" s="519"/>
      <c r="AL442" s="522"/>
      <c r="AM442" s="522"/>
      <c r="AN442" s="519"/>
      <c r="AO442" s="519"/>
      <c r="AP442" s="519"/>
      <c r="AQ442" s="519"/>
      <c r="AR442" s="523"/>
      <c r="AS442" s="524"/>
      <c r="AT442" s="525"/>
      <c r="AU442" s="525"/>
      <c r="AV442" s="519"/>
      <c r="AW442" s="519"/>
      <c r="AX442" s="519"/>
      <c r="AY442" s="526"/>
      <c r="AZ442" s="519"/>
      <c r="BA442" s="527"/>
      <c r="BB442" s="525"/>
      <c r="BC442" s="133"/>
      <c r="BD442" s="525"/>
      <c r="BE442" s="519"/>
      <c r="BF442" s="527"/>
      <c r="BG442" s="525"/>
      <c r="BH442" s="519"/>
      <c r="BI442" s="525"/>
      <c r="BJ442" s="519"/>
      <c r="BK442" s="527"/>
      <c r="BL442" s="525"/>
      <c r="BM442" s="519"/>
      <c r="BN442" s="131"/>
      <c r="BO442" s="131"/>
      <c r="BP442" s="131"/>
      <c r="BQ442" s="131"/>
      <c r="BR442" s="131"/>
      <c r="BS442" s="131"/>
      <c r="BT442" s="131"/>
      <c r="BU442" s="131"/>
      <c r="BV442" s="131"/>
    </row>
    <row r="443" spans="2:74" ht="15.75" customHeight="1">
      <c r="B443" s="519"/>
      <c r="C443" s="519"/>
      <c r="D443" s="519"/>
      <c r="E443" s="519"/>
      <c r="F443" s="519"/>
      <c r="G443" s="519"/>
      <c r="H443" s="519"/>
      <c r="I443" s="519"/>
      <c r="J443" s="519"/>
      <c r="K443" s="519"/>
      <c r="L443" s="519"/>
      <c r="M443" s="519"/>
      <c r="N443" s="519"/>
      <c r="O443" s="519"/>
      <c r="P443" s="519"/>
      <c r="Q443" s="519"/>
      <c r="R443" s="519"/>
      <c r="S443" s="519"/>
      <c r="T443" s="519"/>
      <c r="U443" s="521"/>
      <c r="V443" s="519"/>
      <c r="W443" s="519"/>
      <c r="X443" s="519"/>
      <c r="Y443" s="519"/>
      <c r="Z443" s="519"/>
      <c r="AA443" s="519"/>
      <c r="AB443" s="519"/>
      <c r="AC443" s="519"/>
      <c r="AD443" s="519"/>
      <c r="AE443" s="519"/>
      <c r="AF443" s="519"/>
      <c r="AG443" s="519"/>
      <c r="AH443" s="519"/>
      <c r="AI443" s="519"/>
      <c r="AJ443" s="519"/>
      <c r="AK443" s="519"/>
      <c r="AL443" s="522"/>
      <c r="AM443" s="522"/>
      <c r="AN443" s="519"/>
      <c r="AO443" s="519"/>
      <c r="AP443" s="519"/>
      <c r="AQ443" s="519"/>
      <c r="AR443" s="523"/>
      <c r="AS443" s="524"/>
      <c r="AT443" s="525"/>
      <c r="AU443" s="525"/>
      <c r="AV443" s="519"/>
      <c r="AW443" s="519"/>
      <c r="AX443" s="519"/>
      <c r="AY443" s="526"/>
      <c r="AZ443" s="519"/>
      <c r="BA443" s="527"/>
      <c r="BB443" s="525"/>
      <c r="BC443" s="133"/>
      <c r="BD443" s="525"/>
      <c r="BE443" s="519"/>
      <c r="BF443" s="527"/>
      <c r="BG443" s="525"/>
      <c r="BH443" s="519"/>
      <c r="BI443" s="525"/>
      <c r="BJ443" s="519"/>
      <c r="BK443" s="527"/>
      <c r="BL443" s="525"/>
      <c r="BM443" s="519"/>
      <c r="BN443" s="131"/>
      <c r="BO443" s="131"/>
      <c r="BP443" s="131"/>
      <c r="BQ443" s="131"/>
      <c r="BR443" s="131"/>
      <c r="BS443" s="131"/>
      <c r="BT443" s="131"/>
      <c r="BU443" s="131"/>
      <c r="BV443" s="131"/>
    </row>
    <row r="444" spans="2:74" ht="15.75" customHeight="1">
      <c r="B444" s="519"/>
      <c r="C444" s="519"/>
      <c r="D444" s="519"/>
      <c r="E444" s="519"/>
      <c r="F444" s="519"/>
      <c r="G444" s="519"/>
      <c r="H444" s="519"/>
      <c r="I444" s="519"/>
      <c r="J444" s="519"/>
      <c r="K444" s="519"/>
      <c r="L444" s="519"/>
      <c r="M444" s="519"/>
      <c r="N444" s="519"/>
      <c r="O444" s="519"/>
      <c r="P444" s="519"/>
      <c r="Q444" s="519"/>
      <c r="R444" s="519"/>
      <c r="S444" s="519"/>
      <c r="T444" s="519"/>
      <c r="U444" s="521"/>
      <c r="V444" s="519"/>
      <c r="W444" s="519"/>
      <c r="X444" s="519"/>
      <c r="Y444" s="519"/>
      <c r="Z444" s="519"/>
      <c r="AA444" s="519"/>
      <c r="AB444" s="519"/>
      <c r="AC444" s="519"/>
      <c r="AD444" s="519"/>
      <c r="AE444" s="519"/>
      <c r="AF444" s="519"/>
      <c r="AG444" s="519"/>
      <c r="AH444" s="519"/>
      <c r="AI444" s="519"/>
      <c r="AJ444" s="519"/>
      <c r="AK444" s="519"/>
      <c r="AL444" s="522"/>
      <c r="AM444" s="522"/>
      <c r="AN444" s="519"/>
      <c r="AO444" s="519"/>
      <c r="AP444" s="519"/>
      <c r="AQ444" s="519"/>
      <c r="AR444" s="523"/>
      <c r="AS444" s="524"/>
      <c r="AT444" s="525"/>
      <c r="AU444" s="525"/>
      <c r="AV444" s="519"/>
      <c r="AW444" s="519"/>
      <c r="AX444" s="519"/>
      <c r="AY444" s="526"/>
      <c r="AZ444" s="519"/>
      <c r="BA444" s="527"/>
      <c r="BB444" s="525"/>
      <c r="BC444" s="133"/>
      <c r="BD444" s="525"/>
      <c r="BE444" s="519"/>
      <c r="BF444" s="527"/>
      <c r="BG444" s="525"/>
      <c r="BH444" s="519"/>
      <c r="BI444" s="525"/>
      <c r="BJ444" s="519"/>
      <c r="BK444" s="527"/>
      <c r="BL444" s="525"/>
      <c r="BM444" s="519"/>
      <c r="BN444" s="131"/>
      <c r="BO444" s="131"/>
      <c r="BP444" s="131"/>
      <c r="BQ444" s="131"/>
      <c r="BR444" s="131"/>
      <c r="BS444" s="131"/>
      <c r="BT444" s="131"/>
      <c r="BU444" s="131"/>
      <c r="BV444" s="131"/>
    </row>
    <row r="445" spans="2:74" ht="15.75" customHeight="1">
      <c r="B445" s="519"/>
      <c r="C445" s="519"/>
      <c r="D445" s="519"/>
      <c r="E445" s="519"/>
      <c r="F445" s="519"/>
      <c r="G445" s="519"/>
      <c r="H445" s="519"/>
      <c r="I445" s="519"/>
      <c r="J445" s="519"/>
      <c r="K445" s="519"/>
      <c r="L445" s="519"/>
      <c r="M445" s="519"/>
      <c r="N445" s="519"/>
      <c r="O445" s="519"/>
      <c r="P445" s="519"/>
      <c r="Q445" s="519"/>
      <c r="R445" s="519"/>
      <c r="S445" s="519"/>
      <c r="T445" s="519"/>
      <c r="U445" s="521"/>
      <c r="V445" s="519"/>
      <c r="W445" s="519"/>
      <c r="X445" s="519"/>
      <c r="Y445" s="519"/>
      <c r="Z445" s="519"/>
      <c r="AA445" s="519"/>
      <c r="AB445" s="519"/>
      <c r="AC445" s="519"/>
      <c r="AD445" s="519"/>
      <c r="AE445" s="519"/>
      <c r="AF445" s="519"/>
      <c r="AG445" s="519"/>
      <c r="AH445" s="519"/>
      <c r="AI445" s="519"/>
      <c r="AJ445" s="519"/>
      <c r="AK445" s="519"/>
      <c r="AL445" s="522"/>
      <c r="AM445" s="522"/>
      <c r="AN445" s="519"/>
      <c r="AO445" s="519"/>
      <c r="AP445" s="519"/>
      <c r="AQ445" s="519"/>
      <c r="AR445" s="523"/>
      <c r="AS445" s="524"/>
      <c r="AT445" s="525"/>
      <c r="AU445" s="525"/>
      <c r="AV445" s="519"/>
      <c r="AW445" s="519"/>
      <c r="AX445" s="519"/>
      <c r="AY445" s="526"/>
      <c r="AZ445" s="519"/>
      <c r="BA445" s="527"/>
      <c r="BB445" s="525"/>
      <c r="BC445" s="133"/>
      <c r="BD445" s="525"/>
      <c r="BE445" s="519"/>
      <c r="BF445" s="527"/>
      <c r="BG445" s="525"/>
      <c r="BH445" s="519"/>
      <c r="BI445" s="525"/>
      <c r="BJ445" s="519"/>
      <c r="BK445" s="527"/>
      <c r="BL445" s="525"/>
      <c r="BM445" s="519"/>
      <c r="BN445" s="131"/>
      <c r="BO445" s="131"/>
      <c r="BP445" s="131"/>
      <c r="BQ445" s="131"/>
      <c r="BR445" s="131"/>
      <c r="BS445" s="131"/>
      <c r="BT445" s="131"/>
      <c r="BU445" s="131"/>
      <c r="BV445" s="131"/>
    </row>
    <row r="446" spans="2:74" ht="15.75" customHeight="1">
      <c r="B446" s="519"/>
      <c r="C446" s="519"/>
      <c r="D446" s="519"/>
      <c r="E446" s="519"/>
      <c r="F446" s="519"/>
      <c r="G446" s="519"/>
      <c r="H446" s="519"/>
      <c r="I446" s="519"/>
      <c r="J446" s="519"/>
      <c r="K446" s="519"/>
      <c r="L446" s="519"/>
      <c r="M446" s="519"/>
      <c r="N446" s="519"/>
      <c r="O446" s="519"/>
      <c r="P446" s="519"/>
      <c r="Q446" s="519"/>
      <c r="R446" s="519"/>
      <c r="S446" s="519"/>
      <c r="T446" s="519"/>
      <c r="U446" s="521"/>
      <c r="V446" s="519"/>
      <c r="W446" s="519"/>
      <c r="X446" s="519"/>
      <c r="Y446" s="519"/>
      <c r="Z446" s="519"/>
      <c r="AA446" s="519"/>
      <c r="AB446" s="519"/>
      <c r="AC446" s="519"/>
      <c r="AD446" s="519"/>
      <c r="AE446" s="519"/>
      <c r="AF446" s="519"/>
      <c r="AG446" s="519"/>
      <c r="AH446" s="519"/>
      <c r="AI446" s="519"/>
      <c r="AJ446" s="519"/>
      <c r="AK446" s="519"/>
      <c r="AL446" s="522"/>
      <c r="AM446" s="522"/>
      <c r="AN446" s="519"/>
      <c r="AO446" s="519"/>
      <c r="AP446" s="519"/>
      <c r="AQ446" s="519"/>
      <c r="AR446" s="523"/>
      <c r="AS446" s="524"/>
      <c r="AT446" s="525"/>
      <c r="AU446" s="525"/>
      <c r="AV446" s="519"/>
      <c r="AW446" s="519"/>
      <c r="AX446" s="519"/>
      <c r="AY446" s="526"/>
      <c r="AZ446" s="519"/>
      <c r="BA446" s="527"/>
      <c r="BB446" s="525"/>
      <c r="BC446" s="133"/>
      <c r="BD446" s="525"/>
      <c r="BE446" s="519"/>
      <c r="BF446" s="527"/>
      <c r="BG446" s="525"/>
      <c r="BH446" s="519"/>
      <c r="BI446" s="525"/>
      <c r="BJ446" s="519"/>
      <c r="BK446" s="527"/>
      <c r="BL446" s="525"/>
      <c r="BM446" s="519"/>
      <c r="BN446" s="131"/>
      <c r="BO446" s="131"/>
      <c r="BP446" s="131"/>
      <c r="BQ446" s="131"/>
      <c r="BR446" s="131"/>
      <c r="BS446" s="131"/>
      <c r="BT446" s="131"/>
      <c r="BU446" s="131"/>
      <c r="BV446" s="131"/>
    </row>
    <row r="447" spans="2:74" ht="15.75" customHeight="1">
      <c r="B447" s="519"/>
      <c r="C447" s="519"/>
      <c r="D447" s="519"/>
      <c r="E447" s="519"/>
      <c r="F447" s="519"/>
      <c r="G447" s="519"/>
      <c r="H447" s="519"/>
      <c r="I447" s="519"/>
      <c r="J447" s="519"/>
      <c r="K447" s="519"/>
      <c r="L447" s="519"/>
      <c r="M447" s="519"/>
      <c r="N447" s="519"/>
      <c r="O447" s="519"/>
      <c r="P447" s="519"/>
      <c r="Q447" s="519"/>
      <c r="R447" s="519"/>
      <c r="S447" s="519"/>
      <c r="T447" s="519"/>
      <c r="U447" s="521"/>
      <c r="V447" s="519"/>
      <c r="W447" s="519"/>
      <c r="X447" s="519"/>
      <c r="Y447" s="519"/>
      <c r="Z447" s="519"/>
      <c r="AA447" s="519"/>
      <c r="AB447" s="519"/>
      <c r="AC447" s="519"/>
      <c r="AD447" s="519"/>
      <c r="AE447" s="519"/>
      <c r="AF447" s="519"/>
      <c r="AG447" s="519"/>
      <c r="AH447" s="519"/>
      <c r="AI447" s="519"/>
      <c r="AJ447" s="519"/>
      <c r="AK447" s="519"/>
      <c r="AL447" s="522"/>
      <c r="AM447" s="522"/>
      <c r="AN447" s="519"/>
      <c r="AO447" s="519"/>
      <c r="AP447" s="519"/>
      <c r="AQ447" s="519"/>
      <c r="AR447" s="523"/>
      <c r="AS447" s="524"/>
      <c r="AT447" s="525"/>
      <c r="AU447" s="525"/>
      <c r="AV447" s="519"/>
      <c r="AW447" s="519"/>
      <c r="AX447" s="519"/>
      <c r="AY447" s="526"/>
      <c r="AZ447" s="519"/>
      <c r="BA447" s="527"/>
      <c r="BB447" s="525"/>
      <c r="BC447" s="133"/>
      <c r="BD447" s="525"/>
      <c r="BE447" s="519"/>
      <c r="BF447" s="527"/>
      <c r="BG447" s="525"/>
      <c r="BH447" s="519"/>
      <c r="BI447" s="525"/>
      <c r="BJ447" s="519"/>
      <c r="BK447" s="527"/>
      <c r="BL447" s="525"/>
      <c r="BM447" s="519"/>
      <c r="BN447" s="131"/>
      <c r="BO447" s="131"/>
      <c r="BP447" s="131"/>
      <c r="BQ447" s="131"/>
      <c r="BR447" s="131"/>
      <c r="BS447" s="131"/>
      <c r="BT447" s="131"/>
      <c r="BU447" s="131"/>
      <c r="BV447" s="131"/>
    </row>
    <row r="448" spans="2:74" ht="15.75" customHeight="1">
      <c r="B448" s="519"/>
      <c r="C448" s="519"/>
      <c r="D448" s="519"/>
      <c r="E448" s="519"/>
      <c r="F448" s="519"/>
      <c r="G448" s="519"/>
      <c r="H448" s="519"/>
      <c r="I448" s="519"/>
      <c r="J448" s="519"/>
      <c r="K448" s="519"/>
      <c r="L448" s="519"/>
      <c r="M448" s="519"/>
      <c r="N448" s="519"/>
      <c r="O448" s="519"/>
      <c r="P448" s="519"/>
      <c r="Q448" s="519"/>
      <c r="R448" s="519"/>
      <c r="S448" s="519"/>
      <c r="T448" s="519"/>
      <c r="U448" s="521"/>
      <c r="V448" s="519"/>
      <c r="W448" s="519"/>
      <c r="X448" s="519"/>
      <c r="Y448" s="519"/>
      <c r="Z448" s="519"/>
      <c r="AA448" s="519"/>
      <c r="AB448" s="519"/>
      <c r="AC448" s="519"/>
      <c r="AD448" s="519"/>
      <c r="AE448" s="519"/>
      <c r="AF448" s="519"/>
      <c r="AG448" s="519"/>
      <c r="AH448" s="519"/>
      <c r="AI448" s="519"/>
      <c r="AJ448" s="519"/>
      <c r="AK448" s="519"/>
      <c r="AL448" s="522"/>
      <c r="AM448" s="522"/>
      <c r="AN448" s="519"/>
      <c r="AO448" s="519"/>
      <c r="AP448" s="519"/>
      <c r="AQ448" s="519"/>
      <c r="AR448" s="523"/>
      <c r="AS448" s="524"/>
      <c r="AT448" s="525"/>
      <c r="AU448" s="525"/>
      <c r="AV448" s="519"/>
      <c r="AW448" s="519"/>
      <c r="AX448" s="519"/>
      <c r="AY448" s="526"/>
      <c r="AZ448" s="519"/>
      <c r="BA448" s="527"/>
      <c r="BB448" s="525"/>
      <c r="BC448" s="133"/>
      <c r="BD448" s="525"/>
      <c r="BE448" s="519"/>
      <c r="BF448" s="527"/>
      <c r="BG448" s="525"/>
      <c r="BH448" s="519"/>
      <c r="BI448" s="525"/>
      <c r="BJ448" s="519"/>
      <c r="BK448" s="527"/>
      <c r="BL448" s="525"/>
      <c r="BM448" s="519"/>
      <c r="BN448" s="131"/>
      <c r="BO448" s="131"/>
      <c r="BP448" s="131"/>
      <c r="BQ448" s="131"/>
      <c r="BR448" s="131"/>
      <c r="BS448" s="131"/>
      <c r="BT448" s="131"/>
      <c r="BU448" s="131"/>
      <c r="BV448" s="131"/>
    </row>
    <row r="449" spans="2:74" ht="15.75" customHeight="1">
      <c r="B449" s="519"/>
      <c r="C449" s="519"/>
      <c r="D449" s="519"/>
      <c r="E449" s="519"/>
      <c r="F449" s="519"/>
      <c r="G449" s="519"/>
      <c r="H449" s="519"/>
      <c r="I449" s="519"/>
      <c r="J449" s="519"/>
      <c r="K449" s="519"/>
      <c r="L449" s="519"/>
      <c r="M449" s="519"/>
      <c r="N449" s="519"/>
      <c r="O449" s="519"/>
      <c r="P449" s="519"/>
      <c r="Q449" s="519"/>
      <c r="R449" s="519"/>
      <c r="S449" s="519"/>
      <c r="T449" s="519"/>
      <c r="U449" s="521"/>
      <c r="V449" s="519"/>
      <c r="W449" s="519"/>
      <c r="X449" s="519"/>
      <c r="Y449" s="519"/>
      <c r="Z449" s="519"/>
      <c r="AA449" s="519"/>
      <c r="AB449" s="519"/>
      <c r="AC449" s="519"/>
      <c r="AD449" s="519"/>
      <c r="AE449" s="519"/>
      <c r="AF449" s="519"/>
      <c r="AG449" s="519"/>
      <c r="AH449" s="519"/>
      <c r="AI449" s="519"/>
      <c r="AJ449" s="519"/>
      <c r="AK449" s="519"/>
      <c r="AL449" s="522"/>
      <c r="AM449" s="522"/>
      <c r="AN449" s="519"/>
      <c r="AO449" s="519"/>
      <c r="AP449" s="519"/>
      <c r="AQ449" s="519"/>
      <c r="AR449" s="523"/>
      <c r="AS449" s="524"/>
      <c r="AT449" s="525"/>
      <c r="AU449" s="525"/>
      <c r="AV449" s="519"/>
      <c r="AW449" s="519"/>
      <c r="AX449" s="519"/>
      <c r="AY449" s="526"/>
      <c r="AZ449" s="519"/>
      <c r="BA449" s="527"/>
      <c r="BB449" s="525"/>
      <c r="BC449" s="133"/>
      <c r="BD449" s="525"/>
      <c r="BE449" s="519"/>
      <c r="BF449" s="527"/>
      <c r="BG449" s="525"/>
      <c r="BH449" s="519"/>
      <c r="BI449" s="525"/>
      <c r="BJ449" s="519"/>
      <c r="BK449" s="527"/>
      <c r="BL449" s="525"/>
      <c r="BM449" s="519"/>
      <c r="BN449" s="131"/>
      <c r="BO449" s="131"/>
      <c r="BP449" s="131"/>
      <c r="BQ449" s="131"/>
      <c r="BR449" s="131"/>
      <c r="BS449" s="131"/>
      <c r="BT449" s="131"/>
      <c r="BU449" s="131"/>
      <c r="BV449" s="131"/>
    </row>
    <row r="450" spans="2:74" ht="15.75" customHeight="1">
      <c r="B450" s="519"/>
      <c r="C450" s="519"/>
      <c r="D450" s="519"/>
      <c r="E450" s="519"/>
      <c r="F450" s="519"/>
      <c r="G450" s="519"/>
      <c r="H450" s="519"/>
      <c r="I450" s="519"/>
      <c r="J450" s="519"/>
      <c r="K450" s="519"/>
      <c r="L450" s="519"/>
      <c r="M450" s="519"/>
      <c r="N450" s="519"/>
      <c r="O450" s="519"/>
      <c r="P450" s="519"/>
      <c r="Q450" s="519"/>
      <c r="R450" s="519"/>
      <c r="S450" s="519"/>
      <c r="T450" s="519"/>
      <c r="U450" s="521"/>
      <c r="V450" s="519"/>
      <c r="W450" s="519"/>
      <c r="X450" s="519"/>
      <c r="Y450" s="519"/>
      <c r="Z450" s="519"/>
      <c r="AA450" s="519"/>
      <c r="AB450" s="519"/>
      <c r="AC450" s="519"/>
      <c r="AD450" s="519"/>
      <c r="AE450" s="519"/>
      <c r="AF450" s="519"/>
      <c r="AG450" s="519"/>
      <c r="AH450" s="519"/>
      <c r="AI450" s="519"/>
      <c r="AJ450" s="519"/>
      <c r="AK450" s="519"/>
      <c r="AL450" s="522"/>
      <c r="AM450" s="522"/>
      <c r="AN450" s="519"/>
      <c r="AO450" s="519"/>
      <c r="AP450" s="519"/>
      <c r="AQ450" s="519"/>
      <c r="AR450" s="523"/>
      <c r="AS450" s="524"/>
      <c r="AT450" s="525"/>
      <c r="AU450" s="525"/>
      <c r="AV450" s="519"/>
      <c r="AW450" s="519"/>
      <c r="AX450" s="519"/>
      <c r="AY450" s="526"/>
      <c r="AZ450" s="519"/>
      <c r="BA450" s="527"/>
      <c r="BB450" s="525"/>
      <c r="BC450" s="133"/>
      <c r="BD450" s="525"/>
      <c r="BE450" s="519"/>
      <c r="BF450" s="527"/>
      <c r="BG450" s="525"/>
      <c r="BH450" s="519"/>
      <c r="BI450" s="525"/>
      <c r="BJ450" s="519"/>
      <c r="BK450" s="527"/>
      <c r="BL450" s="525"/>
      <c r="BM450" s="519"/>
      <c r="BN450" s="131"/>
      <c r="BO450" s="131"/>
      <c r="BP450" s="131"/>
      <c r="BQ450" s="131"/>
      <c r="BR450" s="131"/>
      <c r="BS450" s="131"/>
      <c r="BT450" s="131"/>
      <c r="BU450" s="131"/>
      <c r="BV450" s="131"/>
    </row>
    <row r="451" spans="2:74" ht="15.75" customHeight="1">
      <c r="B451" s="519"/>
      <c r="C451" s="519"/>
      <c r="D451" s="519"/>
      <c r="E451" s="519"/>
      <c r="F451" s="519"/>
      <c r="G451" s="519"/>
      <c r="H451" s="519"/>
      <c r="I451" s="519"/>
      <c r="J451" s="519"/>
      <c r="K451" s="519"/>
      <c r="L451" s="519"/>
      <c r="M451" s="519"/>
      <c r="N451" s="519"/>
      <c r="O451" s="519"/>
      <c r="P451" s="519"/>
      <c r="Q451" s="519"/>
      <c r="R451" s="519"/>
      <c r="S451" s="519"/>
      <c r="T451" s="519"/>
      <c r="U451" s="521"/>
      <c r="V451" s="519"/>
      <c r="W451" s="519"/>
      <c r="X451" s="519"/>
      <c r="Y451" s="519"/>
      <c r="Z451" s="519"/>
      <c r="AA451" s="519"/>
      <c r="AB451" s="519"/>
      <c r="AC451" s="519"/>
      <c r="AD451" s="519"/>
      <c r="AE451" s="519"/>
      <c r="AF451" s="519"/>
      <c r="AG451" s="519"/>
      <c r="AH451" s="519"/>
      <c r="AI451" s="519"/>
      <c r="AJ451" s="519"/>
      <c r="AK451" s="519"/>
      <c r="AL451" s="522"/>
      <c r="AM451" s="522"/>
      <c r="AN451" s="519"/>
      <c r="AO451" s="519"/>
      <c r="AP451" s="519"/>
      <c r="AQ451" s="519"/>
      <c r="AR451" s="523"/>
      <c r="AS451" s="524"/>
      <c r="AT451" s="525"/>
      <c r="AU451" s="525"/>
      <c r="AV451" s="519"/>
      <c r="AW451" s="519"/>
      <c r="AX451" s="519"/>
      <c r="AY451" s="526"/>
      <c r="AZ451" s="519"/>
      <c r="BA451" s="527"/>
      <c r="BB451" s="525"/>
      <c r="BC451" s="133"/>
      <c r="BD451" s="525"/>
      <c r="BE451" s="519"/>
      <c r="BF451" s="527"/>
      <c r="BG451" s="525"/>
      <c r="BH451" s="519"/>
      <c r="BI451" s="525"/>
      <c r="BJ451" s="519"/>
      <c r="BK451" s="527"/>
      <c r="BL451" s="525"/>
      <c r="BM451" s="519"/>
      <c r="BN451" s="131"/>
      <c r="BO451" s="131"/>
      <c r="BP451" s="131"/>
      <c r="BQ451" s="131"/>
      <c r="BR451" s="131"/>
      <c r="BS451" s="131"/>
      <c r="BT451" s="131"/>
      <c r="BU451" s="131"/>
      <c r="BV451" s="131"/>
    </row>
    <row r="452" spans="2:74" ht="15.75" customHeight="1">
      <c r="B452" s="519"/>
      <c r="C452" s="519"/>
      <c r="D452" s="519"/>
      <c r="E452" s="519"/>
      <c r="F452" s="519"/>
      <c r="G452" s="519"/>
      <c r="H452" s="519"/>
      <c r="I452" s="519"/>
      <c r="J452" s="519"/>
      <c r="K452" s="519"/>
      <c r="L452" s="519"/>
      <c r="M452" s="519"/>
      <c r="N452" s="519"/>
      <c r="O452" s="519"/>
      <c r="P452" s="519"/>
      <c r="Q452" s="519"/>
      <c r="R452" s="519"/>
      <c r="S452" s="519"/>
      <c r="T452" s="519"/>
      <c r="U452" s="521"/>
      <c r="V452" s="519"/>
      <c r="W452" s="519"/>
      <c r="X452" s="519"/>
      <c r="Y452" s="519"/>
      <c r="Z452" s="519"/>
      <c r="AA452" s="519"/>
      <c r="AB452" s="519"/>
      <c r="AC452" s="519"/>
      <c r="AD452" s="519"/>
      <c r="AE452" s="519"/>
      <c r="AF452" s="519"/>
      <c r="AG452" s="519"/>
      <c r="AH452" s="519"/>
      <c r="AI452" s="519"/>
      <c r="AJ452" s="519"/>
      <c r="AK452" s="519"/>
      <c r="AL452" s="522"/>
      <c r="AM452" s="522"/>
      <c r="AN452" s="519"/>
      <c r="AO452" s="519"/>
      <c r="AP452" s="519"/>
      <c r="AQ452" s="519"/>
      <c r="AR452" s="523"/>
      <c r="AS452" s="524"/>
      <c r="AT452" s="525"/>
      <c r="AU452" s="525"/>
      <c r="AV452" s="519"/>
      <c r="AW452" s="519"/>
      <c r="AX452" s="519"/>
      <c r="AY452" s="526"/>
      <c r="AZ452" s="519"/>
      <c r="BA452" s="527"/>
      <c r="BB452" s="525"/>
      <c r="BC452" s="133"/>
      <c r="BD452" s="525"/>
      <c r="BE452" s="519"/>
      <c r="BF452" s="527"/>
      <c r="BG452" s="525"/>
      <c r="BH452" s="519"/>
      <c r="BI452" s="525"/>
      <c r="BJ452" s="519"/>
      <c r="BK452" s="527"/>
      <c r="BL452" s="525"/>
      <c r="BM452" s="519"/>
      <c r="BN452" s="131"/>
      <c r="BO452" s="131"/>
      <c r="BP452" s="131"/>
      <c r="BQ452" s="131"/>
      <c r="BR452" s="131"/>
      <c r="BS452" s="131"/>
      <c r="BT452" s="131"/>
      <c r="BU452" s="131"/>
      <c r="BV452" s="131"/>
    </row>
    <row r="453" spans="2:74" ht="15.75" customHeight="1">
      <c r="B453" s="519"/>
      <c r="C453" s="519"/>
      <c r="D453" s="519"/>
      <c r="E453" s="519"/>
      <c r="F453" s="519"/>
      <c r="G453" s="519"/>
      <c r="H453" s="519"/>
      <c r="I453" s="519"/>
      <c r="J453" s="519"/>
      <c r="K453" s="519"/>
      <c r="L453" s="519"/>
      <c r="M453" s="519"/>
      <c r="N453" s="519"/>
      <c r="O453" s="519"/>
      <c r="P453" s="519"/>
      <c r="Q453" s="519"/>
      <c r="R453" s="519"/>
      <c r="S453" s="519"/>
      <c r="T453" s="519"/>
      <c r="U453" s="521"/>
      <c r="V453" s="519"/>
      <c r="W453" s="519"/>
      <c r="X453" s="519"/>
      <c r="Y453" s="519"/>
      <c r="Z453" s="519"/>
      <c r="AA453" s="519"/>
      <c r="AB453" s="519"/>
      <c r="AC453" s="519"/>
      <c r="AD453" s="519"/>
      <c r="AE453" s="519"/>
      <c r="AF453" s="519"/>
      <c r="AG453" s="519"/>
      <c r="AH453" s="519"/>
      <c r="AI453" s="519"/>
      <c r="AJ453" s="519"/>
      <c r="AK453" s="519"/>
      <c r="AL453" s="522"/>
      <c r="AM453" s="522"/>
      <c r="AN453" s="519"/>
      <c r="AO453" s="519"/>
      <c r="AP453" s="519"/>
      <c r="AQ453" s="519"/>
      <c r="AR453" s="523"/>
      <c r="AS453" s="524"/>
      <c r="AT453" s="525"/>
      <c r="AU453" s="525"/>
      <c r="AV453" s="519"/>
      <c r="AW453" s="519"/>
      <c r="AX453" s="519"/>
      <c r="AY453" s="526"/>
      <c r="AZ453" s="519"/>
      <c r="BA453" s="527"/>
      <c r="BB453" s="525"/>
      <c r="BC453" s="133"/>
      <c r="BD453" s="525"/>
      <c r="BE453" s="519"/>
      <c r="BF453" s="527"/>
      <c r="BG453" s="525"/>
      <c r="BH453" s="519"/>
      <c r="BI453" s="525"/>
      <c r="BJ453" s="519"/>
      <c r="BK453" s="527"/>
      <c r="BL453" s="525"/>
      <c r="BM453" s="519"/>
      <c r="BN453" s="131"/>
      <c r="BO453" s="131"/>
      <c r="BP453" s="131"/>
      <c r="BQ453" s="131"/>
      <c r="BR453" s="131"/>
      <c r="BS453" s="131"/>
      <c r="BT453" s="131"/>
      <c r="BU453" s="131"/>
      <c r="BV453" s="131"/>
    </row>
    <row r="454" spans="2:74" ht="15.75" customHeight="1">
      <c r="B454" s="519"/>
      <c r="C454" s="519"/>
      <c r="D454" s="519"/>
      <c r="E454" s="519"/>
      <c r="F454" s="519"/>
      <c r="G454" s="519"/>
      <c r="H454" s="519"/>
      <c r="I454" s="519"/>
      <c r="J454" s="519"/>
      <c r="K454" s="519"/>
      <c r="L454" s="519"/>
      <c r="M454" s="519"/>
      <c r="N454" s="519"/>
      <c r="O454" s="519"/>
      <c r="P454" s="519"/>
      <c r="Q454" s="519"/>
      <c r="R454" s="519"/>
      <c r="S454" s="519"/>
      <c r="T454" s="519"/>
      <c r="U454" s="521"/>
      <c r="V454" s="519"/>
      <c r="W454" s="519"/>
      <c r="X454" s="519"/>
      <c r="Y454" s="519"/>
      <c r="Z454" s="519"/>
      <c r="AA454" s="519"/>
      <c r="AB454" s="519"/>
      <c r="AC454" s="519"/>
      <c r="AD454" s="519"/>
      <c r="AE454" s="519"/>
      <c r="AF454" s="519"/>
      <c r="AG454" s="519"/>
      <c r="AH454" s="519"/>
      <c r="AI454" s="519"/>
      <c r="AJ454" s="519"/>
      <c r="AK454" s="519"/>
      <c r="AL454" s="522"/>
      <c r="AM454" s="522"/>
      <c r="AN454" s="519"/>
      <c r="AO454" s="519"/>
      <c r="AP454" s="519"/>
      <c r="AQ454" s="519"/>
      <c r="AR454" s="523"/>
      <c r="AS454" s="524"/>
      <c r="AT454" s="525"/>
      <c r="AU454" s="525"/>
      <c r="AV454" s="519"/>
      <c r="AW454" s="519"/>
      <c r="AX454" s="519"/>
      <c r="AY454" s="526"/>
      <c r="AZ454" s="519"/>
      <c r="BA454" s="527"/>
      <c r="BB454" s="525"/>
      <c r="BC454" s="133"/>
      <c r="BD454" s="525"/>
      <c r="BE454" s="519"/>
      <c r="BF454" s="527"/>
      <c r="BG454" s="525"/>
      <c r="BH454" s="519"/>
      <c r="BI454" s="525"/>
      <c r="BJ454" s="519"/>
      <c r="BK454" s="527"/>
      <c r="BL454" s="525"/>
      <c r="BM454" s="519"/>
      <c r="BN454" s="131"/>
      <c r="BO454" s="131"/>
      <c r="BP454" s="131"/>
      <c r="BQ454" s="131"/>
      <c r="BR454" s="131"/>
      <c r="BS454" s="131"/>
      <c r="BT454" s="131"/>
      <c r="BU454" s="131"/>
      <c r="BV454" s="131"/>
    </row>
    <row r="455" spans="2:74" ht="15.75" customHeight="1">
      <c r="B455" s="519"/>
      <c r="C455" s="519"/>
      <c r="D455" s="519"/>
      <c r="E455" s="519"/>
      <c r="F455" s="519"/>
      <c r="G455" s="519"/>
      <c r="H455" s="519"/>
      <c r="I455" s="519"/>
      <c r="J455" s="519"/>
      <c r="K455" s="519"/>
      <c r="L455" s="519"/>
      <c r="M455" s="519"/>
      <c r="N455" s="519"/>
      <c r="O455" s="519"/>
      <c r="P455" s="519"/>
      <c r="Q455" s="519"/>
      <c r="R455" s="519"/>
      <c r="S455" s="519"/>
      <c r="T455" s="519"/>
      <c r="U455" s="521"/>
      <c r="V455" s="519"/>
      <c r="W455" s="519"/>
      <c r="X455" s="519"/>
      <c r="Y455" s="519"/>
      <c r="Z455" s="519"/>
      <c r="AA455" s="519"/>
      <c r="AB455" s="519"/>
      <c r="AC455" s="519"/>
      <c r="AD455" s="519"/>
      <c r="AE455" s="519"/>
      <c r="AF455" s="519"/>
      <c r="AG455" s="519"/>
      <c r="AH455" s="519"/>
      <c r="AI455" s="519"/>
      <c r="AJ455" s="519"/>
      <c r="AK455" s="519"/>
      <c r="AL455" s="522"/>
      <c r="AM455" s="522"/>
      <c r="AN455" s="519"/>
      <c r="AO455" s="519"/>
      <c r="AP455" s="519"/>
      <c r="AQ455" s="519"/>
      <c r="AR455" s="523"/>
      <c r="AS455" s="524"/>
      <c r="AT455" s="525"/>
      <c r="AU455" s="525"/>
      <c r="AV455" s="519"/>
      <c r="AW455" s="519"/>
      <c r="AX455" s="519"/>
      <c r="AY455" s="526"/>
      <c r="AZ455" s="519"/>
      <c r="BA455" s="527"/>
      <c r="BB455" s="525"/>
      <c r="BC455" s="133"/>
      <c r="BD455" s="525"/>
      <c r="BE455" s="519"/>
      <c r="BF455" s="527"/>
      <c r="BG455" s="525"/>
      <c r="BH455" s="519"/>
      <c r="BI455" s="525"/>
      <c r="BJ455" s="519"/>
      <c r="BK455" s="527"/>
      <c r="BL455" s="525"/>
      <c r="BM455" s="519"/>
      <c r="BN455" s="131"/>
      <c r="BO455" s="131"/>
      <c r="BP455" s="131"/>
      <c r="BQ455" s="131"/>
      <c r="BR455" s="131"/>
      <c r="BS455" s="131"/>
      <c r="BT455" s="131"/>
      <c r="BU455" s="131"/>
      <c r="BV455" s="131"/>
    </row>
    <row r="456" spans="2:74" ht="15.75" customHeight="1">
      <c r="B456" s="519"/>
      <c r="C456" s="519"/>
      <c r="D456" s="519"/>
      <c r="E456" s="519"/>
      <c r="F456" s="519"/>
      <c r="G456" s="519"/>
      <c r="H456" s="519"/>
      <c r="I456" s="519"/>
      <c r="J456" s="519"/>
      <c r="K456" s="519"/>
      <c r="L456" s="519"/>
      <c r="M456" s="519"/>
      <c r="N456" s="519"/>
      <c r="O456" s="519"/>
      <c r="P456" s="519"/>
      <c r="Q456" s="519"/>
      <c r="R456" s="519"/>
      <c r="S456" s="519"/>
      <c r="T456" s="519"/>
      <c r="U456" s="521"/>
      <c r="V456" s="519"/>
      <c r="W456" s="519"/>
      <c r="X456" s="519"/>
      <c r="Y456" s="519"/>
      <c r="Z456" s="519"/>
      <c r="AA456" s="519"/>
      <c r="AB456" s="519"/>
      <c r="AC456" s="519"/>
      <c r="AD456" s="519"/>
      <c r="AE456" s="519"/>
      <c r="AF456" s="519"/>
      <c r="AG456" s="519"/>
      <c r="AH456" s="519"/>
      <c r="AI456" s="519"/>
      <c r="AJ456" s="519"/>
      <c r="AK456" s="519"/>
      <c r="AL456" s="522"/>
      <c r="AM456" s="522"/>
      <c r="AN456" s="519"/>
      <c r="AO456" s="519"/>
      <c r="AP456" s="519"/>
      <c r="AQ456" s="519"/>
      <c r="AR456" s="523"/>
      <c r="AS456" s="524"/>
      <c r="AT456" s="525"/>
      <c r="AU456" s="525"/>
      <c r="AV456" s="519"/>
      <c r="AW456" s="519"/>
      <c r="AX456" s="519"/>
      <c r="AY456" s="526"/>
      <c r="AZ456" s="519"/>
      <c r="BA456" s="527"/>
      <c r="BB456" s="525"/>
      <c r="BC456" s="133"/>
      <c r="BD456" s="525"/>
      <c r="BE456" s="519"/>
      <c r="BF456" s="527"/>
      <c r="BG456" s="525"/>
      <c r="BH456" s="519"/>
      <c r="BI456" s="525"/>
      <c r="BJ456" s="519"/>
      <c r="BK456" s="527"/>
      <c r="BL456" s="525"/>
      <c r="BM456" s="519"/>
      <c r="BN456" s="131"/>
      <c r="BO456" s="131"/>
      <c r="BP456" s="131"/>
      <c r="BQ456" s="131"/>
      <c r="BR456" s="131"/>
      <c r="BS456" s="131"/>
      <c r="BT456" s="131"/>
      <c r="BU456" s="131"/>
      <c r="BV456" s="131"/>
    </row>
    <row r="457" spans="2:74" ht="15.75" customHeight="1">
      <c r="B457" s="519"/>
      <c r="C457" s="519"/>
      <c r="D457" s="519"/>
      <c r="E457" s="519"/>
      <c r="F457" s="519"/>
      <c r="G457" s="519"/>
      <c r="H457" s="519"/>
      <c r="I457" s="519"/>
      <c r="J457" s="519"/>
      <c r="K457" s="519"/>
      <c r="L457" s="519"/>
      <c r="M457" s="519"/>
      <c r="N457" s="519"/>
      <c r="O457" s="519"/>
      <c r="P457" s="519"/>
      <c r="Q457" s="519"/>
      <c r="R457" s="519"/>
      <c r="S457" s="519"/>
      <c r="T457" s="519"/>
      <c r="U457" s="521"/>
      <c r="V457" s="519"/>
      <c r="W457" s="519"/>
      <c r="X457" s="519"/>
      <c r="Y457" s="519"/>
      <c r="Z457" s="519"/>
      <c r="AA457" s="519"/>
      <c r="AB457" s="519"/>
      <c r="AC457" s="519"/>
      <c r="AD457" s="519"/>
      <c r="AE457" s="519"/>
      <c r="AF457" s="519"/>
      <c r="AG457" s="519"/>
      <c r="AH457" s="519"/>
      <c r="AI457" s="519"/>
      <c r="AJ457" s="519"/>
      <c r="AK457" s="519"/>
      <c r="AL457" s="522"/>
      <c r="AM457" s="522"/>
      <c r="AN457" s="519"/>
      <c r="AO457" s="519"/>
      <c r="AP457" s="519"/>
      <c r="AQ457" s="519"/>
      <c r="AR457" s="523"/>
      <c r="AS457" s="524"/>
      <c r="AT457" s="525"/>
      <c r="AU457" s="525"/>
      <c r="AV457" s="519"/>
      <c r="AW457" s="519"/>
      <c r="AX457" s="519"/>
      <c r="AY457" s="526"/>
      <c r="AZ457" s="519"/>
      <c r="BA457" s="527"/>
      <c r="BB457" s="525"/>
      <c r="BC457" s="133"/>
      <c r="BD457" s="525"/>
      <c r="BE457" s="519"/>
      <c r="BF457" s="527"/>
      <c r="BG457" s="525"/>
      <c r="BH457" s="519"/>
      <c r="BI457" s="525"/>
      <c r="BJ457" s="519"/>
      <c r="BK457" s="527"/>
      <c r="BL457" s="525"/>
      <c r="BM457" s="519"/>
      <c r="BN457" s="131"/>
      <c r="BO457" s="131"/>
      <c r="BP457" s="131"/>
      <c r="BQ457" s="131"/>
      <c r="BR457" s="131"/>
      <c r="BS457" s="131"/>
      <c r="BT457" s="131"/>
      <c r="BU457" s="131"/>
      <c r="BV457" s="131"/>
    </row>
    <row r="458" spans="2:74" ht="15.75" customHeight="1">
      <c r="B458" s="519"/>
      <c r="C458" s="519"/>
      <c r="D458" s="519"/>
      <c r="E458" s="519"/>
      <c r="F458" s="519"/>
      <c r="G458" s="519"/>
      <c r="H458" s="519"/>
      <c r="I458" s="519"/>
      <c r="J458" s="519"/>
      <c r="K458" s="519"/>
      <c r="L458" s="519"/>
      <c r="M458" s="519"/>
      <c r="N458" s="519"/>
      <c r="O458" s="519"/>
      <c r="P458" s="519"/>
      <c r="Q458" s="519"/>
      <c r="R458" s="519"/>
      <c r="S458" s="519"/>
      <c r="T458" s="519"/>
      <c r="U458" s="521"/>
      <c r="V458" s="519"/>
      <c r="W458" s="519"/>
      <c r="X458" s="519"/>
      <c r="Y458" s="519"/>
      <c r="Z458" s="519"/>
      <c r="AA458" s="519"/>
      <c r="AB458" s="519"/>
      <c r="AC458" s="519"/>
      <c r="AD458" s="519"/>
      <c r="AE458" s="519"/>
      <c r="AF458" s="519"/>
      <c r="AG458" s="519"/>
      <c r="AH458" s="519"/>
      <c r="AI458" s="519"/>
      <c r="AJ458" s="519"/>
      <c r="AK458" s="519"/>
      <c r="AL458" s="522"/>
      <c r="AM458" s="522"/>
      <c r="AN458" s="519"/>
      <c r="AO458" s="519"/>
      <c r="AP458" s="519"/>
      <c r="AQ458" s="519"/>
      <c r="AR458" s="523"/>
      <c r="AS458" s="524"/>
      <c r="AT458" s="525"/>
      <c r="AU458" s="525"/>
      <c r="AV458" s="519"/>
      <c r="AW458" s="519"/>
      <c r="AX458" s="519"/>
      <c r="AY458" s="526"/>
      <c r="AZ458" s="519"/>
      <c r="BA458" s="527"/>
      <c r="BB458" s="525"/>
      <c r="BC458" s="133"/>
      <c r="BD458" s="525"/>
      <c r="BE458" s="519"/>
      <c r="BF458" s="527"/>
      <c r="BG458" s="525"/>
      <c r="BH458" s="519"/>
      <c r="BI458" s="525"/>
      <c r="BJ458" s="519"/>
      <c r="BK458" s="527"/>
      <c r="BL458" s="525"/>
      <c r="BM458" s="519"/>
      <c r="BN458" s="131"/>
      <c r="BO458" s="131"/>
      <c r="BP458" s="131"/>
      <c r="BQ458" s="131"/>
      <c r="BR458" s="131"/>
      <c r="BS458" s="131"/>
      <c r="BT458" s="131"/>
      <c r="BU458" s="131"/>
      <c r="BV458" s="131"/>
    </row>
    <row r="459" spans="2:74" ht="15.75" customHeight="1">
      <c r="B459" s="519"/>
      <c r="C459" s="519"/>
      <c r="D459" s="519"/>
      <c r="E459" s="519"/>
      <c r="F459" s="519"/>
      <c r="G459" s="519"/>
      <c r="H459" s="519"/>
      <c r="I459" s="519"/>
      <c r="J459" s="519"/>
      <c r="K459" s="519"/>
      <c r="L459" s="519"/>
      <c r="M459" s="519"/>
      <c r="N459" s="519"/>
      <c r="O459" s="519"/>
      <c r="P459" s="519"/>
      <c r="Q459" s="519"/>
      <c r="R459" s="519"/>
      <c r="S459" s="519"/>
      <c r="T459" s="519"/>
      <c r="U459" s="521"/>
      <c r="V459" s="519"/>
      <c r="W459" s="519"/>
      <c r="X459" s="519"/>
      <c r="Y459" s="519"/>
      <c r="Z459" s="519"/>
      <c r="AA459" s="519"/>
      <c r="AB459" s="519"/>
      <c r="AC459" s="519"/>
      <c r="AD459" s="519"/>
      <c r="AE459" s="519"/>
      <c r="AF459" s="519"/>
      <c r="AG459" s="519"/>
      <c r="AH459" s="519"/>
      <c r="AI459" s="519"/>
      <c r="AJ459" s="519"/>
      <c r="AK459" s="519"/>
      <c r="AL459" s="522"/>
      <c r="AM459" s="522"/>
      <c r="AN459" s="519"/>
      <c r="AO459" s="519"/>
      <c r="AP459" s="519"/>
      <c r="AQ459" s="519"/>
      <c r="AR459" s="523"/>
      <c r="AS459" s="524"/>
      <c r="AT459" s="525"/>
      <c r="AU459" s="525"/>
      <c r="AV459" s="519"/>
      <c r="AW459" s="519"/>
      <c r="AX459" s="519"/>
      <c r="AY459" s="526"/>
      <c r="AZ459" s="519"/>
      <c r="BA459" s="527"/>
      <c r="BB459" s="525"/>
      <c r="BC459" s="133"/>
      <c r="BD459" s="525"/>
      <c r="BE459" s="519"/>
      <c r="BF459" s="527"/>
      <c r="BG459" s="525"/>
      <c r="BH459" s="519"/>
      <c r="BI459" s="525"/>
      <c r="BJ459" s="519"/>
      <c r="BK459" s="527"/>
      <c r="BL459" s="525"/>
      <c r="BM459" s="519"/>
      <c r="BN459" s="131"/>
      <c r="BO459" s="131"/>
      <c r="BP459" s="131"/>
      <c r="BQ459" s="131"/>
      <c r="BR459" s="131"/>
      <c r="BS459" s="131"/>
      <c r="BT459" s="131"/>
      <c r="BU459" s="131"/>
      <c r="BV459" s="131"/>
    </row>
    <row r="460" spans="2:74" ht="15.75" customHeight="1">
      <c r="B460" s="519"/>
      <c r="C460" s="519"/>
      <c r="D460" s="519"/>
      <c r="E460" s="519"/>
      <c r="F460" s="519"/>
      <c r="G460" s="519"/>
      <c r="H460" s="519"/>
      <c r="I460" s="519"/>
      <c r="J460" s="519"/>
      <c r="K460" s="519"/>
      <c r="L460" s="519"/>
      <c r="M460" s="519"/>
      <c r="N460" s="519"/>
      <c r="O460" s="519"/>
      <c r="P460" s="519"/>
      <c r="Q460" s="519"/>
      <c r="R460" s="519"/>
      <c r="S460" s="519"/>
      <c r="T460" s="519"/>
      <c r="U460" s="521"/>
      <c r="V460" s="519"/>
      <c r="W460" s="519"/>
      <c r="X460" s="519"/>
      <c r="Y460" s="519"/>
      <c r="Z460" s="519"/>
      <c r="AA460" s="519"/>
      <c r="AB460" s="519"/>
      <c r="AC460" s="519"/>
      <c r="AD460" s="519"/>
      <c r="AE460" s="519"/>
      <c r="AF460" s="519"/>
      <c r="AG460" s="519"/>
      <c r="AH460" s="519"/>
      <c r="AI460" s="519"/>
      <c r="AJ460" s="519"/>
      <c r="AK460" s="519"/>
      <c r="AL460" s="522"/>
      <c r="AM460" s="522"/>
      <c r="AN460" s="519"/>
      <c r="AO460" s="519"/>
      <c r="AP460" s="519"/>
      <c r="AQ460" s="519"/>
      <c r="AR460" s="523"/>
      <c r="AS460" s="524"/>
      <c r="AT460" s="525"/>
      <c r="AU460" s="525"/>
      <c r="AV460" s="519"/>
      <c r="AW460" s="519"/>
      <c r="AX460" s="519"/>
      <c r="AY460" s="526"/>
      <c r="AZ460" s="519"/>
      <c r="BA460" s="527"/>
      <c r="BB460" s="525"/>
      <c r="BC460" s="133"/>
      <c r="BD460" s="525"/>
      <c r="BE460" s="519"/>
      <c r="BF460" s="527"/>
      <c r="BG460" s="525"/>
      <c r="BH460" s="519"/>
      <c r="BI460" s="525"/>
      <c r="BJ460" s="519"/>
      <c r="BK460" s="527"/>
      <c r="BL460" s="525"/>
      <c r="BM460" s="519"/>
      <c r="BN460" s="131"/>
      <c r="BO460" s="131"/>
      <c r="BP460" s="131"/>
      <c r="BQ460" s="131"/>
      <c r="BR460" s="131"/>
      <c r="BS460" s="131"/>
      <c r="BT460" s="131"/>
      <c r="BU460" s="131"/>
      <c r="BV460" s="131"/>
    </row>
    <row r="461" spans="2:74" ht="15.75" customHeight="1">
      <c r="B461" s="519"/>
      <c r="C461" s="519"/>
      <c r="D461" s="519"/>
      <c r="E461" s="519"/>
      <c r="F461" s="519"/>
      <c r="G461" s="519"/>
      <c r="H461" s="519"/>
      <c r="I461" s="519"/>
      <c r="J461" s="519"/>
      <c r="K461" s="519"/>
      <c r="L461" s="519"/>
      <c r="M461" s="519"/>
      <c r="N461" s="519"/>
      <c r="O461" s="519"/>
      <c r="P461" s="519"/>
      <c r="Q461" s="519"/>
      <c r="R461" s="519"/>
      <c r="S461" s="519"/>
      <c r="T461" s="519"/>
      <c r="U461" s="521"/>
      <c r="V461" s="519"/>
      <c r="W461" s="519"/>
      <c r="X461" s="519"/>
      <c r="Y461" s="519"/>
      <c r="Z461" s="519"/>
      <c r="AA461" s="519"/>
      <c r="AB461" s="519"/>
      <c r="AC461" s="519"/>
      <c r="AD461" s="519"/>
      <c r="AE461" s="519"/>
      <c r="AF461" s="519"/>
      <c r="AG461" s="519"/>
      <c r="AH461" s="519"/>
      <c r="AI461" s="519"/>
      <c r="AJ461" s="519"/>
      <c r="AK461" s="519"/>
      <c r="AL461" s="522"/>
      <c r="AM461" s="522"/>
      <c r="AN461" s="519"/>
      <c r="AO461" s="519"/>
      <c r="AP461" s="519"/>
      <c r="AQ461" s="519"/>
      <c r="AR461" s="523"/>
      <c r="AS461" s="524"/>
      <c r="AT461" s="525"/>
      <c r="AU461" s="525"/>
      <c r="AV461" s="519"/>
      <c r="AW461" s="519"/>
      <c r="AX461" s="519"/>
      <c r="AY461" s="526"/>
      <c r="AZ461" s="519"/>
      <c r="BA461" s="527"/>
      <c r="BB461" s="525"/>
      <c r="BC461" s="133"/>
      <c r="BD461" s="525"/>
      <c r="BE461" s="519"/>
      <c r="BF461" s="527"/>
      <c r="BG461" s="525"/>
      <c r="BH461" s="519"/>
      <c r="BI461" s="525"/>
      <c r="BJ461" s="519"/>
      <c r="BK461" s="527"/>
      <c r="BL461" s="525"/>
      <c r="BM461" s="519"/>
      <c r="BN461" s="131"/>
      <c r="BO461" s="131"/>
      <c r="BP461" s="131"/>
      <c r="BQ461" s="131"/>
      <c r="BR461" s="131"/>
      <c r="BS461" s="131"/>
      <c r="BT461" s="131"/>
      <c r="BU461" s="131"/>
      <c r="BV461" s="131"/>
    </row>
    <row r="462" spans="2:74" ht="15.75" customHeight="1">
      <c r="B462" s="519"/>
      <c r="C462" s="519"/>
      <c r="D462" s="519"/>
      <c r="E462" s="519"/>
      <c r="F462" s="519"/>
      <c r="G462" s="519"/>
      <c r="H462" s="519"/>
      <c r="I462" s="519"/>
      <c r="J462" s="519"/>
      <c r="K462" s="519"/>
      <c r="L462" s="519"/>
      <c r="M462" s="519"/>
      <c r="N462" s="519"/>
      <c r="O462" s="519"/>
      <c r="P462" s="519"/>
      <c r="Q462" s="519"/>
      <c r="R462" s="519"/>
      <c r="S462" s="519"/>
      <c r="T462" s="519"/>
      <c r="U462" s="521"/>
      <c r="V462" s="519"/>
      <c r="W462" s="519"/>
      <c r="X462" s="519"/>
      <c r="Y462" s="519"/>
      <c r="Z462" s="519"/>
      <c r="AA462" s="519"/>
      <c r="AB462" s="519"/>
      <c r="AC462" s="519"/>
      <c r="AD462" s="519"/>
      <c r="AE462" s="519"/>
      <c r="AF462" s="519"/>
      <c r="AG462" s="519"/>
      <c r="AH462" s="519"/>
      <c r="AI462" s="519"/>
      <c r="AJ462" s="519"/>
      <c r="AK462" s="519"/>
      <c r="AL462" s="522"/>
      <c r="AM462" s="522"/>
      <c r="AN462" s="519"/>
      <c r="AO462" s="519"/>
      <c r="AP462" s="519"/>
      <c r="AQ462" s="519"/>
      <c r="AR462" s="523"/>
      <c r="AS462" s="524"/>
      <c r="AT462" s="525"/>
      <c r="AU462" s="525"/>
      <c r="AV462" s="519"/>
      <c r="AW462" s="519"/>
      <c r="AX462" s="519"/>
      <c r="AY462" s="526"/>
      <c r="AZ462" s="519"/>
      <c r="BA462" s="527"/>
      <c r="BB462" s="525"/>
      <c r="BC462" s="133"/>
      <c r="BD462" s="525"/>
      <c r="BE462" s="519"/>
      <c r="BF462" s="527"/>
      <c r="BG462" s="525"/>
      <c r="BH462" s="519"/>
      <c r="BI462" s="525"/>
      <c r="BJ462" s="519"/>
      <c r="BK462" s="527"/>
      <c r="BL462" s="525"/>
      <c r="BM462" s="519"/>
      <c r="BN462" s="131"/>
      <c r="BO462" s="131"/>
      <c r="BP462" s="131"/>
      <c r="BQ462" s="131"/>
      <c r="BR462" s="131"/>
      <c r="BS462" s="131"/>
      <c r="BT462" s="131"/>
      <c r="BU462" s="131"/>
      <c r="BV462" s="131"/>
    </row>
    <row r="463" spans="2:74" ht="15.75" customHeight="1">
      <c r="B463" s="519"/>
      <c r="C463" s="519"/>
      <c r="D463" s="519"/>
      <c r="E463" s="519"/>
      <c r="F463" s="519"/>
      <c r="G463" s="519"/>
      <c r="H463" s="519"/>
      <c r="I463" s="519"/>
      <c r="J463" s="519"/>
      <c r="K463" s="519"/>
      <c r="L463" s="519"/>
      <c r="M463" s="519"/>
      <c r="N463" s="519"/>
      <c r="O463" s="519"/>
      <c r="P463" s="519"/>
      <c r="Q463" s="519"/>
      <c r="R463" s="519"/>
      <c r="S463" s="519"/>
      <c r="T463" s="519"/>
      <c r="U463" s="521"/>
      <c r="V463" s="519"/>
      <c r="W463" s="519"/>
      <c r="X463" s="519"/>
      <c r="Y463" s="519"/>
      <c r="Z463" s="519"/>
      <c r="AA463" s="519"/>
      <c r="AB463" s="519"/>
      <c r="AC463" s="519"/>
      <c r="AD463" s="519"/>
      <c r="AE463" s="519"/>
      <c r="AF463" s="519"/>
      <c r="AG463" s="519"/>
      <c r="AH463" s="519"/>
      <c r="AI463" s="519"/>
      <c r="AJ463" s="519"/>
      <c r="AK463" s="519"/>
      <c r="AL463" s="522"/>
      <c r="AM463" s="522"/>
      <c r="AN463" s="519"/>
      <c r="AO463" s="519"/>
      <c r="AP463" s="519"/>
      <c r="AQ463" s="519"/>
      <c r="AR463" s="523"/>
      <c r="AS463" s="524"/>
      <c r="AT463" s="525"/>
      <c r="AU463" s="525"/>
      <c r="AV463" s="519"/>
      <c r="AW463" s="519"/>
      <c r="AX463" s="519"/>
      <c r="AY463" s="526"/>
      <c r="AZ463" s="519"/>
      <c r="BA463" s="527"/>
      <c r="BB463" s="525"/>
      <c r="BC463" s="133"/>
      <c r="BD463" s="525"/>
      <c r="BE463" s="519"/>
      <c r="BF463" s="527"/>
      <c r="BG463" s="525"/>
      <c r="BH463" s="519"/>
      <c r="BI463" s="525"/>
      <c r="BJ463" s="519"/>
      <c r="BK463" s="527"/>
      <c r="BL463" s="525"/>
      <c r="BM463" s="519"/>
      <c r="BN463" s="131"/>
      <c r="BO463" s="131"/>
      <c r="BP463" s="131"/>
      <c r="BQ463" s="131"/>
      <c r="BR463" s="131"/>
      <c r="BS463" s="131"/>
      <c r="BT463" s="131"/>
      <c r="BU463" s="131"/>
      <c r="BV463" s="131"/>
    </row>
    <row r="464" spans="2:74" ht="15.75" customHeight="1">
      <c r="B464" s="519"/>
      <c r="C464" s="519"/>
      <c r="D464" s="519"/>
      <c r="E464" s="519"/>
      <c r="F464" s="519"/>
      <c r="G464" s="519"/>
      <c r="H464" s="519"/>
      <c r="I464" s="519"/>
      <c r="J464" s="519"/>
      <c r="K464" s="519"/>
      <c r="L464" s="519"/>
      <c r="M464" s="519"/>
      <c r="N464" s="519"/>
      <c r="O464" s="519"/>
      <c r="P464" s="519"/>
      <c r="Q464" s="519"/>
      <c r="R464" s="519"/>
      <c r="S464" s="519"/>
      <c r="T464" s="519"/>
      <c r="U464" s="521"/>
      <c r="V464" s="519"/>
      <c r="W464" s="519"/>
      <c r="X464" s="519"/>
      <c r="Y464" s="519"/>
      <c r="Z464" s="519"/>
      <c r="AA464" s="519"/>
      <c r="AB464" s="519"/>
      <c r="AC464" s="519"/>
      <c r="AD464" s="519"/>
      <c r="AE464" s="519"/>
      <c r="AF464" s="519"/>
      <c r="AG464" s="519"/>
      <c r="AH464" s="519"/>
      <c r="AI464" s="519"/>
      <c r="AJ464" s="519"/>
      <c r="AK464" s="519"/>
      <c r="AL464" s="522"/>
      <c r="AM464" s="522"/>
      <c r="AN464" s="519"/>
      <c r="AO464" s="519"/>
      <c r="AP464" s="519"/>
      <c r="AQ464" s="519"/>
      <c r="AR464" s="523"/>
      <c r="AS464" s="524"/>
      <c r="AT464" s="525"/>
      <c r="AU464" s="525"/>
      <c r="AV464" s="519"/>
      <c r="AW464" s="519"/>
      <c r="AX464" s="519"/>
      <c r="AY464" s="526"/>
      <c r="AZ464" s="519"/>
      <c r="BA464" s="527"/>
      <c r="BB464" s="525"/>
      <c r="BC464" s="133"/>
      <c r="BD464" s="525"/>
      <c r="BE464" s="519"/>
      <c r="BF464" s="527"/>
      <c r="BG464" s="525"/>
      <c r="BH464" s="519"/>
      <c r="BI464" s="525"/>
      <c r="BJ464" s="519"/>
      <c r="BK464" s="527"/>
      <c r="BL464" s="525"/>
      <c r="BM464" s="519"/>
      <c r="BN464" s="131"/>
      <c r="BO464" s="131"/>
      <c r="BP464" s="131"/>
      <c r="BQ464" s="131"/>
      <c r="BR464" s="131"/>
      <c r="BS464" s="131"/>
      <c r="BT464" s="131"/>
      <c r="BU464" s="131"/>
      <c r="BV464" s="131"/>
    </row>
    <row r="465" spans="2:74" ht="15.75" customHeight="1">
      <c r="B465" s="519"/>
      <c r="C465" s="519"/>
      <c r="D465" s="519"/>
      <c r="E465" s="519"/>
      <c r="F465" s="519"/>
      <c r="G465" s="519"/>
      <c r="H465" s="519"/>
      <c r="I465" s="519"/>
      <c r="J465" s="519"/>
      <c r="K465" s="519"/>
      <c r="L465" s="519"/>
      <c r="M465" s="519"/>
      <c r="N465" s="519"/>
      <c r="O465" s="519"/>
      <c r="P465" s="519"/>
      <c r="Q465" s="519"/>
      <c r="R465" s="519"/>
      <c r="S465" s="519"/>
      <c r="T465" s="519"/>
      <c r="U465" s="521"/>
      <c r="V465" s="519"/>
      <c r="W465" s="519"/>
      <c r="X465" s="519"/>
      <c r="Y465" s="519"/>
      <c r="Z465" s="519"/>
      <c r="AA465" s="519"/>
      <c r="AB465" s="519"/>
      <c r="AC465" s="519"/>
      <c r="AD465" s="519"/>
      <c r="AE465" s="519"/>
      <c r="AF465" s="519"/>
      <c r="AG465" s="519"/>
      <c r="AH465" s="519"/>
      <c r="AI465" s="519"/>
      <c r="AJ465" s="519"/>
      <c r="AK465" s="519"/>
      <c r="AL465" s="522"/>
      <c r="AM465" s="522"/>
      <c r="AN465" s="519"/>
      <c r="AO465" s="519"/>
      <c r="AP465" s="519"/>
      <c r="AQ465" s="519"/>
      <c r="AR465" s="523"/>
      <c r="AS465" s="524"/>
      <c r="AT465" s="525"/>
      <c r="AU465" s="525"/>
      <c r="AV465" s="519"/>
      <c r="AW465" s="519"/>
      <c r="AX465" s="519"/>
      <c r="AY465" s="526"/>
      <c r="AZ465" s="519"/>
      <c r="BA465" s="527"/>
      <c r="BB465" s="525"/>
      <c r="BC465" s="133"/>
      <c r="BD465" s="525"/>
      <c r="BE465" s="519"/>
      <c r="BF465" s="527"/>
      <c r="BG465" s="525"/>
      <c r="BH465" s="519"/>
      <c r="BI465" s="525"/>
      <c r="BJ465" s="519"/>
      <c r="BK465" s="527"/>
      <c r="BL465" s="525"/>
      <c r="BM465" s="519"/>
      <c r="BN465" s="131"/>
      <c r="BO465" s="131"/>
      <c r="BP465" s="131"/>
      <c r="BQ465" s="131"/>
      <c r="BR465" s="131"/>
      <c r="BS465" s="131"/>
      <c r="BT465" s="131"/>
      <c r="BU465" s="131"/>
      <c r="BV465" s="131"/>
    </row>
    <row r="466" spans="2:74" ht="15.75" customHeight="1">
      <c r="B466" s="519"/>
      <c r="C466" s="519"/>
      <c r="D466" s="519"/>
      <c r="E466" s="519"/>
      <c r="F466" s="519"/>
      <c r="G466" s="519"/>
      <c r="H466" s="519"/>
      <c r="I466" s="519"/>
      <c r="J466" s="519"/>
      <c r="K466" s="519"/>
      <c r="L466" s="519"/>
      <c r="M466" s="519"/>
      <c r="N466" s="519"/>
      <c r="O466" s="519"/>
      <c r="P466" s="519"/>
      <c r="Q466" s="519"/>
      <c r="R466" s="519"/>
      <c r="S466" s="519"/>
      <c r="T466" s="519"/>
      <c r="U466" s="521"/>
      <c r="V466" s="519"/>
      <c r="W466" s="519"/>
      <c r="X466" s="519"/>
      <c r="Y466" s="519"/>
      <c r="Z466" s="519"/>
      <c r="AA466" s="519"/>
      <c r="AB466" s="519"/>
      <c r="AC466" s="519"/>
      <c r="AD466" s="519"/>
      <c r="AE466" s="519"/>
      <c r="AF466" s="519"/>
      <c r="AG466" s="519"/>
      <c r="AH466" s="519"/>
      <c r="AI466" s="519"/>
      <c r="AJ466" s="519"/>
      <c r="AK466" s="519"/>
      <c r="AL466" s="522"/>
      <c r="AM466" s="522"/>
      <c r="AN466" s="519"/>
      <c r="AO466" s="519"/>
      <c r="AP466" s="519"/>
      <c r="AQ466" s="519"/>
      <c r="AR466" s="523"/>
      <c r="AS466" s="524"/>
      <c r="AT466" s="525"/>
      <c r="AU466" s="525"/>
      <c r="AV466" s="519"/>
      <c r="AW466" s="519"/>
      <c r="AX466" s="519"/>
      <c r="AY466" s="526"/>
      <c r="AZ466" s="519"/>
      <c r="BA466" s="527"/>
      <c r="BB466" s="525"/>
      <c r="BC466" s="133"/>
      <c r="BD466" s="525"/>
      <c r="BE466" s="519"/>
      <c r="BF466" s="527"/>
      <c r="BG466" s="525"/>
      <c r="BH466" s="519"/>
      <c r="BI466" s="525"/>
      <c r="BJ466" s="519"/>
      <c r="BK466" s="527"/>
      <c r="BL466" s="525"/>
      <c r="BM466" s="519"/>
      <c r="BN466" s="131"/>
      <c r="BO466" s="131"/>
      <c r="BP466" s="131"/>
      <c r="BQ466" s="131"/>
      <c r="BR466" s="131"/>
      <c r="BS466" s="131"/>
      <c r="BT466" s="131"/>
      <c r="BU466" s="131"/>
      <c r="BV466" s="131"/>
    </row>
  </sheetData>
  <autoFilter ref="B9:BV286" xr:uid="{00000000-0001-0000-0200-000000000000}"/>
  <mergeCells count="27">
    <mergeCell ref="Q5:AN5"/>
    <mergeCell ref="BL5:BM5"/>
    <mergeCell ref="BL6:BM6"/>
    <mergeCell ref="AO5:AX6"/>
    <mergeCell ref="V7:AB7"/>
    <mergeCell ref="AC7:AE7"/>
    <mergeCell ref="AF7:AH7"/>
    <mergeCell ref="AI7:AJ7"/>
    <mergeCell ref="BL7:BM7"/>
    <mergeCell ref="BB6:BC7"/>
    <mergeCell ref="BD6:BF7"/>
    <mergeCell ref="B1:D3"/>
    <mergeCell ref="E1:BJ3"/>
    <mergeCell ref="BB5:BC5"/>
    <mergeCell ref="BD5:BF5"/>
    <mergeCell ref="BG5:BH5"/>
    <mergeCell ref="BI5:BK5"/>
    <mergeCell ref="B5:P6"/>
    <mergeCell ref="Q6:S6"/>
    <mergeCell ref="T6:AN6"/>
    <mergeCell ref="BK1:BM1"/>
    <mergeCell ref="BK2:BM2"/>
    <mergeCell ref="BK3:BM3"/>
    <mergeCell ref="BG6:BH7"/>
    <mergeCell ref="BI6:BK7"/>
    <mergeCell ref="AY5:BA5"/>
    <mergeCell ref="AY6:BA7"/>
  </mergeCells>
  <conditionalFormatting sqref="S10 S12 S72:S77 S241:S244 S247:S249 AN10 AN72:AN77 AN241:AN244 AN247:AN249 S100:S104 AN101:AN104">
    <cfRule type="containsText" dxfId="514" priority="1" operator="containsText" text="MODERADO">
      <formula>NOT(ISERROR(SEARCH(("MODERADO"),(S10))))</formula>
    </cfRule>
  </conditionalFormatting>
  <conditionalFormatting sqref="S10 S12 S72:S77 S241:S244 S247:S249 AN10 AN72:AN77 AN241:AN244 AN247:AN249 S100:S104 AN101:AN104">
    <cfRule type="containsText" dxfId="513" priority="2" operator="containsText" text="ALTO">
      <formula>NOT(ISERROR(SEARCH(("ALTO"),(S10))))</formula>
    </cfRule>
  </conditionalFormatting>
  <conditionalFormatting sqref="S10 S12 S72:S77 S241:S244 S247:S249 AN10 AN72:AN77 AN241:AN244 AN247:AN249 S100:S104 AN101:AN104">
    <cfRule type="containsText" dxfId="512" priority="3" operator="containsText" text="EXTREMO">
      <formula>NOT(ISERROR(SEARCH(("EXTREMO"),(S10))))</formula>
    </cfRule>
  </conditionalFormatting>
  <conditionalFormatting sqref="S10 S12 S72:S77 S241:S244 S247:S249 AN10 AN72:AN77 AN241:AN244 AN247:AN249 S100:S104 AN101:AN104">
    <cfRule type="containsText" dxfId="511" priority="4" operator="containsText" text="BAJO">
      <formula>NOT(ISERROR(SEARCH(("BAJO"),(S10))))</formula>
    </cfRule>
  </conditionalFormatting>
  <conditionalFormatting sqref="S15:S23 AN15:AN23">
    <cfRule type="containsText" dxfId="510" priority="5" operator="containsText" text="MODERADO">
      <formula>NOT(ISERROR(SEARCH(("MODERADO"),(S15))))</formula>
    </cfRule>
  </conditionalFormatting>
  <conditionalFormatting sqref="S15:S23 AN15:AN23">
    <cfRule type="containsText" dxfId="509" priority="6" operator="containsText" text="ALTO">
      <formula>NOT(ISERROR(SEARCH(("ALTO"),(S15))))</formula>
    </cfRule>
  </conditionalFormatting>
  <conditionalFormatting sqref="S15:S23 AN15:AN23">
    <cfRule type="containsText" dxfId="508" priority="7" operator="containsText" text="EXTREMO">
      <formula>NOT(ISERROR(SEARCH(("EXTREMO"),(S15))))</formula>
    </cfRule>
  </conditionalFormatting>
  <conditionalFormatting sqref="S15:S23 AN15:AN23">
    <cfRule type="containsText" dxfId="507" priority="8" operator="containsText" text="BAJO">
      <formula>NOT(ISERROR(SEARCH(("BAJO"),(S15))))</formula>
    </cfRule>
  </conditionalFormatting>
  <conditionalFormatting sqref="S11">
    <cfRule type="containsText" dxfId="506" priority="9" operator="containsText" text="MODERADO">
      <formula>NOT(ISERROR(SEARCH(("MODERADO"),(S11))))</formula>
    </cfRule>
  </conditionalFormatting>
  <conditionalFormatting sqref="S11">
    <cfRule type="containsText" dxfId="505" priority="10" operator="containsText" text="ALTO">
      <formula>NOT(ISERROR(SEARCH(("ALTO"),(S11))))</formula>
    </cfRule>
  </conditionalFormatting>
  <conditionalFormatting sqref="S11">
    <cfRule type="containsText" dxfId="504" priority="11" operator="containsText" text="EXTREMO">
      <formula>NOT(ISERROR(SEARCH(("EXTREMO"),(S11))))</formula>
    </cfRule>
  </conditionalFormatting>
  <conditionalFormatting sqref="S11">
    <cfRule type="containsText" dxfId="503" priority="12" operator="containsText" text="BAJO">
      <formula>NOT(ISERROR(SEARCH(("BAJO"),(S11))))</formula>
    </cfRule>
  </conditionalFormatting>
  <conditionalFormatting sqref="AN12:AN14">
    <cfRule type="containsText" dxfId="502" priority="13" operator="containsText" text="MODERADO">
      <formula>NOT(ISERROR(SEARCH(("MODERADO"),(AN12))))</formula>
    </cfRule>
  </conditionalFormatting>
  <conditionalFormatting sqref="AN12:AN14">
    <cfRule type="containsText" dxfId="501" priority="14" operator="containsText" text="ALTO">
      <formula>NOT(ISERROR(SEARCH(("ALTO"),(AN12))))</formula>
    </cfRule>
  </conditionalFormatting>
  <conditionalFormatting sqref="AN12:AN14">
    <cfRule type="containsText" dxfId="500" priority="15" operator="containsText" text="EXTREMO">
      <formula>NOT(ISERROR(SEARCH(("EXTREMO"),(AN12))))</formula>
    </cfRule>
  </conditionalFormatting>
  <conditionalFormatting sqref="AN12:AN14">
    <cfRule type="containsText" dxfId="499" priority="16" operator="containsText" text="BAJO">
      <formula>NOT(ISERROR(SEARCH(("BAJO"),(AN12))))</formula>
    </cfRule>
  </conditionalFormatting>
  <conditionalFormatting sqref="AN11">
    <cfRule type="containsText" dxfId="498" priority="17" operator="containsText" text="MODERADO">
      <formula>NOT(ISERROR(SEARCH(("MODERADO"),(AN11))))</formula>
    </cfRule>
  </conditionalFormatting>
  <conditionalFormatting sqref="AN11">
    <cfRule type="containsText" dxfId="497" priority="18" operator="containsText" text="ALTO">
      <formula>NOT(ISERROR(SEARCH(("ALTO"),(AN11))))</formula>
    </cfRule>
  </conditionalFormatting>
  <conditionalFormatting sqref="AN11">
    <cfRule type="containsText" dxfId="496" priority="19" operator="containsText" text="EXTREMO">
      <formula>NOT(ISERROR(SEARCH(("EXTREMO"),(AN11))))</formula>
    </cfRule>
  </conditionalFormatting>
  <conditionalFormatting sqref="AN11">
    <cfRule type="containsText" dxfId="495" priority="20" operator="containsText" text="BAJO">
      <formula>NOT(ISERROR(SEARCH(("BAJO"),(AN11))))</formula>
    </cfRule>
  </conditionalFormatting>
  <conditionalFormatting sqref="S12:S14">
    <cfRule type="containsText" dxfId="494" priority="21" operator="containsText" text="MODERADO">
      <formula>NOT(ISERROR(SEARCH(("MODERADO"),(S12))))</formula>
    </cfRule>
  </conditionalFormatting>
  <conditionalFormatting sqref="S12:S14">
    <cfRule type="containsText" dxfId="493" priority="22" operator="containsText" text="ALTO">
      <formula>NOT(ISERROR(SEARCH(("ALTO"),(S12))))</formula>
    </cfRule>
  </conditionalFormatting>
  <conditionalFormatting sqref="S12:S14">
    <cfRule type="containsText" dxfId="492" priority="23" operator="containsText" text="EXTREMO">
      <formula>NOT(ISERROR(SEARCH(("EXTREMO"),(S12))))</formula>
    </cfRule>
  </conditionalFormatting>
  <conditionalFormatting sqref="S12:S14">
    <cfRule type="containsText" dxfId="491" priority="24" operator="containsText" text="BAJO">
      <formula>NOT(ISERROR(SEARCH(("BAJO"),(S12))))</formula>
    </cfRule>
  </conditionalFormatting>
  <conditionalFormatting sqref="S24:S26 S230:S240 AN24:AN26 AN230:AN240">
    <cfRule type="containsText" dxfId="490" priority="25" operator="containsText" text="MODERADO">
      <formula>NOT(ISERROR(SEARCH(("MODERADO"),(S24))))</formula>
    </cfRule>
  </conditionalFormatting>
  <conditionalFormatting sqref="S24:S26 S230:S240 AN24:AN26 AN230:AN240">
    <cfRule type="containsText" dxfId="489" priority="26" operator="containsText" text="ALTO">
      <formula>NOT(ISERROR(SEARCH(("ALTO"),(S24))))</formula>
    </cfRule>
  </conditionalFormatting>
  <conditionalFormatting sqref="S24:S26 S230:S240 AN24:AN26 AN230:AN240">
    <cfRule type="containsText" dxfId="488" priority="27" operator="containsText" text="EXTREMO">
      <formula>NOT(ISERROR(SEARCH(("EXTREMO"),(S24))))</formula>
    </cfRule>
  </conditionalFormatting>
  <conditionalFormatting sqref="S24:S26 S230:S240 AN24:AN26 AN230:AN240">
    <cfRule type="containsText" dxfId="487" priority="28" operator="containsText" text="BAJO">
      <formula>NOT(ISERROR(SEARCH(("BAJO"),(S24))))</formula>
    </cfRule>
  </conditionalFormatting>
  <conditionalFormatting sqref="S61">
    <cfRule type="containsText" dxfId="486" priority="29" operator="containsText" text="MODERADO">
      <formula>NOT(ISERROR(SEARCH(("MODERADO"),(S61))))</formula>
    </cfRule>
  </conditionalFormatting>
  <conditionalFormatting sqref="S61">
    <cfRule type="containsText" dxfId="485" priority="30" operator="containsText" text="ALTO">
      <formula>NOT(ISERROR(SEARCH(("ALTO"),(S61))))</formula>
    </cfRule>
  </conditionalFormatting>
  <conditionalFormatting sqref="S61">
    <cfRule type="containsText" dxfId="484" priority="31" operator="containsText" text="EXTREMO">
      <formula>NOT(ISERROR(SEARCH(("EXTREMO"),(S61))))</formula>
    </cfRule>
  </conditionalFormatting>
  <conditionalFormatting sqref="S61">
    <cfRule type="containsText" dxfId="483" priority="32" operator="containsText" text="BAJO">
      <formula>NOT(ISERROR(SEARCH(("BAJO"),(S61))))</formula>
    </cfRule>
  </conditionalFormatting>
  <conditionalFormatting sqref="S109:S111 AN109:AN111">
    <cfRule type="containsText" dxfId="482" priority="33" operator="containsText" text="MODERADO">
      <formula>NOT(ISERROR(SEARCH(("MODERADO"),(S109))))</formula>
    </cfRule>
  </conditionalFormatting>
  <conditionalFormatting sqref="S109:S111 AN109:AN111">
    <cfRule type="containsText" dxfId="481" priority="34" operator="containsText" text="ALTO">
      <formula>NOT(ISERROR(SEARCH(("ALTO"),(S109))))</formula>
    </cfRule>
  </conditionalFormatting>
  <conditionalFormatting sqref="S109:S111 AN109:AN111">
    <cfRule type="containsText" dxfId="480" priority="35" operator="containsText" text="EXTREMO">
      <formula>NOT(ISERROR(SEARCH(("EXTREMO"),(S109))))</formula>
    </cfRule>
  </conditionalFormatting>
  <conditionalFormatting sqref="S109:S111 AN109:AN111">
    <cfRule type="containsText" dxfId="479" priority="36" operator="containsText" text="BAJO">
      <formula>NOT(ISERROR(SEARCH(("BAJO"),(S109))))</formula>
    </cfRule>
  </conditionalFormatting>
  <conditionalFormatting sqref="AN27">
    <cfRule type="containsText" dxfId="478" priority="37" operator="containsText" text="MODERADO">
      <formula>NOT(ISERROR(SEARCH(("MODERADO"),(AN27))))</formula>
    </cfRule>
  </conditionalFormatting>
  <conditionalFormatting sqref="AN27">
    <cfRule type="containsText" dxfId="477" priority="38" operator="containsText" text="ALTO">
      <formula>NOT(ISERROR(SEARCH(("ALTO"),(AN27))))</formula>
    </cfRule>
  </conditionalFormatting>
  <conditionalFormatting sqref="AN27">
    <cfRule type="containsText" dxfId="476" priority="39" operator="containsText" text="EXTREMO">
      <formula>NOT(ISERROR(SEARCH(("EXTREMO"),(AN27))))</formula>
    </cfRule>
  </conditionalFormatting>
  <conditionalFormatting sqref="AN27">
    <cfRule type="containsText" dxfId="475" priority="40" operator="containsText" text="BAJO">
      <formula>NOT(ISERROR(SEARCH(("BAJO"),(AN27))))</formula>
    </cfRule>
  </conditionalFormatting>
  <conditionalFormatting sqref="AN63">
    <cfRule type="containsText" dxfId="474" priority="41" operator="containsText" text="MODERADO">
      <formula>NOT(ISERROR(SEARCH(("MODERADO"),(AN63))))</formula>
    </cfRule>
  </conditionalFormatting>
  <conditionalFormatting sqref="AN63">
    <cfRule type="containsText" dxfId="473" priority="42" operator="containsText" text="ALTO">
      <formula>NOT(ISERROR(SEARCH(("ALTO"),(AN63))))</formula>
    </cfRule>
  </conditionalFormatting>
  <conditionalFormatting sqref="AN63">
    <cfRule type="containsText" dxfId="472" priority="43" operator="containsText" text="EXTREMO">
      <formula>NOT(ISERROR(SEARCH(("EXTREMO"),(AN63))))</formula>
    </cfRule>
  </conditionalFormatting>
  <conditionalFormatting sqref="AN63">
    <cfRule type="containsText" dxfId="471" priority="44" operator="containsText" text="BAJO">
      <formula>NOT(ISERROR(SEARCH(("BAJO"),(AN63))))</formula>
    </cfRule>
  </conditionalFormatting>
  <conditionalFormatting sqref="AN34">
    <cfRule type="containsText" dxfId="470" priority="45" operator="containsText" text="MODERADO">
      <formula>NOT(ISERROR(SEARCH(("MODERADO"),(AN34))))</formula>
    </cfRule>
  </conditionalFormatting>
  <conditionalFormatting sqref="AN34">
    <cfRule type="containsText" dxfId="469" priority="46" operator="containsText" text="ALTO">
      <formula>NOT(ISERROR(SEARCH(("ALTO"),(AN34))))</formula>
    </cfRule>
  </conditionalFormatting>
  <conditionalFormatting sqref="AN34">
    <cfRule type="containsText" dxfId="468" priority="47" operator="containsText" text="EXTREMO">
      <formula>NOT(ISERROR(SEARCH(("EXTREMO"),(AN34))))</formula>
    </cfRule>
  </conditionalFormatting>
  <conditionalFormatting sqref="AN34">
    <cfRule type="containsText" dxfId="467" priority="48" operator="containsText" text="BAJO">
      <formula>NOT(ISERROR(SEARCH(("BAJO"),(AN34))))</formula>
    </cfRule>
  </conditionalFormatting>
  <conditionalFormatting sqref="S34">
    <cfRule type="containsText" dxfId="466" priority="49" operator="containsText" text="MODERADO">
      <formula>NOT(ISERROR(SEARCH(("MODERADO"),(S34))))</formula>
    </cfRule>
  </conditionalFormatting>
  <conditionalFormatting sqref="S34">
    <cfRule type="containsText" dxfId="465" priority="50" operator="containsText" text="ALTO">
      <formula>NOT(ISERROR(SEARCH(("ALTO"),(S34))))</formula>
    </cfRule>
  </conditionalFormatting>
  <conditionalFormatting sqref="S34">
    <cfRule type="containsText" dxfId="464" priority="51" operator="containsText" text="EXTREMO">
      <formula>NOT(ISERROR(SEARCH(("EXTREMO"),(S34))))</formula>
    </cfRule>
  </conditionalFormatting>
  <conditionalFormatting sqref="S34">
    <cfRule type="containsText" dxfId="463" priority="52" operator="containsText" text="BAJO">
      <formula>NOT(ISERROR(SEARCH(("BAJO"),(S34))))</formula>
    </cfRule>
  </conditionalFormatting>
  <conditionalFormatting sqref="S35">
    <cfRule type="containsText" dxfId="462" priority="53" operator="containsText" text="MODERADO">
      <formula>NOT(ISERROR(SEARCH(("MODERADO"),(S35))))</formula>
    </cfRule>
  </conditionalFormatting>
  <conditionalFormatting sqref="S35">
    <cfRule type="containsText" dxfId="461" priority="54" operator="containsText" text="ALTO">
      <formula>NOT(ISERROR(SEARCH(("ALTO"),(S35))))</formula>
    </cfRule>
  </conditionalFormatting>
  <conditionalFormatting sqref="S35">
    <cfRule type="containsText" dxfId="460" priority="55" operator="containsText" text="EXTREMO">
      <formula>NOT(ISERROR(SEARCH(("EXTREMO"),(S35))))</formula>
    </cfRule>
  </conditionalFormatting>
  <conditionalFormatting sqref="S35">
    <cfRule type="containsText" dxfId="459" priority="56" operator="containsText" text="BAJO">
      <formula>NOT(ISERROR(SEARCH(("BAJO"),(S35))))</formula>
    </cfRule>
  </conditionalFormatting>
  <conditionalFormatting sqref="AN35">
    <cfRule type="containsText" dxfId="458" priority="57" operator="containsText" text="MODERADO">
      <formula>NOT(ISERROR(SEARCH(("MODERADO"),(AN35))))</formula>
    </cfRule>
  </conditionalFormatting>
  <conditionalFormatting sqref="AN35">
    <cfRule type="containsText" dxfId="457" priority="58" operator="containsText" text="ALTO">
      <formula>NOT(ISERROR(SEARCH(("ALTO"),(AN35))))</formula>
    </cfRule>
  </conditionalFormatting>
  <conditionalFormatting sqref="AN35">
    <cfRule type="containsText" dxfId="456" priority="59" operator="containsText" text="EXTREMO">
      <formula>NOT(ISERROR(SEARCH(("EXTREMO"),(AN35))))</formula>
    </cfRule>
  </conditionalFormatting>
  <conditionalFormatting sqref="AN35">
    <cfRule type="containsText" dxfId="455" priority="60" operator="containsText" text="BAJO">
      <formula>NOT(ISERROR(SEARCH(("BAJO"),(AN35))))</formula>
    </cfRule>
  </conditionalFormatting>
  <conditionalFormatting sqref="S32:S33">
    <cfRule type="containsText" dxfId="454" priority="61" operator="containsText" text="MODERADO">
      <formula>NOT(ISERROR(SEARCH(("MODERADO"),(S32))))</formula>
    </cfRule>
  </conditionalFormatting>
  <conditionalFormatting sqref="S32:S33">
    <cfRule type="containsText" dxfId="453" priority="62" operator="containsText" text="ALTO">
      <formula>NOT(ISERROR(SEARCH(("ALTO"),(S32))))</formula>
    </cfRule>
  </conditionalFormatting>
  <conditionalFormatting sqref="S32:S33">
    <cfRule type="containsText" dxfId="452" priority="63" operator="containsText" text="EXTREMO">
      <formula>NOT(ISERROR(SEARCH(("EXTREMO"),(S32))))</formula>
    </cfRule>
  </conditionalFormatting>
  <conditionalFormatting sqref="S32:S33">
    <cfRule type="containsText" dxfId="451" priority="64" operator="containsText" text="BAJO">
      <formula>NOT(ISERROR(SEARCH(("BAJO"),(S32))))</formula>
    </cfRule>
  </conditionalFormatting>
  <conditionalFormatting sqref="AN28">
    <cfRule type="containsText" dxfId="450" priority="65" operator="containsText" text="MODERADO">
      <formula>NOT(ISERROR(SEARCH(("MODERADO"),(AN28))))</formula>
    </cfRule>
  </conditionalFormatting>
  <conditionalFormatting sqref="AN28">
    <cfRule type="containsText" dxfId="449" priority="66" operator="containsText" text="ALTO">
      <formula>NOT(ISERROR(SEARCH(("ALTO"),(AN28))))</formula>
    </cfRule>
  </conditionalFormatting>
  <conditionalFormatting sqref="AN28">
    <cfRule type="containsText" dxfId="448" priority="67" operator="containsText" text="EXTREMO">
      <formula>NOT(ISERROR(SEARCH(("EXTREMO"),(AN28))))</formula>
    </cfRule>
  </conditionalFormatting>
  <conditionalFormatting sqref="AN28">
    <cfRule type="containsText" dxfId="447" priority="68" operator="containsText" text="BAJO">
      <formula>NOT(ISERROR(SEARCH(("BAJO"),(AN28))))</formula>
    </cfRule>
  </conditionalFormatting>
  <conditionalFormatting sqref="S28">
    <cfRule type="containsText" dxfId="446" priority="69" operator="containsText" text="MODERADO">
      <formula>NOT(ISERROR(SEARCH(("MODERADO"),(S28))))</formula>
    </cfRule>
  </conditionalFormatting>
  <conditionalFormatting sqref="S28">
    <cfRule type="containsText" dxfId="445" priority="70" operator="containsText" text="ALTO">
      <formula>NOT(ISERROR(SEARCH(("ALTO"),(S28))))</formula>
    </cfRule>
  </conditionalFormatting>
  <conditionalFormatting sqref="S28">
    <cfRule type="containsText" dxfId="444" priority="71" operator="containsText" text="EXTREMO">
      <formula>NOT(ISERROR(SEARCH(("EXTREMO"),(S28))))</formula>
    </cfRule>
  </conditionalFormatting>
  <conditionalFormatting sqref="S28">
    <cfRule type="containsText" dxfId="443" priority="72" operator="containsText" text="BAJO">
      <formula>NOT(ISERROR(SEARCH(("BAJO"),(S28))))</formula>
    </cfRule>
  </conditionalFormatting>
  <conditionalFormatting sqref="AN32:AN33">
    <cfRule type="containsText" dxfId="442" priority="73" operator="containsText" text="MODERADO">
      <formula>NOT(ISERROR(SEARCH(("MODERADO"),(AN32))))</formula>
    </cfRule>
  </conditionalFormatting>
  <conditionalFormatting sqref="AN32:AN33">
    <cfRule type="containsText" dxfId="441" priority="74" operator="containsText" text="ALTO">
      <formula>NOT(ISERROR(SEARCH(("ALTO"),(AN32))))</formula>
    </cfRule>
  </conditionalFormatting>
  <conditionalFormatting sqref="AN32:AN33">
    <cfRule type="containsText" dxfId="440" priority="75" operator="containsText" text="EXTREMO">
      <formula>NOT(ISERROR(SEARCH(("EXTREMO"),(AN32))))</formula>
    </cfRule>
  </conditionalFormatting>
  <conditionalFormatting sqref="AN32:AN33">
    <cfRule type="containsText" dxfId="439" priority="76" operator="containsText" text="BAJO">
      <formula>NOT(ISERROR(SEARCH(("BAJO"),(AN32))))</formula>
    </cfRule>
  </conditionalFormatting>
  <conditionalFormatting sqref="AN30:AN31">
    <cfRule type="containsText" dxfId="438" priority="77" operator="containsText" text="MODERADO">
      <formula>NOT(ISERROR(SEARCH(("MODERADO"),(AN30))))</formula>
    </cfRule>
  </conditionalFormatting>
  <conditionalFormatting sqref="AN30:AN31">
    <cfRule type="containsText" dxfId="437" priority="78" operator="containsText" text="ALTO">
      <formula>NOT(ISERROR(SEARCH(("ALTO"),(AN30))))</formula>
    </cfRule>
  </conditionalFormatting>
  <conditionalFormatting sqref="AN30:AN31">
    <cfRule type="containsText" dxfId="436" priority="79" operator="containsText" text="EXTREMO">
      <formula>NOT(ISERROR(SEARCH(("EXTREMO"),(AN30))))</formula>
    </cfRule>
  </conditionalFormatting>
  <conditionalFormatting sqref="AN30:AN31">
    <cfRule type="containsText" dxfId="435" priority="80" operator="containsText" text="BAJO">
      <formula>NOT(ISERROR(SEARCH(("BAJO"),(AN30))))</formula>
    </cfRule>
  </conditionalFormatting>
  <conditionalFormatting sqref="S27">
    <cfRule type="containsText" dxfId="434" priority="81" operator="containsText" text="MODERADO">
      <formula>NOT(ISERROR(SEARCH(("MODERADO"),(S27))))</formula>
    </cfRule>
  </conditionalFormatting>
  <conditionalFormatting sqref="S27">
    <cfRule type="containsText" dxfId="433" priority="82" operator="containsText" text="ALTO">
      <formula>NOT(ISERROR(SEARCH(("ALTO"),(S27))))</formula>
    </cfRule>
  </conditionalFormatting>
  <conditionalFormatting sqref="S27">
    <cfRule type="containsText" dxfId="432" priority="83" operator="containsText" text="EXTREMO">
      <formula>NOT(ISERROR(SEARCH(("EXTREMO"),(S27))))</formula>
    </cfRule>
  </conditionalFormatting>
  <conditionalFormatting sqref="S27">
    <cfRule type="containsText" dxfId="431" priority="84" operator="containsText" text="BAJO">
      <formula>NOT(ISERROR(SEARCH(("BAJO"),(S27))))</formula>
    </cfRule>
  </conditionalFormatting>
  <conditionalFormatting sqref="AN266">
    <cfRule type="containsText" dxfId="430" priority="85" operator="containsText" text="MODERADO">
      <formula>NOT(ISERROR(SEARCH(("MODERADO"),(AN266))))</formula>
    </cfRule>
  </conditionalFormatting>
  <conditionalFormatting sqref="AN266">
    <cfRule type="containsText" dxfId="429" priority="86" operator="containsText" text="ALTO">
      <formula>NOT(ISERROR(SEARCH(("ALTO"),(AN266))))</formula>
    </cfRule>
  </conditionalFormatting>
  <conditionalFormatting sqref="AN266">
    <cfRule type="containsText" dxfId="428" priority="87" operator="containsText" text="EXTREMO">
      <formula>NOT(ISERROR(SEARCH(("EXTREMO"),(AN266))))</formula>
    </cfRule>
  </conditionalFormatting>
  <conditionalFormatting sqref="AN266">
    <cfRule type="containsText" dxfId="427" priority="88" operator="containsText" text="BAJO">
      <formula>NOT(ISERROR(SEARCH(("BAJO"),(AN266))))</formula>
    </cfRule>
  </conditionalFormatting>
  <conditionalFormatting sqref="S84 AN84">
    <cfRule type="containsText" dxfId="426" priority="89" operator="containsText" text="MODERADO">
      <formula>NOT(ISERROR(SEARCH(("MODERADO"),(S84))))</formula>
    </cfRule>
  </conditionalFormatting>
  <conditionalFormatting sqref="S84 AN84">
    <cfRule type="containsText" dxfId="425" priority="90" operator="containsText" text="ALTO">
      <formula>NOT(ISERROR(SEARCH(("ALTO"),(S84))))</formula>
    </cfRule>
  </conditionalFormatting>
  <conditionalFormatting sqref="S84 AN84">
    <cfRule type="containsText" dxfId="424" priority="91" operator="containsText" text="EXTREMO">
      <formula>NOT(ISERROR(SEARCH(("EXTREMO"),(S84))))</formula>
    </cfRule>
  </conditionalFormatting>
  <conditionalFormatting sqref="S84 AN84">
    <cfRule type="containsText" dxfId="423" priority="92" operator="containsText" text="BAJO">
      <formula>NOT(ISERROR(SEARCH(("BAJO"),(S84))))</formula>
    </cfRule>
  </conditionalFormatting>
  <conditionalFormatting sqref="S85 AN85">
    <cfRule type="containsText" dxfId="422" priority="93" operator="containsText" text="MODERADO">
      <formula>NOT(ISERROR(SEARCH(("MODERADO"),(S85))))</formula>
    </cfRule>
  </conditionalFormatting>
  <conditionalFormatting sqref="S85 AN85">
    <cfRule type="containsText" dxfId="421" priority="94" operator="containsText" text="ALTO">
      <formula>NOT(ISERROR(SEARCH(("ALTO"),(S85))))</formula>
    </cfRule>
  </conditionalFormatting>
  <conditionalFormatting sqref="S85 AN85">
    <cfRule type="containsText" dxfId="420" priority="95" operator="containsText" text="EXTREMO">
      <formula>NOT(ISERROR(SEARCH(("EXTREMO"),(S85))))</formula>
    </cfRule>
  </conditionalFormatting>
  <conditionalFormatting sqref="S85 AN85">
    <cfRule type="containsText" dxfId="419" priority="96" operator="containsText" text="BAJO">
      <formula>NOT(ISERROR(SEARCH(("BAJO"),(S85))))</formula>
    </cfRule>
  </conditionalFormatting>
  <conditionalFormatting sqref="AN86">
    <cfRule type="containsText" dxfId="418" priority="97" operator="containsText" text="MODERADO">
      <formula>NOT(ISERROR(SEARCH(("MODERADO"),(AN86))))</formula>
    </cfRule>
  </conditionalFormatting>
  <conditionalFormatting sqref="AN86">
    <cfRule type="containsText" dxfId="417" priority="98" operator="containsText" text="ALTO">
      <formula>NOT(ISERROR(SEARCH(("ALTO"),(AN86))))</formula>
    </cfRule>
  </conditionalFormatting>
  <conditionalFormatting sqref="AN86">
    <cfRule type="containsText" dxfId="416" priority="99" operator="containsText" text="EXTREMO">
      <formula>NOT(ISERROR(SEARCH(("EXTREMO"),(AN86))))</formula>
    </cfRule>
  </conditionalFormatting>
  <conditionalFormatting sqref="AN86">
    <cfRule type="containsText" dxfId="415" priority="100" operator="containsText" text="BAJO">
      <formula>NOT(ISERROR(SEARCH(("BAJO"),(AN86))))</formula>
    </cfRule>
  </conditionalFormatting>
  <conditionalFormatting sqref="S12 S77 S86">
    <cfRule type="containsText" dxfId="414" priority="101" operator="containsText" text="MODERADO">
      <formula>NOT(ISERROR(SEARCH(("MODERADO"),(S12))))</formula>
    </cfRule>
  </conditionalFormatting>
  <conditionalFormatting sqref="S12 S77 S86">
    <cfRule type="containsText" dxfId="413" priority="102" operator="containsText" text="ALTO">
      <formula>NOT(ISERROR(SEARCH(("ALTO"),(S12))))</formula>
    </cfRule>
  </conditionalFormatting>
  <conditionalFormatting sqref="S12 S77 S86">
    <cfRule type="containsText" dxfId="412" priority="103" operator="containsText" text="EXTREMO">
      <formula>NOT(ISERROR(SEARCH(("EXTREMO"),(S12))))</formula>
    </cfRule>
  </conditionalFormatting>
  <conditionalFormatting sqref="S12 S77 S86">
    <cfRule type="containsText" dxfId="411" priority="104" operator="containsText" text="BAJO">
      <formula>NOT(ISERROR(SEARCH(("BAJO"),(S12))))</formula>
    </cfRule>
  </conditionalFormatting>
  <conditionalFormatting sqref="S87 AN87">
    <cfRule type="containsText" dxfId="410" priority="105" operator="containsText" text="MODERADO">
      <formula>NOT(ISERROR(SEARCH(("MODERADO"),(S87))))</formula>
    </cfRule>
  </conditionalFormatting>
  <conditionalFormatting sqref="S87 AN87">
    <cfRule type="containsText" dxfId="409" priority="106" operator="containsText" text="ALTO">
      <formula>NOT(ISERROR(SEARCH(("ALTO"),(S87))))</formula>
    </cfRule>
  </conditionalFormatting>
  <conditionalFormatting sqref="S87 AN87">
    <cfRule type="containsText" dxfId="408" priority="107" operator="containsText" text="EXTREMO">
      <formula>NOT(ISERROR(SEARCH(("EXTREMO"),(S87))))</formula>
    </cfRule>
  </conditionalFormatting>
  <conditionalFormatting sqref="S87 AN87">
    <cfRule type="containsText" dxfId="407" priority="108" operator="containsText" text="BAJO">
      <formula>NOT(ISERROR(SEARCH(("BAJO"),(S87))))</formula>
    </cfRule>
  </conditionalFormatting>
  <conditionalFormatting sqref="S67:S71 AN67:AN71">
    <cfRule type="containsText" dxfId="406" priority="109" operator="containsText" text="MODERADO">
      <formula>NOT(ISERROR(SEARCH(("MODERADO"),(S67))))</formula>
    </cfRule>
  </conditionalFormatting>
  <conditionalFormatting sqref="S67:S71 AN67:AN71">
    <cfRule type="containsText" dxfId="405" priority="110" operator="containsText" text="ALTO">
      <formula>NOT(ISERROR(SEARCH(("ALTO"),(S67))))</formula>
    </cfRule>
  </conditionalFormatting>
  <conditionalFormatting sqref="S67:S71 AN67:AN71">
    <cfRule type="containsText" dxfId="404" priority="111" operator="containsText" text="EXTREMO">
      <formula>NOT(ISERROR(SEARCH(("EXTREMO"),(S67))))</formula>
    </cfRule>
  </conditionalFormatting>
  <conditionalFormatting sqref="S67:S71 AN67:AN71">
    <cfRule type="containsText" dxfId="403" priority="112" operator="containsText" text="BAJO">
      <formula>NOT(ISERROR(SEARCH(("BAJO"),(S67))))</formula>
    </cfRule>
  </conditionalFormatting>
  <conditionalFormatting sqref="S66 AN66">
    <cfRule type="containsText" dxfId="402" priority="113" operator="containsText" text="MODERADO">
      <formula>NOT(ISERROR(SEARCH(("MODERADO"),(S66))))</formula>
    </cfRule>
  </conditionalFormatting>
  <conditionalFormatting sqref="S66 AN66">
    <cfRule type="containsText" dxfId="401" priority="114" operator="containsText" text="ALTO">
      <formula>NOT(ISERROR(SEARCH(("ALTO"),(S66))))</formula>
    </cfRule>
  </conditionalFormatting>
  <conditionalFormatting sqref="S66 AN66">
    <cfRule type="containsText" dxfId="400" priority="115" operator="containsText" text="EXTREMO">
      <formula>NOT(ISERROR(SEARCH(("EXTREMO"),(S66))))</formula>
    </cfRule>
  </conditionalFormatting>
  <conditionalFormatting sqref="S66 AN66">
    <cfRule type="containsText" dxfId="399" priority="116" operator="containsText" text="BAJO">
      <formula>NOT(ISERROR(SEARCH(("BAJO"),(S66))))</formula>
    </cfRule>
  </conditionalFormatting>
  <conditionalFormatting sqref="S80:S81 AN80:AN81">
    <cfRule type="containsText" dxfId="398" priority="117" operator="containsText" text="MODERADO">
      <formula>NOT(ISERROR(SEARCH(("MODERADO"),(S80))))</formula>
    </cfRule>
  </conditionalFormatting>
  <conditionalFormatting sqref="S80:S81 AN80:AN81">
    <cfRule type="containsText" dxfId="397" priority="118" operator="containsText" text="ALTO">
      <formula>NOT(ISERROR(SEARCH(("ALTO"),(S80))))</formula>
    </cfRule>
  </conditionalFormatting>
  <conditionalFormatting sqref="S80:S81 AN80:AN81">
    <cfRule type="containsText" dxfId="396" priority="119" operator="containsText" text="EXTREMO">
      <formula>NOT(ISERROR(SEARCH(("EXTREMO"),(S80))))</formula>
    </cfRule>
  </conditionalFormatting>
  <conditionalFormatting sqref="S80:S81 AN80:AN81">
    <cfRule type="containsText" dxfId="395" priority="120" operator="containsText" text="BAJO">
      <formula>NOT(ISERROR(SEARCH(("BAJO"),(S80))))</formula>
    </cfRule>
  </conditionalFormatting>
  <conditionalFormatting sqref="S82:S83 AN77 AN82:AN83">
    <cfRule type="containsText" dxfId="394" priority="121" operator="containsText" text="MODERADO">
      <formula>NOT(ISERROR(SEARCH(("MODERADO"),(S82))))</formula>
    </cfRule>
  </conditionalFormatting>
  <conditionalFormatting sqref="S82:S83 AN77 AN82:AN83">
    <cfRule type="containsText" dxfId="393" priority="122" operator="containsText" text="ALTO">
      <formula>NOT(ISERROR(SEARCH(("ALTO"),(S82))))</formula>
    </cfRule>
  </conditionalFormatting>
  <conditionalFormatting sqref="S82:S83 AN77 AN82:AN83">
    <cfRule type="containsText" dxfId="392" priority="123" operator="containsText" text="EXTREMO">
      <formula>NOT(ISERROR(SEARCH(("EXTREMO"),(S82))))</formula>
    </cfRule>
  </conditionalFormatting>
  <conditionalFormatting sqref="S82:S83 AN77 AN82:AN83">
    <cfRule type="containsText" dxfId="391" priority="124" operator="containsText" text="BAJO">
      <formula>NOT(ISERROR(SEARCH(("BAJO"),(S82))))</formula>
    </cfRule>
  </conditionalFormatting>
  <conditionalFormatting sqref="AN100">
    <cfRule type="containsText" dxfId="390" priority="129" operator="containsText" text="MODERADO">
      <formula>NOT(ISERROR(SEARCH(("MODERADO"),(AN100))))</formula>
    </cfRule>
  </conditionalFormatting>
  <conditionalFormatting sqref="AN100">
    <cfRule type="containsText" dxfId="389" priority="130" operator="containsText" text="ALTO">
      <formula>NOT(ISERROR(SEARCH(("ALTO"),(AN100))))</formula>
    </cfRule>
  </conditionalFormatting>
  <conditionalFormatting sqref="AN100">
    <cfRule type="containsText" dxfId="388" priority="131" operator="containsText" text="EXTREMO">
      <formula>NOT(ISERROR(SEARCH(("EXTREMO"),(AN100))))</formula>
    </cfRule>
  </conditionalFormatting>
  <conditionalFormatting sqref="AN100">
    <cfRule type="containsText" dxfId="387" priority="132" operator="containsText" text="BAJO">
      <formula>NOT(ISERROR(SEARCH(("BAJO"),(AN100))))</formula>
    </cfRule>
  </conditionalFormatting>
  <conditionalFormatting sqref="S105:S108 AN105:AN108">
    <cfRule type="containsText" dxfId="386" priority="133" operator="containsText" text="MODERADO">
      <formula>NOT(ISERROR(SEARCH(("MODERADO"),(S105))))</formula>
    </cfRule>
  </conditionalFormatting>
  <conditionalFormatting sqref="S105:S108 AN105:AN108">
    <cfRule type="containsText" dxfId="385" priority="134" operator="containsText" text="ALTO">
      <formula>NOT(ISERROR(SEARCH(("ALTO"),(S105))))</formula>
    </cfRule>
  </conditionalFormatting>
  <conditionalFormatting sqref="S105:S108 AN105:AN108">
    <cfRule type="containsText" dxfId="384" priority="135" operator="containsText" text="EXTREMO">
      <formula>NOT(ISERROR(SEARCH(("EXTREMO"),(S105))))</formula>
    </cfRule>
  </conditionalFormatting>
  <conditionalFormatting sqref="S105:S108 AN105:AN108">
    <cfRule type="containsText" dxfId="383" priority="136" operator="containsText" text="BAJO">
      <formula>NOT(ISERROR(SEARCH(("BAJO"),(S105))))</formula>
    </cfRule>
  </conditionalFormatting>
  <conditionalFormatting sqref="S99 AN99">
    <cfRule type="containsText" dxfId="382" priority="137" operator="containsText" text="MODERADO">
      <formula>NOT(ISERROR(SEARCH(("MODERADO"),(S99))))</formula>
    </cfRule>
  </conditionalFormatting>
  <conditionalFormatting sqref="S99 AN99">
    <cfRule type="containsText" dxfId="381" priority="138" operator="containsText" text="ALTO">
      <formula>NOT(ISERROR(SEARCH(("ALTO"),(S99))))</formula>
    </cfRule>
  </conditionalFormatting>
  <conditionalFormatting sqref="S99 AN99">
    <cfRule type="containsText" dxfId="380" priority="139" operator="containsText" text="EXTREMO">
      <formula>NOT(ISERROR(SEARCH(("EXTREMO"),(S99))))</formula>
    </cfRule>
  </conditionalFormatting>
  <conditionalFormatting sqref="S99 AN99">
    <cfRule type="containsText" dxfId="379" priority="140" operator="containsText" text="BAJO">
      <formula>NOT(ISERROR(SEARCH(("BAJO"),(S99))))</formula>
    </cfRule>
  </conditionalFormatting>
  <conditionalFormatting sqref="S89 S91:S92 S95:S98 AN89:AN98">
    <cfRule type="containsText" dxfId="378" priority="141" operator="containsText" text="MODERADO">
      <formula>NOT(ISERROR(SEARCH(("MODERADO"),(S89))))</formula>
    </cfRule>
  </conditionalFormatting>
  <conditionalFormatting sqref="S89 S91:S92 S95:S98 AN89:AN98">
    <cfRule type="containsText" dxfId="377" priority="142" operator="containsText" text="ALTO">
      <formula>NOT(ISERROR(SEARCH(("ALTO"),(S89))))</formula>
    </cfRule>
  </conditionalFormatting>
  <conditionalFormatting sqref="S89 S91:S92 S95:S98 AN89:AN98">
    <cfRule type="containsText" dxfId="376" priority="143" operator="containsText" text="EXTREMO">
      <formula>NOT(ISERROR(SEARCH(("EXTREMO"),(S89))))</formula>
    </cfRule>
  </conditionalFormatting>
  <conditionalFormatting sqref="S89 S91:S92 S95:S98 AN89:AN98">
    <cfRule type="containsText" dxfId="375" priority="144" operator="containsText" text="BAJO">
      <formula>NOT(ISERROR(SEARCH(("BAJO"),(S89))))</formula>
    </cfRule>
  </conditionalFormatting>
  <conditionalFormatting sqref="S112:S117 AN112:AN117">
    <cfRule type="containsText" dxfId="374" priority="145" operator="containsText" text="MODERADO">
      <formula>NOT(ISERROR(SEARCH(("MODERADO"),(S112))))</formula>
    </cfRule>
  </conditionalFormatting>
  <conditionalFormatting sqref="S112:S117 AN112:AN117">
    <cfRule type="containsText" dxfId="373" priority="146" operator="containsText" text="ALTO">
      <formula>NOT(ISERROR(SEARCH(("ALTO"),(S112))))</formula>
    </cfRule>
  </conditionalFormatting>
  <conditionalFormatting sqref="S112:S117 AN112:AN117">
    <cfRule type="containsText" dxfId="372" priority="147" operator="containsText" text="EXTREMO">
      <formula>NOT(ISERROR(SEARCH(("EXTREMO"),(S112))))</formula>
    </cfRule>
  </conditionalFormatting>
  <conditionalFormatting sqref="S112:S117 AN112:AN117">
    <cfRule type="containsText" dxfId="371" priority="148" operator="containsText" text="BAJO">
      <formula>NOT(ISERROR(SEARCH(("BAJO"),(S112))))</formula>
    </cfRule>
  </conditionalFormatting>
  <conditionalFormatting sqref="S118:S133 AN118:AN133">
    <cfRule type="containsText" dxfId="370" priority="149" operator="containsText" text="MODERADO">
      <formula>NOT(ISERROR(SEARCH(("MODERADO"),(S118))))</formula>
    </cfRule>
  </conditionalFormatting>
  <conditionalFormatting sqref="S118:S133 AN118:AN133">
    <cfRule type="containsText" dxfId="369" priority="150" operator="containsText" text="ALTO">
      <formula>NOT(ISERROR(SEARCH(("ALTO"),(S118))))</formula>
    </cfRule>
  </conditionalFormatting>
  <conditionalFormatting sqref="S118:S133 AN118:AN133">
    <cfRule type="containsText" dxfId="368" priority="151" operator="containsText" text="EXTREMO">
      <formula>NOT(ISERROR(SEARCH(("EXTREMO"),(S118))))</formula>
    </cfRule>
  </conditionalFormatting>
  <conditionalFormatting sqref="S118:S133 AN118:AN133">
    <cfRule type="containsText" dxfId="367" priority="152" operator="containsText" text="BAJO">
      <formula>NOT(ISERROR(SEARCH(("BAJO"),(S118))))</formula>
    </cfRule>
  </conditionalFormatting>
  <conditionalFormatting sqref="S135:S159 S161:S170 AN135:AN159 AN161:AN170">
    <cfRule type="containsText" dxfId="366" priority="153" operator="containsText" text="MODERADO">
      <formula>NOT(ISERROR(SEARCH(("MODERADO"),(S135))))</formula>
    </cfRule>
  </conditionalFormatting>
  <conditionalFormatting sqref="S135:S159 S161:S170 AN135:AN159 AN161:AN170">
    <cfRule type="containsText" dxfId="365" priority="154" operator="containsText" text="ALTO">
      <formula>NOT(ISERROR(SEARCH(("ALTO"),(S135))))</formula>
    </cfRule>
  </conditionalFormatting>
  <conditionalFormatting sqref="S135:S159 S161:S170 AN135:AN159 AN161:AN170">
    <cfRule type="containsText" dxfId="364" priority="155" operator="containsText" text="EXTREMO">
      <formula>NOT(ISERROR(SEARCH(("EXTREMO"),(S135))))</formula>
    </cfRule>
  </conditionalFormatting>
  <conditionalFormatting sqref="S135:S159 S161:S170 AN135:AN159 AN161:AN170">
    <cfRule type="containsText" dxfId="363" priority="156" operator="containsText" text="BAJO">
      <formula>NOT(ISERROR(SEARCH(("BAJO"),(S135))))</formula>
    </cfRule>
  </conditionalFormatting>
  <conditionalFormatting sqref="S171:S174 AN171:AN174">
    <cfRule type="containsText" dxfId="362" priority="157" operator="containsText" text="MODERADO">
      <formula>NOT(ISERROR(SEARCH(("MODERADO"),(S171))))</formula>
    </cfRule>
  </conditionalFormatting>
  <conditionalFormatting sqref="S171:S174 AN171:AN174">
    <cfRule type="containsText" dxfId="361" priority="158" operator="containsText" text="ALTO">
      <formula>NOT(ISERROR(SEARCH(("ALTO"),(S171))))</formula>
    </cfRule>
  </conditionalFormatting>
  <conditionalFormatting sqref="S171:S174 AN171:AN174">
    <cfRule type="containsText" dxfId="360" priority="159" operator="containsText" text="EXTREMO">
      <formula>NOT(ISERROR(SEARCH(("EXTREMO"),(S171))))</formula>
    </cfRule>
  </conditionalFormatting>
  <conditionalFormatting sqref="S171:S174 AN171:AN174">
    <cfRule type="containsText" dxfId="359" priority="160" operator="containsText" text="BAJO">
      <formula>NOT(ISERROR(SEARCH(("BAJO"),(S171))))</formula>
    </cfRule>
  </conditionalFormatting>
  <conditionalFormatting sqref="AN175:AN177">
    <cfRule type="containsText" dxfId="358" priority="161" operator="containsText" text="MODERADO">
      <formula>NOT(ISERROR(SEARCH(("MODERADO"),(AN175))))</formula>
    </cfRule>
  </conditionalFormatting>
  <conditionalFormatting sqref="AN175:AN177">
    <cfRule type="containsText" dxfId="357" priority="162" operator="containsText" text="ALTO">
      <formula>NOT(ISERROR(SEARCH(("ALTO"),(AN175))))</formula>
    </cfRule>
  </conditionalFormatting>
  <conditionalFormatting sqref="AN175:AN177">
    <cfRule type="containsText" dxfId="356" priority="163" operator="containsText" text="EXTREMO">
      <formula>NOT(ISERROR(SEARCH(("EXTREMO"),(AN175))))</formula>
    </cfRule>
  </conditionalFormatting>
  <conditionalFormatting sqref="AN175:AN177">
    <cfRule type="containsText" dxfId="355" priority="164" operator="containsText" text="BAJO">
      <formula>NOT(ISERROR(SEARCH(("BAJO"),(AN175))))</formula>
    </cfRule>
  </conditionalFormatting>
  <conditionalFormatting sqref="S175:S177">
    <cfRule type="containsText" dxfId="354" priority="165" operator="containsText" text="MODERADO">
      <formula>NOT(ISERROR(SEARCH(("MODERADO"),(S175))))</formula>
    </cfRule>
  </conditionalFormatting>
  <conditionalFormatting sqref="S175:S177">
    <cfRule type="containsText" dxfId="353" priority="166" operator="containsText" text="ALTO">
      <formula>NOT(ISERROR(SEARCH(("ALTO"),(S175))))</formula>
    </cfRule>
  </conditionalFormatting>
  <conditionalFormatting sqref="S175:S177">
    <cfRule type="containsText" dxfId="352" priority="167" operator="containsText" text="EXTREMO">
      <formula>NOT(ISERROR(SEARCH(("EXTREMO"),(S175))))</formula>
    </cfRule>
  </conditionalFormatting>
  <conditionalFormatting sqref="S175:S177">
    <cfRule type="containsText" dxfId="351" priority="168" operator="containsText" text="BAJO">
      <formula>NOT(ISERROR(SEARCH(("BAJO"),(S175))))</formula>
    </cfRule>
  </conditionalFormatting>
  <conditionalFormatting sqref="S178:S180 AN178:AN180">
    <cfRule type="containsText" dxfId="350" priority="169" operator="containsText" text="MODERADO">
      <formula>NOT(ISERROR(SEARCH(("MODERADO"),(S178))))</formula>
    </cfRule>
  </conditionalFormatting>
  <conditionalFormatting sqref="S178:S180 AN178:AN180">
    <cfRule type="containsText" dxfId="349" priority="170" operator="containsText" text="ALTO">
      <formula>NOT(ISERROR(SEARCH(("ALTO"),(S178))))</formula>
    </cfRule>
  </conditionalFormatting>
  <conditionalFormatting sqref="S178:S180 AN178:AN180">
    <cfRule type="containsText" dxfId="348" priority="171" operator="containsText" text="EXTREMO">
      <formula>NOT(ISERROR(SEARCH(("EXTREMO"),(S178))))</formula>
    </cfRule>
  </conditionalFormatting>
  <conditionalFormatting sqref="S178:S180 AN178:AN180">
    <cfRule type="containsText" dxfId="347" priority="172" operator="containsText" text="BAJO">
      <formula>NOT(ISERROR(SEARCH(("BAJO"),(S178))))</formula>
    </cfRule>
  </conditionalFormatting>
  <conditionalFormatting sqref="S182 S197:S200 AN182 AN198:AN200">
    <cfRule type="containsText" dxfId="346" priority="173" operator="containsText" text="MODERADO">
      <formula>NOT(ISERROR(SEARCH(("MODERADO"),(S182))))</formula>
    </cfRule>
  </conditionalFormatting>
  <conditionalFormatting sqref="S182 S197:S200 AN182 AN198:AN200">
    <cfRule type="containsText" dxfId="345" priority="174" operator="containsText" text="ALTO">
      <formula>NOT(ISERROR(SEARCH(("ALTO"),(S182))))</formula>
    </cfRule>
  </conditionalFormatting>
  <conditionalFormatting sqref="S182 S197:S200 AN182 AN198:AN200">
    <cfRule type="containsText" dxfId="344" priority="175" operator="containsText" text="EXTREMO">
      <formula>NOT(ISERROR(SEARCH(("EXTREMO"),(S182))))</formula>
    </cfRule>
  </conditionalFormatting>
  <conditionalFormatting sqref="S182 S197:S200 AN182 AN198:AN200">
    <cfRule type="containsText" dxfId="343" priority="176" operator="containsText" text="BAJO">
      <formula>NOT(ISERROR(SEARCH(("BAJO"),(S182))))</formula>
    </cfRule>
  </conditionalFormatting>
  <conditionalFormatting sqref="S189">
    <cfRule type="containsText" dxfId="342" priority="177" operator="containsText" text="MODERADO">
      <formula>NOT(ISERROR(SEARCH(("MODERADO"),(S189))))</formula>
    </cfRule>
  </conditionalFormatting>
  <conditionalFormatting sqref="S189">
    <cfRule type="containsText" dxfId="341" priority="178" operator="containsText" text="ALTO">
      <formula>NOT(ISERROR(SEARCH(("ALTO"),(S189))))</formula>
    </cfRule>
  </conditionalFormatting>
  <conditionalFormatting sqref="S189">
    <cfRule type="containsText" dxfId="340" priority="179" operator="containsText" text="EXTREMO">
      <formula>NOT(ISERROR(SEARCH(("EXTREMO"),(S189))))</formula>
    </cfRule>
  </conditionalFormatting>
  <conditionalFormatting sqref="S189">
    <cfRule type="containsText" dxfId="339" priority="180" operator="containsText" text="BAJO">
      <formula>NOT(ISERROR(SEARCH(("BAJO"),(S189))))</formula>
    </cfRule>
  </conditionalFormatting>
  <conditionalFormatting sqref="AN189">
    <cfRule type="containsText" dxfId="338" priority="181" operator="containsText" text="MODERADO">
      <formula>NOT(ISERROR(SEARCH(("MODERADO"),(AN189))))</formula>
    </cfRule>
  </conditionalFormatting>
  <conditionalFormatting sqref="AN189">
    <cfRule type="containsText" dxfId="337" priority="182" operator="containsText" text="ALTO">
      <formula>NOT(ISERROR(SEARCH(("ALTO"),(AN189))))</formula>
    </cfRule>
  </conditionalFormatting>
  <conditionalFormatting sqref="AN189">
    <cfRule type="containsText" dxfId="336" priority="183" operator="containsText" text="EXTREMO">
      <formula>NOT(ISERROR(SEARCH(("EXTREMO"),(AN189))))</formula>
    </cfRule>
  </conditionalFormatting>
  <conditionalFormatting sqref="AN189">
    <cfRule type="containsText" dxfId="335" priority="184" operator="containsText" text="BAJO">
      <formula>NOT(ISERROR(SEARCH(("BAJO"),(AN189))))</formula>
    </cfRule>
  </conditionalFormatting>
  <conditionalFormatting sqref="AN191">
    <cfRule type="containsText" dxfId="334" priority="185" operator="containsText" text="MODERADO">
      <formula>NOT(ISERROR(SEARCH(("MODERADO"),(AN191))))</formula>
    </cfRule>
  </conditionalFormatting>
  <conditionalFormatting sqref="AN191">
    <cfRule type="containsText" dxfId="333" priority="186" operator="containsText" text="ALTO">
      <formula>NOT(ISERROR(SEARCH(("ALTO"),(AN191))))</formula>
    </cfRule>
  </conditionalFormatting>
  <conditionalFormatting sqref="AN191">
    <cfRule type="containsText" dxfId="332" priority="187" operator="containsText" text="EXTREMO">
      <formula>NOT(ISERROR(SEARCH(("EXTREMO"),(AN191))))</formula>
    </cfRule>
  </conditionalFormatting>
  <conditionalFormatting sqref="AN191">
    <cfRule type="containsText" dxfId="331" priority="188" operator="containsText" text="BAJO">
      <formula>NOT(ISERROR(SEARCH(("BAJO"),(AN191))))</formula>
    </cfRule>
  </conditionalFormatting>
  <conditionalFormatting sqref="AN193 AN195 AN197">
    <cfRule type="containsText" dxfId="330" priority="189" operator="containsText" text="MODERADO">
      <formula>NOT(ISERROR(SEARCH(("MODERADO"),(AN193))))</formula>
    </cfRule>
  </conditionalFormatting>
  <conditionalFormatting sqref="AN193 AN195 AN197">
    <cfRule type="containsText" dxfId="329" priority="190" operator="containsText" text="ALTO">
      <formula>NOT(ISERROR(SEARCH(("ALTO"),(AN193))))</formula>
    </cfRule>
  </conditionalFormatting>
  <conditionalFormatting sqref="AN193 AN195 AN197">
    <cfRule type="containsText" dxfId="328" priority="191" operator="containsText" text="EXTREMO">
      <formula>NOT(ISERROR(SEARCH(("EXTREMO"),(AN193))))</formula>
    </cfRule>
  </conditionalFormatting>
  <conditionalFormatting sqref="AN193 AN195 AN197">
    <cfRule type="containsText" dxfId="327" priority="192" operator="containsText" text="BAJO">
      <formula>NOT(ISERROR(SEARCH(("BAJO"),(AN193))))</formula>
    </cfRule>
  </conditionalFormatting>
  <conditionalFormatting sqref="AN186">
    <cfRule type="containsText" dxfId="326" priority="193" operator="containsText" text="MODERADO">
      <formula>NOT(ISERROR(SEARCH(("MODERADO"),(AN186))))</formula>
    </cfRule>
  </conditionalFormatting>
  <conditionalFormatting sqref="AN186">
    <cfRule type="containsText" dxfId="325" priority="194" operator="containsText" text="ALTO">
      <formula>NOT(ISERROR(SEARCH(("ALTO"),(AN186))))</formula>
    </cfRule>
  </conditionalFormatting>
  <conditionalFormatting sqref="AN186">
    <cfRule type="containsText" dxfId="324" priority="195" operator="containsText" text="EXTREMO">
      <formula>NOT(ISERROR(SEARCH(("EXTREMO"),(AN186))))</formula>
    </cfRule>
  </conditionalFormatting>
  <conditionalFormatting sqref="AN186">
    <cfRule type="containsText" dxfId="323" priority="196" operator="containsText" text="BAJO">
      <formula>NOT(ISERROR(SEARCH(("BAJO"),(AN186))))</formula>
    </cfRule>
  </conditionalFormatting>
  <conditionalFormatting sqref="S186">
    <cfRule type="containsText" dxfId="322" priority="197" operator="containsText" text="MODERADO">
      <formula>NOT(ISERROR(SEARCH(("MODERADO"),(S186))))</formula>
    </cfRule>
  </conditionalFormatting>
  <conditionalFormatting sqref="S186">
    <cfRule type="containsText" dxfId="321" priority="198" operator="containsText" text="ALTO">
      <formula>NOT(ISERROR(SEARCH(("ALTO"),(S186))))</formula>
    </cfRule>
  </conditionalFormatting>
  <conditionalFormatting sqref="S186">
    <cfRule type="containsText" dxfId="320" priority="199" operator="containsText" text="EXTREMO">
      <formula>NOT(ISERROR(SEARCH(("EXTREMO"),(S186))))</formula>
    </cfRule>
  </conditionalFormatting>
  <conditionalFormatting sqref="S186">
    <cfRule type="containsText" dxfId="319" priority="200" operator="containsText" text="BAJO">
      <formula>NOT(ISERROR(SEARCH(("BAJO"),(S186))))</formula>
    </cfRule>
  </conditionalFormatting>
  <conditionalFormatting sqref="AN184">
    <cfRule type="containsText" dxfId="318" priority="201" operator="containsText" text="MODERADO">
      <formula>NOT(ISERROR(SEARCH(("MODERADO"),(AN184))))</formula>
    </cfRule>
  </conditionalFormatting>
  <conditionalFormatting sqref="AN184">
    <cfRule type="containsText" dxfId="317" priority="202" operator="containsText" text="ALTO">
      <formula>NOT(ISERROR(SEARCH(("ALTO"),(AN184))))</formula>
    </cfRule>
  </conditionalFormatting>
  <conditionalFormatting sqref="AN184">
    <cfRule type="containsText" dxfId="316" priority="203" operator="containsText" text="EXTREMO">
      <formula>NOT(ISERROR(SEARCH(("EXTREMO"),(AN184))))</formula>
    </cfRule>
  </conditionalFormatting>
  <conditionalFormatting sqref="AN184">
    <cfRule type="containsText" dxfId="315" priority="204" operator="containsText" text="BAJO">
      <formula>NOT(ISERROR(SEARCH(("BAJO"),(AN184))))</formula>
    </cfRule>
  </conditionalFormatting>
  <conditionalFormatting sqref="S185">
    <cfRule type="containsText" dxfId="314" priority="205" operator="containsText" text="MODERADO">
      <formula>NOT(ISERROR(SEARCH(("MODERADO"),(S185))))</formula>
    </cfRule>
  </conditionalFormatting>
  <conditionalFormatting sqref="S185">
    <cfRule type="containsText" dxfId="313" priority="206" operator="containsText" text="ALTO">
      <formula>NOT(ISERROR(SEARCH(("ALTO"),(S185))))</formula>
    </cfRule>
  </conditionalFormatting>
  <conditionalFormatting sqref="S185">
    <cfRule type="containsText" dxfId="312" priority="207" operator="containsText" text="EXTREMO">
      <formula>NOT(ISERROR(SEARCH(("EXTREMO"),(S185))))</formula>
    </cfRule>
  </conditionalFormatting>
  <conditionalFormatting sqref="S185">
    <cfRule type="containsText" dxfId="311" priority="208" operator="containsText" text="BAJO">
      <formula>NOT(ISERROR(SEARCH(("BAJO"),(S185))))</formula>
    </cfRule>
  </conditionalFormatting>
  <conditionalFormatting sqref="S184">
    <cfRule type="containsText" dxfId="310" priority="209" operator="containsText" text="MODERADO">
      <formula>NOT(ISERROR(SEARCH(("MODERADO"),(S184))))</formula>
    </cfRule>
  </conditionalFormatting>
  <conditionalFormatting sqref="S184">
    <cfRule type="containsText" dxfId="309" priority="210" operator="containsText" text="ALTO">
      <formula>NOT(ISERROR(SEARCH(("ALTO"),(S184))))</formula>
    </cfRule>
  </conditionalFormatting>
  <conditionalFormatting sqref="S184">
    <cfRule type="containsText" dxfId="308" priority="211" operator="containsText" text="EXTREMO">
      <formula>NOT(ISERROR(SEARCH(("EXTREMO"),(S184))))</formula>
    </cfRule>
  </conditionalFormatting>
  <conditionalFormatting sqref="S184">
    <cfRule type="containsText" dxfId="307" priority="212" operator="containsText" text="BAJO">
      <formula>NOT(ISERROR(SEARCH(("BAJO"),(S184))))</formula>
    </cfRule>
  </conditionalFormatting>
  <conditionalFormatting sqref="AN187">
    <cfRule type="containsText" dxfId="306" priority="213" operator="containsText" text="MODERADO">
      <formula>NOT(ISERROR(SEARCH(("MODERADO"),(AN187))))</formula>
    </cfRule>
  </conditionalFormatting>
  <conditionalFormatting sqref="AN187">
    <cfRule type="containsText" dxfId="305" priority="214" operator="containsText" text="ALTO">
      <formula>NOT(ISERROR(SEARCH(("ALTO"),(AN187))))</formula>
    </cfRule>
  </conditionalFormatting>
  <conditionalFormatting sqref="AN187">
    <cfRule type="containsText" dxfId="304" priority="215" operator="containsText" text="EXTREMO">
      <formula>NOT(ISERROR(SEARCH(("EXTREMO"),(AN187))))</formula>
    </cfRule>
  </conditionalFormatting>
  <conditionalFormatting sqref="AN187">
    <cfRule type="containsText" dxfId="303" priority="216" operator="containsText" text="BAJO">
      <formula>NOT(ISERROR(SEARCH(("BAJO"),(AN187))))</formula>
    </cfRule>
  </conditionalFormatting>
  <conditionalFormatting sqref="AN185">
    <cfRule type="containsText" dxfId="302" priority="217" operator="containsText" text="MODERADO">
      <formula>NOT(ISERROR(SEARCH(("MODERADO"),(AN185))))</formula>
    </cfRule>
  </conditionalFormatting>
  <conditionalFormatting sqref="AN185">
    <cfRule type="containsText" dxfId="301" priority="218" operator="containsText" text="ALTO">
      <formula>NOT(ISERROR(SEARCH(("ALTO"),(AN185))))</formula>
    </cfRule>
  </conditionalFormatting>
  <conditionalFormatting sqref="AN185">
    <cfRule type="containsText" dxfId="300" priority="219" operator="containsText" text="EXTREMO">
      <formula>NOT(ISERROR(SEARCH(("EXTREMO"),(AN185))))</formula>
    </cfRule>
  </conditionalFormatting>
  <conditionalFormatting sqref="AN185">
    <cfRule type="containsText" dxfId="299" priority="220" operator="containsText" text="BAJO">
      <formula>NOT(ISERROR(SEARCH(("BAJO"),(AN185))))</formula>
    </cfRule>
  </conditionalFormatting>
  <conditionalFormatting sqref="S187">
    <cfRule type="containsText" dxfId="298" priority="221" operator="containsText" text="MODERADO">
      <formula>NOT(ISERROR(SEARCH(("MODERADO"),(S187))))</formula>
    </cfRule>
  </conditionalFormatting>
  <conditionalFormatting sqref="S187">
    <cfRule type="containsText" dxfId="297" priority="222" operator="containsText" text="ALTO">
      <formula>NOT(ISERROR(SEARCH(("ALTO"),(S187))))</formula>
    </cfRule>
  </conditionalFormatting>
  <conditionalFormatting sqref="S187">
    <cfRule type="containsText" dxfId="296" priority="223" operator="containsText" text="EXTREMO">
      <formula>NOT(ISERROR(SEARCH(("EXTREMO"),(S187))))</formula>
    </cfRule>
  </conditionalFormatting>
  <conditionalFormatting sqref="S187">
    <cfRule type="containsText" dxfId="295" priority="224" operator="containsText" text="BAJO">
      <formula>NOT(ISERROR(SEARCH(("BAJO"),(S187))))</formula>
    </cfRule>
  </conditionalFormatting>
  <conditionalFormatting sqref="S196">
    <cfRule type="containsText" dxfId="294" priority="225" operator="containsText" text="MODERADO">
      <formula>NOT(ISERROR(SEARCH(("MODERADO"),(S196))))</formula>
    </cfRule>
  </conditionalFormatting>
  <conditionalFormatting sqref="S196">
    <cfRule type="containsText" dxfId="293" priority="226" operator="containsText" text="ALTO">
      <formula>NOT(ISERROR(SEARCH(("ALTO"),(S196))))</formula>
    </cfRule>
  </conditionalFormatting>
  <conditionalFormatting sqref="S196">
    <cfRule type="containsText" dxfId="292" priority="227" operator="containsText" text="EXTREMO">
      <formula>NOT(ISERROR(SEARCH(("EXTREMO"),(S196))))</formula>
    </cfRule>
  </conditionalFormatting>
  <conditionalFormatting sqref="S196">
    <cfRule type="containsText" dxfId="291" priority="228" operator="containsText" text="BAJO">
      <formula>NOT(ISERROR(SEARCH(("BAJO"),(S196))))</formula>
    </cfRule>
  </conditionalFormatting>
  <conditionalFormatting sqref="AN196">
    <cfRule type="containsText" dxfId="290" priority="229" operator="containsText" text="MODERADO">
      <formula>NOT(ISERROR(SEARCH(("MODERADO"),(AN196))))</formula>
    </cfRule>
  </conditionalFormatting>
  <conditionalFormatting sqref="AN196">
    <cfRule type="containsText" dxfId="289" priority="230" operator="containsText" text="ALTO">
      <formula>NOT(ISERROR(SEARCH(("ALTO"),(AN196))))</formula>
    </cfRule>
  </conditionalFormatting>
  <conditionalFormatting sqref="AN196">
    <cfRule type="containsText" dxfId="288" priority="231" operator="containsText" text="EXTREMO">
      <formula>NOT(ISERROR(SEARCH(("EXTREMO"),(AN196))))</formula>
    </cfRule>
  </conditionalFormatting>
  <conditionalFormatting sqref="AN196">
    <cfRule type="containsText" dxfId="287" priority="232" operator="containsText" text="BAJO">
      <formula>NOT(ISERROR(SEARCH(("BAJO"),(AN196))))</formula>
    </cfRule>
  </conditionalFormatting>
  <conditionalFormatting sqref="AN181">
    <cfRule type="containsText" dxfId="286" priority="233" operator="containsText" text="MODERADO">
      <formula>NOT(ISERROR(SEARCH(("MODERADO"),(AN181))))</formula>
    </cfRule>
  </conditionalFormatting>
  <conditionalFormatting sqref="AN181">
    <cfRule type="containsText" dxfId="285" priority="234" operator="containsText" text="ALTO">
      <formula>NOT(ISERROR(SEARCH(("ALTO"),(AN181))))</formula>
    </cfRule>
  </conditionalFormatting>
  <conditionalFormatting sqref="AN181">
    <cfRule type="containsText" dxfId="284" priority="235" operator="containsText" text="EXTREMO">
      <formula>NOT(ISERROR(SEARCH(("EXTREMO"),(AN181))))</formula>
    </cfRule>
  </conditionalFormatting>
  <conditionalFormatting sqref="AN181">
    <cfRule type="containsText" dxfId="283" priority="236" operator="containsText" text="BAJO">
      <formula>NOT(ISERROR(SEARCH(("BAJO"),(AN181))))</formula>
    </cfRule>
  </conditionalFormatting>
  <conditionalFormatting sqref="S181">
    <cfRule type="containsText" dxfId="282" priority="237" operator="containsText" text="MODERADO">
      <formula>NOT(ISERROR(SEARCH(("MODERADO"),(S181))))</formula>
    </cfRule>
  </conditionalFormatting>
  <conditionalFormatting sqref="S181">
    <cfRule type="containsText" dxfId="281" priority="238" operator="containsText" text="ALTO">
      <formula>NOT(ISERROR(SEARCH(("ALTO"),(S181))))</formula>
    </cfRule>
  </conditionalFormatting>
  <conditionalFormatting sqref="S181">
    <cfRule type="containsText" dxfId="280" priority="239" operator="containsText" text="EXTREMO">
      <formula>NOT(ISERROR(SEARCH(("EXTREMO"),(S181))))</formula>
    </cfRule>
  </conditionalFormatting>
  <conditionalFormatting sqref="S181">
    <cfRule type="containsText" dxfId="279" priority="240" operator="containsText" text="BAJO">
      <formula>NOT(ISERROR(SEARCH(("BAJO"),(S181))))</formula>
    </cfRule>
  </conditionalFormatting>
  <conditionalFormatting sqref="S201">
    <cfRule type="containsText" dxfId="278" priority="241" operator="containsText" text="MODERADO">
      <formula>NOT(ISERROR(SEARCH(("MODERADO"),(S201))))</formula>
    </cfRule>
  </conditionalFormatting>
  <conditionalFormatting sqref="S201">
    <cfRule type="containsText" dxfId="277" priority="242" operator="containsText" text="ALTO">
      <formula>NOT(ISERROR(SEARCH(("ALTO"),(S201))))</formula>
    </cfRule>
  </conditionalFormatting>
  <conditionalFormatting sqref="S201">
    <cfRule type="containsText" dxfId="276" priority="243" operator="containsText" text="EXTREMO">
      <formula>NOT(ISERROR(SEARCH(("EXTREMO"),(S201))))</formula>
    </cfRule>
  </conditionalFormatting>
  <conditionalFormatting sqref="S201">
    <cfRule type="containsText" dxfId="275" priority="244" operator="containsText" text="BAJO">
      <formula>NOT(ISERROR(SEARCH(("BAJO"),(S201))))</formula>
    </cfRule>
  </conditionalFormatting>
  <conditionalFormatting sqref="AN201:AN204">
    <cfRule type="containsText" dxfId="274" priority="245" operator="containsText" text="MODERADO">
      <formula>NOT(ISERROR(SEARCH(("MODERADO"),(AN201))))</formula>
    </cfRule>
  </conditionalFormatting>
  <conditionalFormatting sqref="AN201:AN204">
    <cfRule type="containsText" dxfId="273" priority="246" operator="containsText" text="ALTO">
      <formula>NOT(ISERROR(SEARCH(("ALTO"),(AN201))))</formula>
    </cfRule>
  </conditionalFormatting>
  <conditionalFormatting sqref="AN201:AN204">
    <cfRule type="containsText" dxfId="272" priority="247" operator="containsText" text="EXTREMO">
      <formula>NOT(ISERROR(SEARCH(("EXTREMO"),(AN201))))</formula>
    </cfRule>
  </conditionalFormatting>
  <conditionalFormatting sqref="AN201:AN204">
    <cfRule type="containsText" dxfId="271" priority="248" operator="containsText" text="BAJO">
      <formula>NOT(ISERROR(SEARCH(("BAJO"),(AN201))))</formula>
    </cfRule>
  </conditionalFormatting>
  <conditionalFormatting sqref="S202:S204">
    <cfRule type="containsText" dxfId="270" priority="249" operator="containsText" text="MODERADO">
      <formula>NOT(ISERROR(SEARCH(("MODERADO"),(S202))))</formula>
    </cfRule>
  </conditionalFormatting>
  <conditionalFormatting sqref="S202:S204">
    <cfRule type="containsText" dxfId="269" priority="250" operator="containsText" text="ALTO">
      <formula>NOT(ISERROR(SEARCH(("ALTO"),(S202))))</formula>
    </cfRule>
  </conditionalFormatting>
  <conditionalFormatting sqref="S202:S204">
    <cfRule type="containsText" dxfId="268" priority="251" operator="containsText" text="EXTREMO">
      <formula>NOT(ISERROR(SEARCH(("EXTREMO"),(S202))))</formula>
    </cfRule>
  </conditionalFormatting>
  <conditionalFormatting sqref="S202:S204">
    <cfRule type="containsText" dxfId="267" priority="252" operator="containsText" text="BAJO">
      <formula>NOT(ISERROR(SEARCH(("BAJO"),(S202))))</formula>
    </cfRule>
  </conditionalFormatting>
  <conditionalFormatting sqref="AN222">
    <cfRule type="containsText" dxfId="266" priority="253" operator="containsText" text="MODERADO">
      <formula>NOT(ISERROR(SEARCH(("MODERADO"),(AN222))))</formula>
    </cfRule>
  </conditionalFormatting>
  <conditionalFormatting sqref="AN222">
    <cfRule type="containsText" dxfId="265" priority="254" operator="containsText" text="ALTO">
      <formula>NOT(ISERROR(SEARCH(("ALTO"),(AN222))))</formula>
    </cfRule>
  </conditionalFormatting>
  <conditionalFormatting sqref="AN222">
    <cfRule type="containsText" dxfId="264" priority="255" operator="containsText" text="EXTREMO">
      <formula>NOT(ISERROR(SEARCH(("EXTREMO"),(AN222))))</formula>
    </cfRule>
  </conditionalFormatting>
  <conditionalFormatting sqref="AN222">
    <cfRule type="containsText" dxfId="263" priority="256" operator="containsText" text="BAJO">
      <formula>NOT(ISERROR(SEARCH(("BAJO"),(AN222))))</formula>
    </cfRule>
  </conditionalFormatting>
  <conditionalFormatting sqref="S222">
    <cfRule type="containsText" dxfId="262" priority="257" operator="containsText" text="MODERADO">
      <formula>NOT(ISERROR(SEARCH(("MODERADO"),(S222))))</formula>
    </cfRule>
  </conditionalFormatting>
  <conditionalFormatting sqref="S222">
    <cfRule type="containsText" dxfId="261" priority="258" operator="containsText" text="ALTO">
      <formula>NOT(ISERROR(SEARCH(("ALTO"),(S222))))</formula>
    </cfRule>
  </conditionalFormatting>
  <conditionalFormatting sqref="S222">
    <cfRule type="containsText" dxfId="260" priority="259" operator="containsText" text="EXTREMO">
      <formula>NOT(ISERROR(SEARCH(("EXTREMO"),(S222))))</formula>
    </cfRule>
  </conditionalFormatting>
  <conditionalFormatting sqref="S222">
    <cfRule type="containsText" dxfId="259" priority="260" operator="containsText" text="BAJO">
      <formula>NOT(ISERROR(SEARCH(("BAJO"),(S222))))</formula>
    </cfRule>
  </conditionalFormatting>
  <conditionalFormatting sqref="AN205:AN221">
    <cfRule type="containsText" dxfId="258" priority="261" operator="containsText" text="MODERADO">
      <formula>NOT(ISERROR(SEARCH(("MODERADO"),(AN205))))</formula>
    </cfRule>
  </conditionalFormatting>
  <conditionalFormatting sqref="AN205:AN221">
    <cfRule type="containsText" dxfId="257" priority="262" operator="containsText" text="ALTO">
      <formula>NOT(ISERROR(SEARCH(("ALTO"),(AN205))))</formula>
    </cfRule>
  </conditionalFormatting>
  <conditionalFormatting sqref="AN205:AN221">
    <cfRule type="containsText" dxfId="256" priority="263" operator="containsText" text="EXTREMO">
      <formula>NOT(ISERROR(SEARCH(("EXTREMO"),(AN205))))</formula>
    </cfRule>
  </conditionalFormatting>
  <conditionalFormatting sqref="AN205:AN221">
    <cfRule type="containsText" dxfId="255" priority="264" operator="containsText" text="BAJO">
      <formula>NOT(ISERROR(SEARCH(("BAJO"),(AN205))))</formula>
    </cfRule>
  </conditionalFormatting>
  <conditionalFormatting sqref="S205:S221">
    <cfRule type="containsText" dxfId="254" priority="265" operator="containsText" text="MODERADO">
      <formula>NOT(ISERROR(SEARCH(("MODERADO"),(S205))))</formula>
    </cfRule>
  </conditionalFormatting>
  <conditionalFormatting sqref="S205:S221">
    <cfRule type="containsText" dxfId="253" priority="266" operator="containsText" text="ALTO">
      <formula>NOT(ISERROR(SEARCH(("ALTO"),(S205))))</formula>
    </cfRule>
  </conditionalFormatting>
  <conditionalFormatting sqref="S205:S221">
    <cfRule type="containsText" dxfId="252" priority="267" operator="containsText" text="EXTREMO">
      <formula>NOT(ISERROR(SEARCH(("EXTREMO"),(S205))))</formula>
    </cfRule>
  </conditionalFormatting>
  <conditionalFormatting sqref="S205:S221">
    <cfRule type="containsText" dxfId="251" priority="268" operator="containsText" text="BAJO">
      <formula>NOT(ISERROR(SEARCH(("BAJO"),(S205))))</formula>
    </cfRule>
  </conditionalFormatting>
  <conditionalFormatting sqref="S223:S227 AN223:AN227">
    <cfRule type="containsText" dxfId="250" priority="269" operator="containsText" text="MODERADO">
      <formula>NOT(ISERROR(SEARCH(("MODERADO"),(S223))))</formula>
    </cfRule>
  </conditionalFormatting>
  <conditionalFormatting sqref="S223:S227 AN223:AN227">
    <cfRule type="containsText" dxfId="249" priority="270" operator="containsText" text="ALTO">
      <formula>NOT(ISERROR(SEARCH(("ALTO"),(S223))))</formula>
    </cfRule>
  </conditionalFormatting>
  <conditionalFormatting sqref="S223:S227 AN223:AN227">
    <cfRule type="containsText" dxfId="248" priority="271" operator="containsText" text="EXTREMO">
      <formula>NOT(ISERROR(SEARCH(("EXTREMO"),(S223))))</formula>
    </cfRule>
  </conditionalFormatting>
  <conditionalFormatting sqref="S223:S227 AN223:AN227">
    <cfRule type="containsText" dxfId="247" priority="272" operator="containsText" text="BAJO">
      <formula>NOT(ISERROR(SEARCH(("BAJO"),(S223))))</formula>
    </cfRule>
  </conditionalFormatting>
  <conditionalFormatting sqref="T243">
    <cfRule type="containsText" dxfId="246" priority="273" operator="containsText" text="MODERADO">
      <formula>NOT(ISERROR(SEARCH(("MODERADO"),(T243))))</formula>
    </cfRule>
  </conditionalFormatting>
  <conditionalFormatting sqref="T243">
    <cfRule type="containsText" dxfId="245" priority="274" operator="containsText" text="ALTO">
      <formula>NOT(ISERROR(SEARCH(("ALTO"),(T243))))</formula>
    </cfRule>
  </conditionalFormatting>
  <conditionalFormatting sqref="T243">
    <cfRule type="containsText" dxfId="244" priority="275" operator="containsText" text="EXTREMO">
      <formula>NOT(ISERROR(SEARCH(("EXTREMO"),(T243))))</formula>
    </cfRule>
  </conditionalFormatting>
  <conditionalFormatting sqref="T243">
    <cfRule type="containsText" dxfId="243" priority="276" operator="containsText" text="BAJO">
      <formula>NOT(ISERROR(SEARCH(("BAJO"),(T243))))</formula>
    </cfRule>
  </conditionalFormatting>
  <conditionalFormatting sqref="S90">
    <cfRule type="containsText" dxfId="242" priority="277" operator="containsText" text="MODERADO">
      <formula>NOT(ISERROR(SEARCH(("MODERADO"),(S90))))</formula>
    </cfRule>
  </conditionalFormatting>
  <conditionalFormatting sqref="S90">
    <cfRule type="containsText" dxfId="241" priority="278" operator="containsText" text="ALTO">
      <formula>NOT(ISERROR(SEARCH(("ALTO"),(S90))))</formula>
    </cfRule>
  </conditionalFormatting>
  <conditionalFormatting sqref="S90">
    <cfRule type="containsText" dxfId="240" priority="279" operator="containsText" text="EXTREMO">
      <formula>NOT(ISERROR(SEARCH(("EXTREMO"),(S90))))</formula>
    </cfRule>
  </conditionalFormatting>
  <conditionalFormatting sqref="S90">
    <cfRule type="containsText" dxfId="239" priority="280" operator="containsText" text="BAJO">
      <formula>NOT(ISERROR(SEARCH(("BAJO"),(S90))))</formula>
    </cfRule>
  </conditionalFormatting>
  <conditionalFormatting sqref="S93:S94">
    <cfRule type="containsText" dxfId="238" priority="281" operator="containsText" text="MODERADO">
      <formula>NOT(ISERROR(SEARCH(("MODERADO"),(S93))))</formula>
    </cfRule>
  </conditionalFormatting>
  <conditionalFormatting sqref="S93:S94">
    <cfRule type="containsText" dxfId="237" priority="282" operator="containsText" text="ALTO">
      <formula>NOT(ISERROR(SEARCH(("ALTO"),(S93))))</formula>
    </cfRule>
  </conditionalFormatting>
  <conditionalFormatting sqref="S93:S94">
    <cfRule type="containsText" dxfId="236" priority="283" operator="containsText" text="EXTREMO">
      <formula>NOT(ISERROR(SEARCH(("EXTREMO"),(S93))))</formula>
    </cfRule>
  </conditionalFormatting>
  <conditionalFormatting sqref="S93:S94">
    <cfRule type="containsText" dxfId="235" priority="284" operator="containsText" text="BAJO">
      <formula>NOT(ISERROR(SEARCH(("BAJO"),(S93))))</formula>
    </cfRule>
  </conditionalFormatting>
  <conditionalFormatting sqref="S183 S191 AN183">
    <cfRule type="containsText" dxfId="234" priority="285" operator="containsText" text="MODERADO">
      <formula>NOT(ISERROR(SEARCH(("MODERADO"),(S183))))</formula>
    </cfRule>
  </conditionalFormatting>
  <conditionalFormatting sqref="S183 S191 AN183">
    <cfRule type="containsText" dxfId="233" priority="286" operator="containsText" text="ALTO">
      <formula>NOT(ISERROR(SEARCH(("ALTO"),(S183))))</formula>
    </cfRule>
  </conditionalFormatting>
  <conditionalFormatting sqref="S183 S191 AN183">
    <cfRule type="containsText" dxfId="232" priority="287" operator="containsText" text="EXTREMO">
      <formula>NOT(ISERROR(SEARCH(("EXTREMO"),(S183))))</formula>
    </cfRule>
  </conditionalFormatting>
  <conditionalFormatting sqref="S183 S191 AN183">
    <cfRule type="containsText" dxfId="231" priority="288" operator="containsText" text="BAJO">
      <formula>NOT(ISERROR(SEARCH(("BAJO"),(S183))))</formula>
    </cfRule>
  </conditionalFormatting>
  <conditionalFormatting sqref="S63:S65 AN64:AN65">
    <cfRule type="containsText" dxfId="230" priority="289" operator="containsText" text="MODERADO">
      <formula>NOT(ISERROR(SEARCH(("MODERADO"),(S63))))</formula>
    </cfRule>
  </conditionalFormatting>
  <conditionalFormatting sqref="S63:S65 AN64:AN65">
    <cfRule type="containsText" dxfId="229" priority="290" operator="containsText" text="ALTO">
      <formula>NOT(ISERROR(SEARCH(("ALTO"),(S63))))</formula>
    </cfRule>
  </conditionalFormatting>
  <conditionalFormatting sqref="S63:S65 AN64:AN65">
    <cfRule type="containsText" dxfId="228" priority="291" operator="containsText" text="EXTREMO">
      <formula>NOT(ISERROR(SEARCH(("EXTREMO"),(S63))))</formula>
    </cfRule>
  </conditionalFormatting>
  <conditionalFormatting sqref="S63:S65 AN64:AN65">
    <cfRule type="containsText" dxfId="227" priority="292" operator="containsText" text="BAJO">
      <formula>NOT(ISERROR(SEARCH(("BAJO"),(S63))))</formula>
    </cfRule>
  </conditionalFormatting>
  <conditionalFormatting sqref="S160 AN160">
    <cfRule type="containsText" dxfId="226" priority="293" operator="containsText" text="MODERADO">
      <formula>NOT(ISERROR(SEARCH(("MODERADO"),(S160))))</formula>
    </cfRule>
  </conditionalFormatting>
  <conditionalFormatting sqref="S160 AN160">
    <cfRule type="containsText" dxfId="225" priority="294" operator="containsText" text="ALTO">
      <formula>NOT(ISERROR(SEARCH(("ALTO"),(S160))))</formula>
    </cfRule>
  </conditionalFormatting>
  <conditionalFormatting sqref="S160 AN160">
    <cfRule type="containsText" dxfId="224" priority="295" operator="containsText" text="EXTREMO">
      <formula>NOT(ISERROR(SEARCH(("EXTREMO"),(S160))))</formula>
    </cfRule>
  </conditionalFormatting>
  <conditionalFormatting sqref="S160 AN160">
    <cfRule type="containsText" dxfId="223" priority="296" operator="containsText" text="BAJO">
      <formula>NOT(ISERROR(SEARCH(("BAJO"),(S160))))</formula>
    </cfRule>
  </conditionalFormatting>
  <conditionalFormatting sqref="S47">
    <cfRule type="containsText" dxfId="222" priority="297" operator="containsText" text="MODERADO">
      <formula>NOT(ISERROR(SEARCH(("MODERADO"),(S47))))</formula>
    </cfRule>
  </conditionalFormatting>
  <conditionalFormatting sqref="S47">
    <cfRule type="containsText" dxfId="221" priority="298" operator="containsText" text="ALTO">
      <formula>NOT(ISERROR(SEARCH(("ALTO"),(S47))))</formula>
    </cfRule>
  </conditionalFormatting>
  <conditionalFormatting sqref="S47">
    <cfRule type="containsText" dxfId="220" priority="299" operator="containsText" text="EXTREMO">
      <formula>NOT(ISERROR(SEARCH(("EXTREMO"),(S47))))</formula>
    </cfRule>
  </conditionalFormatting>
  <conditionalFormatting sqref="S47">
    <cfRule type="containsText" dxfId="219" priority="300" operator="containsText" text="BAJO">
      <formula>NOT(ISERROR(SEARCH(("BAJO"),(S47))))</formula>
    </cfRule>
  </conditionalFormatting>
  <conditionalFormatting sqref="S42:S44 S46">
    <cfRule type="containsText" dxfId="218" priority="301" operator="containsText" text="MODERADO">
      <formula>NOT(ISERROR(SEARCH(("MODERADO"),(S42))))</formula>
    </cfRule>
  </conditionalFormatting>
  <conditionalFormatting sqref="S42:S44 S46">
    <cfRule type="containsText" dxfId="217" priority="302" operator="containsText" text="ALTO">
      <formula>NOT(ISERROR(SEARCH(("ALTO"),(S42))))</formula>
    </cfRule>
  </conditionalFormatting>
  <conditionalFormatting sqref="S42:S44 S46">
    <cfRule type="containsText" dxfId="216" priority="303" operator="containsText" text="EXTREMO">
      <formula>NOT(ISERROR(SEARCH(("EXTREMO"),(S42))))</formula>
    </cfRule>
  </conditionalFormatting>
  <conditionalFormatting sqref="S42:S44 S46">
    <cfRule type="containsText" dxfId="215" priority="304" operator="containsText" text="BAJO">
      <formula>NOT(ISERROR(SEARCH(("BAJO"),(S42))))</formula>
    </cfRule>
  </conditionalFormatting>
  <conditionalFormatting sqref="AN47">
    <cfRule type="containsText" dxfId="214" priority="305" operator="containsText" text="MODERADO">
      <formula>NOT(ISERROR(SEARCH(("MODERADO"),(AN47))))</formula>
    </cfRule>
  </conditionalFormatting>
  <conditionalFormatting sqref="AN47">
    <cfRule type="containsText" dxfId="213" priority="306" operator="containsText" text="ALTO">
      <formula>NOT(ISERROR(SEARCH(("ALTO"),(AN47))))</formula>
    </cfRule>
  </conditionalFormatting>
  <conditionalFormatting sqref="AN47">
    <cfRule type="containsText" dxfId="212" priority="307" operator="containsText" text="EXTREMO">
      <formula>NOT(ISERROR(SEARCH(("EXTREMO"),(AN47))))</formula>
    </cfRule>
  </conditionalFormatting>
  <conditionalFormatting sqref="AN47">
    <cfRule type="containsText" dxfId="211" priority="308" operator="containsText" text="BAJO">
      <formula>NOT(ISERROR(SEARCH(("BAJO"),(AN47))))</formula>
    </cfRule>
  </conditionalFormatting>
  <conditionalFormatting sqref="S62">
    <cfRule type="containsText" dxfId="210" priority="309" operator="containsText" text="MODERADO">
      <formula>NOT(ISERROR(SEARCH(("MODERADO"),(S62))))</formula>
    </cfRule>
  </conditionalFormatting>
  <conditionalFormatting sqref="S62">
    <cfRule type="containsText" dxfId="209" priority="310" operator="containsText" text="ALTO">
      <formula>NOT(ISERROR(SEARCH(("ALTO"),(S62))))</formula>
    </cfRule>
  </conditionalFormatting>
  <conditionalFormatting sqref="S62">
    <cfRule type="containsText" dxfId="208" priority="311" operator="containsText" text="EXTREMO">
      <formula>NOT(ISERROR(SEARCH(("EXTREMO"),(S62))))</formula>
    </cfRule>
  </conditionalFormatting>
  <conditionalFormatting sqref="S62">
    <cfRule type="containsText" dxfId="207" priority="312" operator="containsText" text="BAJO">
      <formula>NOT(ISERROR(SEARCH(("BAJO"),(S62))))</formula>
    </cfRule>
  </conditionalFormatting>
  <conditionalFormatting sqref="S29:S30 AN29">
    <cfRule type="containsText" dxfId="206" priority="313" operator="containsText" text="MODERADO">
      <formula>NOT(ISERROR(SEARCH(("MODERADO"),(S29))))</formula>
    </cfRule>
  </conditionalFormatting>
  <conditionalFormatting sqref="S29:S30 AN29">
    <cfRule type="containsText" dxfId="205" priority="314" operator="containsText" text="ALTO">
      <formula>NOT(ISERROR(SEARCH(("ALTO"),(S29))))</formula>
    </cfRule>
  </conditionalFormatting>
  <conditionalFormatting sqref="S29:S30 AN29">
    <cfRule type="containsText" dxfId="204" priority="315" operator="containsText" text="EXTREMO">
      <formula>NOT(ISERROR(SEARCH(("EXTREMO"),(S29))))</formula>
    </cfRule>
  </conditionalFormatting>
  <conditionalFormatting sqref="S29:S30 AN29">
    <cfRule type="containsText" dxfId="203" priority="316" operator="containsText" text="BAJO">
      <formula>NOT(ISERROR(SEARCH(("BAJO"),(S29))))</formula>
    </cfRule>
  </conditionalFormatting>
  <conditionalFormatting sqref="S45">
    <cfRule type="containsText" dxfId="202" priority="317" operator="containsText" text="MODERADO">
      <formula>NOT(ISERROR(SEARCH(("MODERADO"),(S45))))</formula>
    </cfRule>
  </conditionalFormatting>
  <conditionalFormatting sqref="S45">
    <cfRule type="containsText" dxfId="201" priority="318" operator="containsText" text="ALTO">
      <formula>NOT(ISERROR(SEARCH(("ALTO"),(S45))))</formula>
    </cfRule>
  </conditionalFormatting>
  <conditionalFormatting sqref="S45">
    <cfRule type="containsText" dxfId="200" priority="319" operator="containsText" text="EXTREMO">
      <formula>NOT(ISERROR(SEARCH(("EXTREMO"),(S45))))</formula>
    </cfRule>
  </conditionalFormatting>
  <conditionalFormatting sqref="S45">
    <cfRule type="containsText" dxfId="199" priority="320" operator="containsText" text="BAJO">
      <formula>NOT(ISERROR(SEARCH(("BAJO"),(S45))))</formula>
    </cfRule>
  </conditionalFormatting>
  <conditionalFormatting sqref="AN61">
    <cfRule type="containsText" dxfId="198" priority="321" operator="containsText" text="MODERADO">
      <formula>NOT(ISERROR(SEARCH(("MODERADO"),(AN61))))</formula>
    </cfRule>
  </conditionalFormatting>
  <conditionalFormatting sqref="AN61">
    <cfRule type="containsText" dxfId="197" priority="322" operator="containsText" text="ALTO">
      <formula>NOT(ISERROR(SEARCH(("ALTO"),(AN61))))</formula>
    </cfRule>
  </conditionalFormatting>
  <conditionalFormatting sqref="AN61">
    <cfRule type="containsText" dxfId="196" priority="323" operator="containsText" text="EXTREMO">
      <formula>NOT(ISERROR(SEARCH(("EXTREMO"),(AN61))))</formula>
    </cfRule>
  </conditionalFormatting>
  <conditionalFormatting sqref="AN61">
    <cfRule type="containsText" dxfId="195" priority="324" operator="containsText" text="BAJO">
      <formula>NOT(ISERROR(SEARCH(("BAJO"),(AN61))))</formula>
    </cfRule>
  </conditionalFormatting>
  <conditionalFormatting sqref="S36">
    <cfRule type="containsText" dxfId="194" priority="325" operator="containsText" text="MODERADO">
      <formula>NOT(ISERROR(SEARCH(("MODERADO"),(S36))))</formula>
    </cfRule>
  </conditionalFormatting>
  <conditionalFormatting sqref="S36">
    <cfRule type="containsText" dxfId="193" priority="326" operator="containsText" text="ALTO">
      <formula>NOT(ISERROR(SEARCH(("ALTO"),(S36))))</formula>
    </cfRule>
  </conditionalFormatting>
  <conditionalFormatting sqref="S36">
    <cfRule type="containsText" dxfId="192" priority="327" operator="containsText" text="EXTREMO">
      <formula>NOT(ISERROR(SEARCH(("EXTREMO"),(S36))))</formula>
    </cfRule>
  </conditionalFormatting>
  <conditionalFormatting sqref="S36">
    <cfRule type="containsText" dxfId="191" priority="328" operator="containsText" text="BAJO">
      <formula>NOT(ISERROR(SEARCH(("BAJO"),(S36))))</formula>
    </cfRule>
  </conditionalFormatting>
  <conditionalFormatting sqref="S78:S79 AN78:AN79">
    <cfRule type="containsText" dxfId="190" priority="329" operator="containsText" text="MODERADO">
      <formula>NOT(ISERROR(SEARCH(("MODERADO"),(S78))))</formula>
    </cfRule>
  </conditionalFormatting>
  <conditionalFormatting sqref="S78:S79 AN78:AN79">
    <cfRule type="containsText" dxfId="189" priority="330" operator="containsText" text="ALTO">
      <formula>NOT(ISERROR(SEARCH(("ALTO"),(S78))))</formula>
    </cfRule>
  </conditionalFormatting>
  <conditionalFormatting sqref="S78:S79 AN78:AN79">
    <cfRule type="containsText" dxfId="188" priority="331" operator="containsText" text="EXTREMO">
      <formula>NOT(ISERROR(SEARCH(("EXTREMO"),(S78))))</formula>
    </cfRule>
  </conditionalFormatting>
  <conditionalFormatting sqref="S78:S79 AN78:AN79">
    <cfRule type="containsText" dxfId="187" priority="332" operator="containsText" text="BAJO">
      <formula>NOT(ISERROR(SEARCH(("BAJO"),(S78))))</formula>
    </cfRule>
  </conditionalFormatting>
  <conditionalFormatting sqref="AN62">
    <cfRule type="containsText" dxfId="186" priority="333" operator="containsText" text="MODERADO">
      <formula>NOT(ISERROR(SEARCH(("MODERADO"),(AN62))))</formula>
    </cfRule>
  </conditionalFormatting>
  <conditionalFormatting sqref="AN62">
    <cfRule type="containsText" dxfId="185" priority="334" operator="containsText" text="ALTO">
      <formula>NOT(ISERROR(SEARCH(("ALTO"),(AN62))))</formula>
    </cfRule>
  </conditionalFormatting>
  <conditionalFormatting sqref="AN62">
    <cfRule type="containsText" dxfId="184" priority="335" operator="containsText" text="EXTREMO">
      <formula>NOT(ISERROR(SEARCH(("EXTREMO"),(AN62))))</formula>
    </cfRule>
  </conditionalFormatting>
  <conditionalFormatting sqref="AN62">
    <cfRule type="containsText" dxfId="183" priority="336" operator="containsText" text="BAJO">
      <formula>NOT(ISERROR(SEARCH(("BAJO"),(AN62))))</formula>
    </cfRule>
  </conditionalFormatting>
  <conditionalFormatting sqref="S37:S40 AN36:AN40">
    <cfRule type="containsText" dxfId="182" priority="337" operator="containsText" text="MODERADO">
      <formula>NOT(ISERROR(SEARCH(("MODERADO"),(S37))))</formula>
    </cfRule>
  </conditionalFormatting>
  <conditionalFormatting sqref="S37:S40 AN36:AN40">
    <cfRule type="containsText" dxfId="181" priority="338" operator="containsText" text="ALTO">
      <formula>NOT(ISERROR(SEARCH(("ALTO"),(S37))))</formula>
    </cfRule>
  </conditionalFormatting>
  <conditionalFormatting sqref="S37:S40 AN36:AN40">
    <cfRule type="containsText" dxfId="180" priority="339" operator="containsText" text="EXTREMO">
      <formula>NOT(ISERROR(SEARCH(("EXTREMO"),(S37))))</formula>
    </cfRule>
  </conditionalFormatting>
  <conditionalFormatting sqref="S37:S40 AN36:AN40">
    <cfRule type="containsText" dxfId="179" priority="340" operator="containsText" text="BAJO">
      <formula>NOT(ISERROR(SEARCH(("BAJO"),(S37))))</formula>
    </cfRule>
  </conditionalFormatting>
  <conditionalFormatting sqref="S41">
    <cfRule type="containsText" dxfId="178" priority="341" operator="containsText" text="MODERADO">
      <formula>NOT(ISERROR(SEARCH(("MODERADO"),(S41))))</formula>
    </cfRule>
  </conditionalFormatting>
  <conditionalFormatting sqref="S41">
    <cfRule type="containsText" dxfId="177" priority="342" operator="containsText" text="ALTO">
      <formula>NOT(ISERROR(SEARCH(("ALTO"),(S41))))</formula>
    </cfRule>
  </conditionalFormatting>
  <conditionalFormatting sqref="S41">
    <cfRule type="containsText" dxfId="176" priority="343" operator="containsText" text="EXTREMO">
      <formula>NOT(ISERROR(SEARCH(("EXTREMO"),(S41))))</formula>
    </cfRule>
  </conditionalFormatting>
  <conditionalFormatting sqref="S41">
    <cfRule type="containsText" dxfId="175" priority="344" operator="containsText" text="BAJO">
      <formula>NOT(ISERROR(SEARCH(("BAJO"),(S41))))</formula>
    </cfRule>
  </conditionalFormatting>
  <conditionalFormatting sqref="AN41">
    <cfRule type="containsText" dxfId="174" priority="345" operator="containsText" text="MODERADO">
      <formula>NOT(ISERROR(SEARCH(("MODERADO"),(AN41))))</formula>
    </cfRule>
  </conditionalFormatting>
  <conditionalFormatting sqref="AN41">
    <cfRule type="containsText" dxfId="173" priority="346" operator="containsText" text="ALTO">
      <formula>NOT(ISERROR(SEARCH(("ALTO"),(AN41))))</formula>
    </cfRule>
  </conditionalFormatting>
  <conditionalFormatting sqref="AN41">
    <cfRule type="containsText" dxfId="172" priority="347" operator="containsText" text="EXTREMO">
      <formula>NOT(ISERROR(SEARCH(("EXTREMO"),(AN41))))</formula>
    </cfRule>
  </conditionalFormatting>
  <conditionalFormatting sqref="AN41">
    <cfRule type="containsText" dxfId="171" priority="348" operator="containsText" text="BAJO">
      <formula>NOT(ISERROR(SEARCH(("BAJO"),(AN41))))</formula>
    </cfRule>
  </conditionalFormatting>
  <conditionalFormatting sqref="AN42:AN46">
    <cfRule type="containsText" dxfId="170" priority="349" operator="containsText" text="MODERADO">
      <formula>NOT(ISERROR(SEARCH(("MODERADO"),(AN42))))</formula>
    </cfRule>
  </conditionalFormatting>
  <conditionalFormatting sqref="AN42:AN46">
    <cfRule type="containsText" dxfId="169" priority="350" operator="containsText" text="ALTO">
      <formula>NOT(ISERROR(SEARCH(("ALTO"),(AN42))))</formula>
    </cfRule>
  </conditionalFormatting>
  <conditionalFormatting sqref="AN42:AN46">
    <cfRule type="containsText" dxfId="168" priority="351" operator="containsText" text="EXTREMO">
      <formula>NOT(ISERROR(SEARCH(("EXTREMO"),(AN42))))</formula>
    </cfRule>
  </conditionalFormatting>
  <conditionalFormatting sqref="AN42:AN46">
    <cfRule type="containsText" dxfId="167" priority="352" operator="containsText" text="BAJO">
      <formula>NOT(ISERROR(SEARCH(("BAJO"),(AN42))))</formula>
    </cfRule>
  </conditionalFormatting>
  <conditionalFormatting sqref="S88">
    <cfRule type="containsText" dxfId="166" priority="353" operator="containsText" text="MODERADO">
      <formula>NOT(ISERROR(SEARCH(("MODERADO"),(S88))))</formula>
    </cfRule>
  </conditionalFormatting>
  <conditionalFormatting sqref="S88">
    <cfRule type="containsText" dxfId="165" priority="354" operator="containsText" text="ALTO">
      <formula>NOT(ISERROR(SEARCH(("ALTO"),(S88))))</formula>
    </cfRule>
  </conditionalFormatting>
  <conditionalFormatting sqref="S88">
    <cfRule type="containsText" dxfId="164" priority="355" operator="containsText" text="EXTREMO">
      <formula>NOT(ISERROR(SEARCH(("EXTREMO"),(S88))))</formula>
    </cfRule>
  </conditionalFormatting>
  <conditionalFormatting sqref="S88">
    <cfRule type="containsText" dxfId="163" priority="356" operator="containsText" text="BAJO">
      <formula>NOT(ISERROR(SEARCH(("BAJO"),(S88))))</formula>
    </cfRule>
  </conditionalFormatting>
  <conditionalFormatting sqref="AN48">
    <cfRule type="containsText" dxfId="162" priority="357" operator="containsText" text="MODERADO">
      <formula>NOT(ISERROR(SEARCH(("MODERADO"),(AN48))))</formula>
    </cfRule>
  </conditionalFormatting>
  <conditionalFormatting sqref="AN48">
    <cfRule type="containsText" dxfId="161" priority="358" operator="containsText" text="ALTO">
      <formula>NOT(ISERROR(SEARCH(("ALTO"),(AN48))))</formula>
    </cfRule>
  </conditionalFormatting>
  <conditionalFormatting sqref="AN48">
    <cfRule type="containsText" dxfId="160" priority="359" operator="containsText" text="EXTREMO">
      <formula>NOT(ISERROR(SEARCH(("EXTREMO"),(AN48))))</formula>
    </cfRule>
  </conditionalFormatting>
  <conditionalFormatting sqref="AN48">
    <cfRule type="containsText" dxfId="159" priority="360" operator="containsText" text="BAJO">
      <formula>NOT(ISERROR(SEARCH(("BAJO"),(AN48))))</formula>
    </cfRule>
  </conditionalFormatting>
  <conditionalFormatting sqref="S48">
    <cfRule type="containsText" dxfId="158" priority="361" operator="containsText" text="MODERADO">
      <formula>NOT(ISERROR(SEARCH(("MODERADO"),(S48))))</formula>
    </cfRule>
  </conditionalFormatting>
  <conditionalFormatting sqref="S48">
    <cfRule type="containsText" dxfId="157" priority="362" operator="containsText" text="ALTO">
      <formula>NOT(ISERROR(SEARCH(("ALTO"),(S48))))</formula>
    </cfRule>
  </conditionalFormatting>
  <conditionalFormatting sqref="S48">
    <cfRule type="containsText" dxfId="156" priority="363" operator="containsText" text="EXTREMO">
      <formula>NOT(ISERROR(SEARCH(("EXTREMO"),(S48))))</formula>
    </cfRule>
  </conditionalFormatting>
  <conditionalFormatting sqref="S48">
    <cfRule type="containsText" dxfId="155" priority="364" operator="containsText" text="BAJO">
      <formula>NOT(ISERROR(SEARCH(("BAJO"),(S48))))</formula>
    </cfRule>
  </conditionalFormatting>
  <conditionalFormatting sqref="S49:S54 AN49:AN54">
    <cfRule type="containsText" dxfId="154" priority="365" operator="containsText" text="MODERADO">
      <formula>NOT(ISERROR(SEARCH(("MODERADO"),(S49))))</formula>
    </cfRule>
  </conditionalFormatting>
  <conditionalFormatting sqref="S49:S54 AN49:AN54">
    <cfRule type="containsText" dxfId="153" priority="366" operator="containsText" text="ALTO">
      <formula>NOT(ISERROR(SEARCH(("ALTO"),(S49))))</formula>
    </cfRule>
  </conditionalFormatting>
  <conditionalFormatting sqref="S49:S54 AN49:AN54">
    <cfRule type="containsText" dxfId="152" priority="367" operator="containsText" text="EXTREMO">
      <formula>NOT(ISERROR(SEARCH(("EXTREMO"),(S49))))</formula>
    </cfRule>
  </conditionalFormatting>
  <conditionalFormatting sqref="S49:S54 AN49:AN54">
    <cfRule type="containsText" dxfId="151" priority="368" operator="containsText" text="BAJO">
      <formula>NOT(ISERROR(SEARCH(("BAJO"),(S49))))</formula>
    </cfRule>
  </conditionalFormatting>
  <conditionalFormatting sqref="S55:S59 AN55:AN59">
    <cfRule type="containsText" dxfId="150" priority="369" operator="containsText" text="MODERADO">
      <formula>NOT(ISERROR(SEARCH(("MODERADO"),(S55))))</formula>
    </cfRule>
  </conditionalFormatting>
  <conditionalFormatting sqref="S55:S59 AN55:AN59">
    <cfRule type="containsText" dxfId="149" priority="370" operator="containsText" text="ALTO">
      <formula>NOT(ISERROR(SEARCH(("ALTO"),(S55))))</formula>
    </cfRule>
  </conditionalFormatting>
  <conditionalFormatting sqref="S55:S59 AN55:AN59">
    <cfRule type="containsText" dxfId="148" priority="371" operator="containsText" text="EXTREMO">
      <formula>NOT(ISERROR(SEARCH(("EXTREMO"),(S55))))</formula>
    </cfRule>
  </conditionalFormatting>
  <conditionalFormatting sqref="S55:S59 AN55:AN59">
    <cfRule type="containsText" dxfId="147" priority="372" operator="containsText" text="BAJO">
      <formula>NOT(ISERROR(SEARCH(("BAJO"),(S55))))</formula>
    </cfRule>
  </conditionalFormatting>
  <conditionalFormatting sqref="S60">
    <cfRule type="containsText" dxfId="146" priority="373" operator="containsText" text="MODERADO">
      <formula>NOT(ISERROR(SEARCH(("MODERADO"),(S60))))</formula>
    </cfRule>
  </conditionalFormatting>
  <conditionalFormatting sqref="S60">
    <cfRule type="containsText" dxfId="145" priority="374" operator="containsText" text="ALTO">
      <formula>NOT(ISERROR(SEARCH(("ALTO"),(S60))))</formula>
    </cfRule>
  </conditionalFormatting>
  <conditionalFormatting sqref="S60">
    <cfRule type="containsText" dxfId="144" priority="375" operator="containsText" text="EXTREMO">
      <formula>NOT(ISERROR(SEARCH(("EXTREMO"),(S60))))</formula>
    </cfRule>
  </conditionalFormatting>
  <conditionalFormatting sqref="S60">
    <cfRule type="containsText" dxfId="143" priority="376" operator="containsText" text="BAJO">
      <formula>NOT(ISERROR(SEARCH(("BAJO"),(S60))))</formula>
    </cfRule>
  </conditionalFormatting>
  <conditionalFormatting sqref="AN60">
    <cfRule type="containsText" dxfId="142" priority="377" operator="containsText" text="MODERADO">
      <formula>NOT(ISERROR(SEARCH(("MODERADO"),(AN60))))</formula>
    </cfRule>
  </conditionalFormatting>
  <conditionalFormatting sqref="AN60">
    <cfRule type="containsText" dxfId="141" priority="378" operator="containsText" text="ALTO">
      <formula>NOT(ISERROR(SEARCH(("ALTO"),(AN60))))</formula>
    </cfRule>
  </conditionalFormatting>
  <conditionalFormatting sqref="AN60">
    <cfRule type="containsText" dxfId="140" priority="379" operator="containsText" text="EXTREMO">
      <formula>NOT(ISERROR(SEARCH(("EXTREMO"),(AN60))))</formula>
    </cfRule>
  </conditionalFormatting>
  <conditionalFormatting sqref="AN60">
    <cfRule type="containsText" dxfId="139" priority="380" operator="containsText" text="BAJO">
      <formula>NOT(ISERROR(SEARCH(("BAJO"),(AN60))))</formula>
    </cfRule>
  </conditionalFormatting>
  <conditionalFormatting sqref="AN88">
    <cfRule type="containsText" dxfId="138" priority="381" operator="containsText" text="MODERADO">
      <formula>NOT(ISERROR(SEARCH(("MODERADO"),(AN88))))</formula>
    </cfRule>
  </conditionalFormatting>
  <conditionalFormatting sqref="AN88">
    <cfRule type="containsText" dxfId="137" priority="382" operator="containsText" text="ALTO">
      <formula>NOT(ISERROR(SEARCH(("ALTO"),(AN88))))</formula>
    </cfRule>
  </conditionalFormatting>
  <conditionalFormatting sqref="AN88">
    <cfRule type="containsText" dxfId="136" priority="383" operator="containsText" text="EXTREMO">
      <formula>NOT(ISERROR(SEARCH(("EXTREMO"),(AN88))))</formula>
    </cfRule>
  </conditionalFormatting>
  <conditionalFormatting sqref="AN88">
    <cfRule type="containsText" dxfId="135" priority="384" operator="containsText" text="BAJO">
      <formula>NOT(ISERROR(SEARCH(("BAJO"),(AN88))))</formula>
    </cfRule>
  </conditionalFormatting>
  <conditionalFormatting sqref="S134 AN134">
    <cfRule type="containsText" dxfId="134" priority="385" operator="containsText" text="MODERADO">
      <formula>NOT(ISERROR(SEARCH(("MODERADO"),(S134))))</formula>
    </cfRule>
  </conditionalFormatting>
  <conditionalFormatting sqref="S134 AN134">
    <cfRule type="containsText" dxfId="133" priority="386" operator="containsText" text="ALTO">
      <formula>NOT(ISERROR(SEARCH(("ALTO"),(S134))))</formula>
    </cfRule>
  </conditionalFormatting>
  <conditionalFormatting sqref="S134 AN134">
    <cfRule type="containsText" dxfId="132" priority="387" operator="containsText" text="EXTREMO">
      <formula>NOT(ISERROR(SEARCH(("EXTREMO"),(S134))))</formula>
    </cfRule>
  </conditionalFormatting>
  <conditionalFormatting sqref="S134 AN134">
    <cfRule type="containsText" dxfId="131" priority="388" operator="containsText" text="BAJO">
      <formula>NOT(ISERROR(SEARCH(("BAJO"),(S134))))</formula>
    </cfRule>
  </conditionalFormatting>
  <conditionalFormatting sqref="AN188">
    <cfRule type="containsText" dxfId="130" priority="389" operator="containsText" text="MODERADO">
      <formula>NOT(ISERROR(SEARCH(("MODERADO"),(AN188))))</formula>
    </cfRule>
  </conditionalFormatting>
  <conditionalFormatting sqref="AN190">
    <cfRule type="containsText" dxfId="129" priority="390" operator="containsText" text="MODERADO">
      <formula>NOT(ISERROR(SEARCH(("MODERADO"),(AN190))))</formula>
    </cfRule>
  </conditionalFormatting>
  <conditionalFormatting sqref="AN188">
    <cfRule type="containsText" dxfId="128" priority="391" operator="containsText" text="ALTO">
      <formula>NOT(ISERROR(SEARCH(("ALTO"),(AN188))))</formula>
    </cfRule>
  </conditionalFormatting>
  <conditionalFormatting sqref="AN188">
    <cfRule type="containsText" dxfId="127" priority="392" operator="containsText" text="EXTREMO">
      <formula>NOT(ISERROR(SEARCH(("EXTREMO"),(AN188))))</formula>
    </cfRule>
  </conditionalFormatting>
  <conditionalFormatting sqref="AN188">
    <cfRule type="containsText" dxfId="126" priority="393" operator="containsText" text="BAJO">
      <formula>NOT(ISERROR(SEARCH(("BAJO"),(AN188))))</formula>
    </cfRule>
  </conditionalFormatting>
  <conditionalFormatting sqref="S188">
    <cfRule type="containsText" dxfId="125" priority="394" operator="containsText" text="MODERADO">
      <formula>NOT(ISERROR(SEARCH(("MODERADO"),(S188))))</formula>
    </cfRule>
  </conditionalFormatting>
  <conditionalFormatting sqref="S188">
    <cfRule type="containsText" dxfId="124" priority="395" operator="containsText" text="ALTO">
      <formula>NOT(ISERROR(SEARCH(("ALTO"),(S188))))</formula>
    </cfRule>
  </conditionalFormatting>
  <conditionalFormatting sqref="S188">
    <cfRule type="containsText" dxfId="123" priority="396" operator="containsText" text="EXTREMO">
      <formula>NOT(ISERROR(SEARCH(("EXTREMO"),(S188))))</formula>
    </cfRule>
  </conditionalFormatting>
  <conditionalFormatting sqref="S188">
    <cfRule type="containsText" dxfId="122" priority="397" operator="containsText" text="BAJO">
      <formula>NOT(ISERROR(SEARCH(("BAJO"),(S188))))</formula>
    </cfRule>
  </conditionalFormatting>
  <conditionalFormatting sqref="S190">
    <cfRule type="containsText" dxfId="121" priority="398" operator="containsText" text="MODERADO">
      <formula>NOT(ISERROR(SEARCH(("MODERADO"),(S190))))</formula>
    </cfRule>
  </conditionalFormatting>
  <conditionalFormatting sqref="AN190">
    <cfRule type="containsText" dxfId="120" priority="399" operator="containsText" text="ALTO">
      <formula>NOT(ISERROR(SEARCH(("ALTO"),(AN190))))</formula>
    </cfRule>
  </conditionalFormatting>
  <conditionalFormatting sqref="AN190">
    <cfRule type="containsText" dxfId="119" priority="400" operator="containsText" text="EXTREMO">
      <formula>NOT(ISERROR(SEARCH(("EXTREMO"),(AN190))))</formula>
    </cfRule>
  </conditionalFormatting>
  <conditionalFormatting sqref="AN190">
    <cfRule type="containsText" dxfId="118" priority="401" operator="containsText" text="BAJO">
      <formula>NOT(ISERROR(SEARCH(("BAJO"),(AN190))))</formula>
    </cfRule>
  </conditionalFormatting>
  <conditionalFormatting sqref="S190">
    <cfRule type="containsText" dxfId="117" priority="402" operator="containsText" text="ALTO">
      <formula>NOT(ISERROR(SEARCH(("ALTO"),(S190))))</formula>
    </cfRule>
  </conditionalFormatting>
  <conditionalFormatting sqref="S190">
    <cfRule type="containsText" dxfId="116" priority="403" operator="containsText" text="EXTREMO">
      <formula>NOT(ISERROR(SEARCH(("EXTREMO"),(S190))))</formula>
    </cfRule>
  </conditionalFormatting>
  <conditionalFormatting sqref="S190">
    <cfRule type="containsText" dxfId="115" priority="404" operator="containsText" text="BAJO">
      <formula>NOT(ISERROR(SEARCH(("BAJO"),(S190))))</formula>
    </cfRule>
  </conditionalFormatting>
  <conditionalFormatting sqref="S253">
    <cfRule type="containsText" dxfId="114" priority="405" operator="containsText" text="MODERADO">
      <formula>NOT(ISERROR(SEARCH(("MODERADO"),(S253))))</formula>
    </cfRule>
  </conditionalFormatting>
  <conditionalFormatting sqref="S253">
    <cfRule type="containsText" dxfId="113" priority="406" operator="containsText" text="ALTO">
      <formula>NOT(ISERROR(SEARCH(("ALTO"),(S253))))</formula>
    </cfRule>
  </conditionalFormatting>
  <conditionalFormatting sqref="S253">
    <cfRule type="containsText" dxfId="112" priority="407" operator="containsText" text="EXTREMO">
      <formula>NOT(ISERROR(SEARCH(("EXTREMO"),(S253))))</formula>
    </cfRule>
  </conditionalFormatting>
  <conditionalFormatting sqref="S253">
    <cfRule type="containsText" dxfId="111" priority="408" operator="containsText" text="BAJO">
      <formula>NOT(ISERROR(SEARCH(("BAJO"),(S253))))</formula>
    </cfRule>
  </conditionalFormatting>
  <conditionalFormatting sqref="AN253">
    <cfRule type="containsText" dxfId="110" priority="409" operator="containsText" text="MODERADO">
      <formula>NOT(ISERROR(SEARCH(("MODERADO"),(AN253))))</formula>
    </cfRule>
  </conditionalFormatting>
  <conditionalFormatting sqref="AN253">
    <cfRule type="containsText" dxfId="109" priority="410" operator="containsText" text="ALTO">
      <formula>NOT(ISERROR(SEARCH(("ALTO"),(AN253))))</formula>
    </cfRule>
  </conditionalFormatting>
  <conditionalFormatting sqref="AN253">
    <cfRule type="containsText" dxfId="108" priority="411" operator="containsText" text="EXTREMO">
      <formula>NOT(ISERROR(SEARCH(("EXTREMO"),(AN253))))</formula>
    </cfRule>
  </conditionalFormatting>
  <conditionalFormatting sqref="AN253">
    <cfRule type="containsText" dxfId="107" priority="412" operator="containsText" text="BAJO">
      <formula>NOT(ISERROR(SEARCH(("BAJO"),(AN253))))</formula>
    </cfRule>
  </conditionalFormatting>
  <conditionalFormatting sqref="AN254:AN255">
    <cfRule type="containsText" dxfId="106" priority="413" operator="containsText" text="MODERADO">
      <formula>NOT(ISERROR(SEARCH(("MODERADO"),(AN254))))</formula>
    </cfRule>
  </conditionalFormatting>
  <conditionalFormatting sqref="AN254:AN255">
    <cfRule type="containsText" dxfId="105" priority="414" operator="containsText" text="ALTO">
      <formula>NOT(ISERROR(SEARCH(("ALTO"),(AN254))))</formula>
    </cfRule>
  </conditionalFormatting>
  <conditionalFormatting sqref="AN254:AN255">
    <cfRule type="containsText" dxfId="104" priority="415" operator="containsText" text="EXTREMO">
      <formula>NOT(ISERROR(SEARCH(("EXTREMO"),(AN254))))</formula>
    </cfRule>
  </conditionalFormatting>
  <conditionalFormatting sqref="AN254:AN255">
    <cfRule type="containsText" dxfId="103" priority="416" operator="containsText" text="BAJO">
      <formula>NOT(ISERROR(SEARCH(("BAJO"),(AN254))))</formula>
    </cfRule>
  </conditionalFormatting>
  <conditionalFormatting sqref="S254:S255">
    <cfRule type="containsText" dxfId="102" priority="417" operator="containsText" text="MODERADO">
      <formula>NOT(ISERROR(SEARCH(("MODERADO"),(S254))))</formula>
    </cfRule>
  </conditionalFormatting>
  <conditionalFormatting sqref="S254:S255">
    <cfRule type="containsText" dxfId="101" priority="418" operator="containsText" text="ALTO">
      <formula>NOT(ISERROR(SEARCH(("ALTO"),(S254))))</formula>
    </cfRule>
  </conditionalFormatting>
  <conditionalFormatting sqref="S254:S255">
    <cfRule type="containsText" dxfId="100" priority="419" operator="containsText" text="EXTREMO">
      <formula>NOT(ISERROR(SEARCH(("EXTREMO"),(S254))))</formula>
    </cfRule>
  </conditionalFormatting>
  <conditionalFormatting sqref="S254:S255">
    <cfRule type="containsText" dxfId="99" priority="420" operator="containsText" text="BAJO">
      <formula>NOT(ISERROR(SEARCH(("BAJO"),(S254))))</formula>
    </cfRule>
  </conditionalFormatting>
  <conditionalFormatting sqref="S245:S246 AN245:AN246">
    <cfRule type="containsText" dxfId="98" priority="421" operator="containsText" text="MODERADO">
      <formula>NOT(ISERROR(SEARCH(("MODERADO"),(S245))))</formula>
    </cfRule>
  </conditionalFormatting>
  <conditionalFormatting sqref="S245:S246 AN245:AN246">
    <cfRule type="containsText" dxfId="97" priority="422" operator="containsText" text="ALTO">
      <formula>NOT(ISERROR(SEARCH(("ALTO"),(S245))))</formula>
    </cfRule>
  </conditionalFormatting>
  <conditionalFormatting sqref="S245:S246 AN245:AN246">
    <cfRule type="containsText" dxfId="96" priority="423" operator="containsText" text="EXTREMO">
      <formula>NOT(ISERROR(SEARCH(("EXTREMO"),(S245))))</formula>
    </cfRule>
  </conditionalFormatting>
  <conditionalFormatting sqref="S245:S246 AN245:AN246">
    <cfRule type="containsText" dxfId="95" priority="424" operator="containsText" text="BAJO">
      <formula>NOT(ISERROR(SEARCH(("BAJO"),(S245))))</formula>
    </cfRule>
  </conditionalFormatting>
  <conditionalFormatting sqref="S269">
    <cfRule type="containsText" dxfId="94" priority="425" operator="containsText" text="MODERADO">
      <formula>NOT(ISERROR(SEARCH(("MODERADO"),(S269))))</formula>
    </cfRule>
  </conditionalFormatting>
  <conditionalFormatting sqref="S269">
    <cfRule type="containsText" dxfId="93" priority="426" operator="containsText" text="ALTO">
      <formula>NOT(ISERROR(SEARCH(("ALTO"),(S269))))</formula>
    </cfRule>
  </conditionalFormatting>
  <conditionalFormatting sqref="S269">
    <cfRule type="containsText" dxfId="92" priority="427" operator="containsText" text="EXTREMO">
      <formula>NOT(ISERROR(SEARCH(("EXTREMO"),(S269))))</formula>
    </cfRule>
  </conditionalFormatting>
  <conditionalFormatting sqref="S269">
    <cfRule type="containsText" dxfId="91" priority="428" operator="containsText" text="BAJO">
      <formula>NOT(ISERROR(SEARCH(("BAJO"),(S269))))</formula>
    </cfRule>
  </conditionalFormatting>
  <conditionalFormatting sqref="AN268:AN269">
    <cfRule type="containsText" dxfId="90" priority="429" operator="containsText" text="MODERADO">
      <formula>NOT(ISERROR(SEARCH(("MODERADO"),(AN268))))</formula>
    </cfRule>
  </conditionalFormatting>
  <conditionalFormatting sqref="AN268:AN269">
    <cfRule type="containsText" dxfId="89" priority="430" operator="containsText" text="ALTO">
      <formula>NOT(ISERROR(SEARCH(("ALTO"),(AN268))))</formula>
    </cfRule>
  </conditionalFormatting>
  <conditionalFormatting sqref="AN268:AN269">
    <cfRule type="containsText" dxfId="88" priority="431" operator="containsText" text="EXTREMO">
      <formula>NOT(ISERROR(SEARCH(("EXTREMO"),(AN268))))</formula>
    </cfRule>
  </conditionalFormatting>
  <conditionalFormatting sqref="AN268:AN269">
    <cfRule type="containsText" dxfId="87" priority="432" operator="containsText" text="BAJO">
      <formula>NOT(ISERROR(SEARCH(("BAJO"),(AN268))))</formula>
    </cfRule>
  </conditionalFormatting>
  <conditionalFormatting sqref="S270">
    <cfRule type="containsText" dxfId="86" priority="433" operator="containsText" text="MODERADO">
      <formula>NOT(ISERROR(SEARCH(("MODERADO"),(S270))))</formula>
    </cfRule>
  </conditionalFormatting>
  <conditionalFormatting sqref="S270">
    <cfRule type="containsText" dxfId="85" priority="434" operator="containsText" text="ALTO">
      <formula>NOT(ISERROR(SEARCH(("ALTO"),(S270))))</formula>
    </cfRule>
  </conditionalFormatting>
  <conditionalFormatting sqref="S270">
    <cfRule type="containsText" dxfId="84" priority="435" operator="containsText" text="EXTREMO">
      <formula>NOT(ISERROR(SEARCH(("EXTREMO"),(S270))))</formula>
    </cfRule>
  </conditionalFormatting>
  <conditionalFormatting sqref="S270">
    <cfRule type="containsText" dxfId="83" priority="436" operator="containsText" text="BAJO">
      <formula>NOT(ISERROR(SEARCH(("BAJO"),(S270))))</formula>
    </cfRule>
  </conditionalFormatting>
  <conditionalFormatting sqref="AN270">
    <cfRule type="containsText" dxfId="82" priority="437" operator="containsText" text="MODERADO">
      <formula>NOT(ISERROR(SEARCH(("MODERADO"),(AN270))))</formula>
    </cfRule>
  </conditionalFormatting>
  <conditionalFormatting sqref="AN270">
    <cfRule type="containsText" dxfId="81" priority="438" operator="containsText" text="ALTO">
      <formula>NOT(ISERROR(SEARCH(("ALTO"),(AN270))))</formula>
    </cfRule>
  </conditionalFormatting>
  <conditionalFormatting sqref="AN270">
    <cfRule type="containsText" dxfId="80" priority="439" operator="containsText" text="EXTREMO">
      <formula>NOT(ISERROR(SEARCH(("EXTREMO"),(AN270))))</formula>
    </cfRule>
  </conditionalFormatting>
  <conditionalFormatting sqref="AN270">
    <cfRule type="containsText" dxfId="79" priority="440" operator="containsText" text="BAJO">
      <formula>NOT(ISERROR(SEARCH(("BAJO"),(AN270))))</formula>
    </cfRule>
  </conditionalFormatting>
  <conditionalFormatting sqref="S267:S268">
    <cfRule type="containsText" dxfId="78" priority="441" operator="containsText" text="MODERADO">
      <formula>NOT(ISERROR(SEARCH(("MODERADO"),(S267))))</formula>
    </cfRule>
  </conditionalFormatting>
  <conditionalFormatting sqref="S267:S268">
    <cfRule type="containsText" dxfId="77" priority="442" operator="containsText" text="ALTO">
      <formula>NOT(ISERROR(SEARCH(("ALTO"),(S267))))</formula>
    </cfRule>
  </conditionalFormatting>
  <conditionalFormatting sqref="S267:S268">
    <cfRule type="containsText" dxfId="76" priority="443" operator="containsText" text="EXTREMO">
      <formula>NOT(ISERROR(SEARCH(("EXTREMO"),(S267))))</formula>
    </cfRule>
  </conditionalFormatting>
  <conditionalFormatting sqref="S267:S268">
    <cfRule type="containsText" dxfId="75" priority="444" operator="containsText" text="BAJO">
      <formula>NOT(ISERROR(SEARCH(("BAJO"),(S267))))</formula>
    </cfRule>
  </conditionalFormatting>
  <dataValidations count="3">
    <dataValidation type="list" allowBlank="1" showErrorMessage="1" sqref="E196:E227 E232:E233 E235:E236 E238 E241:E266 E269:E282 E10:E191" xr:uid="{00000000-0002-0000-0200-000000000000}">
      <formula1>TIPO</formula1>
    </dataValidation>
    <dataValidation type="list" allowBlank="1" showErrorMessage="1" sqref="G51:G54" xr:uid="{00000000-0002-0000-0200-000001000000}">
      <formula1>#N/A</formula1>
    </dataValidation>
    <dataValidation type="list" allowBlank="1" showErrorMessage="1" sqref="O196:O227 O230:O257 O265:O266 O269:O273 O10:O191" xr:uid="{00000000-0002-0000-0200-000002000000}">
      <formula1>CLASIFICACIÓN_DEL_RIESGO</formula1>
    </dataValidation>
  </dataValidations>
  <printOptions horizontalCentered="1"/>
  <pageMargins left="0.19685039370078741" right="0.19685039370078741" top="0.78740157480314965" bottom="0.39370078740157483" header="0" footer="0"/>
  <pageSetup fitToHeight="0" orientation="landscape" r:id="rId1"/>
  <drawing r:id="rId2"/>
  <legacyDrawing r:id="rId3"/>
  <extLst>
    <ext xmlns:x14="http://schemas.microsoft.com/office/spreadsheetml/2009/9/main" uri="{CCE6A557-97BC-4b89-ADB6-D9C93CAAB3DF}">
      <x14:dataValidations xmlns:xm="http://schemas.microsoft.com/office/excel/2006/main" count="21">
        <x14:dataValidation type="list" allowBlank="1" showErrorMessage="1" xr:uid="{00000000-0002-0000-0200-000003000000}">
          <x14:formula1>
            <xm:f>'DATOS OCULTOS'!$F$25:$F$27</xm:f>
          </x14:formula1>
          <xm:sqref>AK10 AK80:AK87</xm:sqref>
        </x14:dataValidation>
        <x14:dataValidation type="list" allowBlank="1" showErrorMessage="1" xr:uid="{00000000-0002-0000-0200-000004000000}">
          <x14:formula1>
            <xm:f>'DATOS OCULTOS'!$H$10:$J$10</xm:f>
          </x14:formula1>
          <xm:sqref>AE80:AE87</xm:sqref>
        </x14:dataValidation>
        <x14:dataValidation type="list" allowBlank="1" showErrorMessage="1" xr:uid="{00000000-0002-0000-0200-000005000000}">
          <x14:formula1>
            <xm:f>'DATOS OCULTOS'!$J$4:$J$5</xm:f>
          </x14:formula1>
          <xm:sqref>X10 X80:X87</xm:sqref>
        </x14:dataValidation>
        <x14:dataValidation type="list" allowBlank="1" showErrorMessage="1" xr:uid="{00000000-0002-0000-0200-000006000000}">
          <x14:formula1>
            <xm:f>'DATOS OCULTOS'!$E$14:$G$14</xm:f>
          </x14:formula1>
          <xm:sqref>AG10 AG80:AG87</xm:sqref>
        </x14:dataValidation>
        <x14:dataValidation type="list" allowBlank="1" showErrorMessage="1" xr:uid="{00000000-0002-0000-0200-000007000000}">
          <x14:formula1>
            <xm:f>'DATOS OCULTOS'!$K$5:$M$5</xm:f>
          </x14:formula1>
          <xm:sqref>Y10 Y80:Y87</xm:sqref>
        </x14:dataValidation>
        <x14:dataValidation type="list" allowBlank="1" showErrorMessage="1" xr:uid="{00000000-0002-0000-0200-000008000000}">
          <x14:formula1>
            <xm:f>'DATOS OCULTOS'!$B$32:$D$32</xm:f>
          </x14:formula1>
          <xm:sqref>U10 U80:U87</xm:sqref>
        </x14:dataValidation>
        <x14:dataValidation type="list" allowBlank="1" showErrorMessage="1" xr:uid="{00000000-0002-0000-0200-000009000000}">
          <x14:formula1>
            <xm:f>'DATOS OCULTOS'!$A$37:$A$41</xm:f>
          </x14:formula1>
          <xm:sqref>Q10 Q82:Q87</xm:sqref>
        </x14:dataValidation>
        <x14:dataValidation type="list" allowBlank="1" showErrorMessage="1" xr:uid="{00000000-0002-0000-0200-00000A000000}">
          <x14:formula1>
            <xm:f>'DATOS OCULTOS'!$F$4:$F$5</xm:f>
          </x14:formula1>
          <xm:sqref>V10 V80:V87</xm:sqref>
        </x14:dataValidation>
        <x14:dataValidation type="list" allowBlank="1" showErrorMessage="1" xr:uid="{00000000-0002-0000-0200-00000B000000}">
          <x14:formula1>
            <xm:f>'DATOS OCULTOS'!$D$37:$D$41</xm:f>
          </x14:formula1>
          <xm:sqref>R10 R82:R87</xm:sqref>
        </x14:dataValidation>
        <x14:dataValidation type="list" allowBlank="1" showErrorMessage="1" xr:uid="{00000000-0002-0000-0200-00000C000000}">
          <x14:formula1>
            <xm:f>'DATOS OCULTOS'!$H$16:$H$19</xm:f>
          </x14:formula1>
          <xm:sqref>S10 AN10 AN77 S80:S87 AN80:AN87</xm:sqref>
        </x14:dataValidation>
        <x14:dataValidation type="list" allowBlank="1" showErrorMessage="1" xr:uid="{00000000-0002-0000-0200-00000D000000}">
          <x14:formula1>
            <xm:f>'DATOS OCULTOS'!$G$8:$H$8</xm:f>
          </x14:formula1>
          <xm:sqref>AA10 AA80:AA87</xm:sqref>
        </x14:dataValidation>
        <x14:dataValidation type="list" allowBlank="1" showErrorMessage="1" xr:uid="{00000000-0002-0000-0200-00000E000000}">
          <x14:formula1>
            <xm:f>'DATOS OCULTOS'!$I$24:$I$27</xm:f>
          </x14:formula1>
          <xm:sqref>AO10 AO82:AO87</xm:sqref>
        </x14:dataValidation>
        <x14:dataValidation type="list" allowBlank="1" showErrorMessage="1" xr:uid="{00000000-0002-0000-0200-00000F000000}">
          <x14:formula1>
            <xm:f>'DATOS OCULTOS'!$B$3:$B$21</xm:f>
          </x14:formula1>
          <xm:sqref>C10:C14 C77 C82:C87 C282 C284</xm:sqref>
        </x14:dataValidation>
        <x14:dataValidation type="list" allowBlank="1" showErrorMessage="1" xr:uid="{00000000-0002-0000-0200-000010000000}">
          <x14:formula1>
            <xm:f>'DATOS OCULTOS'!$B$24:$B$29</xm:f>
          </x14:formula1>
          <xm:sqref>G10:G14 G77 G82:G87</xm:sqref>
        </x14:dataValidation>
        <x14:dataValidation type="list" allowBlank="1" showErrorMessage="1" xr:uid="{00000000-0002-0000-0200-000011000000}">
          <x14:formula1>
            <xm:f>'DATOS OCULTOS'!$F$16:$F$20</xm:f>
          </x14:formula1>
          <xm:sqref>AL10 AL80:AL87</xm:sqref>
        </x14:dataValidation>
        <x14:dataValidation type="list" allowBlank="1" showErrorMessage="1" xr:uid="{00000000-0002-0000-0200-000012000000}">
          <x14:formula1>
            <xm:f>'DATOS OCULTOS'!$I$8:$K$8</xm:f>
          </x14:formula1>
          <xm:sqref>AB10 AB80:AB87</xm:sqref>
        </x14:dataValidation>
        <x14:dataValidation type="list" allowBlank="1" showErrorMessage="1" xr:uid="{00000000-0002-0000-0200-000013000000}">
          <x14:formula1>
            <xm:f>'DATOS OCULTOS'!$K$10:$M$10</xm:f>
          </x14:formula1>
          <xm:sqref>AF10 AJ10 AF80:AF87 AJ80:AJ87</xm:sqref>
        </x14:dataValidation>
        <x14:dataValidation type="list" allowBlank="1" showErrorMessage="1" xr:uid="{00000000-0002-0000-0200-000014000000}">
          <x14:formula1>
            <xm:f>'DATOS OCULTOS'!$G$16:$G$20</xm:f>
          </x14:formula1>
          <xm:sqref>AM10 AM80:AM87</xm:sqref>
        </x14:dataValidation>
        <x14:dataValidation type="list" allowBlank="1" showErrorMessage="1" xr:uid="{00000000-0002-0000-0200-000015000000}">
          <x14:formula1>
            <xm:f>'DATOS OCULTOS'!$H$4:$H$5</xm:f>
          </x14:formula1>
          <xm:sqref>W10 W80:W87</xm:sqref>
        </x14:dataValidation>
        <x14:dataValidation type="list" allowBlank="1" showErrorMessage="1" xr:uid="{00000000-0002-0000-0200-000016000000}">
          <x14:formula1>
            <xm:f>'DATOS OCULTOS'!$E$10:$G$10</xm:f>
          </x14:formula1>
          <xm:sqref>AD10 AD80:AD87</xm:sqref>
        </x14:dataValidation>
        <x14:dataValidation type="list" allowBlank="1" showErrorMessage="1" xr:uid="{00000000-0002-0000-0200-000017000000}">
          <x14:formula1>
            <xm:f>'DATOS OCULTOS'!$E$8:$F$8</xm:f>
          </x14:formula1>
          <xm:sqref>Z10 Z80:Z87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baseColWidth="10" defaultColWidth="14.42578125" defaultRowHeight="15" customHeight="1"/>
  <cols>
    <col min="1" max="1" width="3.42578125" customWidth="1"/>
    <col min="2" max="2" width="11.42578125" customWidth="1"/>
    <col min="3" max="3" width="56.85546875" customWidth="1"/>
    <col min="4" max="5" width="5.7109375" customWidth="1"/>
    <col min="6" max="6" width="10.7109375" customWidth="1"/>
    <col min="7" max="7" width="4.85546875" customWidth="1"/>
    <col min="8" max="8" width="10.7109375" customWidth="1"/>
    <col min="9" max="9" width="46.42578125" customWidth="1"/>
    <col min="10" max="11" width="5.7109375" customWidth="1"/>
    <col min="12" max="12" width="5.42578125" customWidth="1"/>
    <col min="13" max="13" width="5.140625" customWidth="1"/>
    <col min="14" max="14" width="10.7109375" customWidth="1"/>
    <col min="15" max="15" width="41.42578125" customWidth="1"/>
    <col min="16" max="17" width="5.7109375" customWidth="1"/>
    <col min="18" max="18" width="4" customWidth="1"/>
    <col min="19" max="19" width="5" customWidth="1"/>
    <col min="20" max="20" width="10.7109375" customWidth="1"/>
    <col min="21" max="21" width="32" customWidth="1"/>
    <col min="22" max="23" width="5.7109375" customWidth="1"/>
    <col min="24" max="24" width="4.42578125" customWidth="1"/>
    <col min="25" max="26" width="10.7109375" customWidth="1"/>
  </cols>
  <sheetData>
    <row r="1" spans="1:26" ht="21" customHeight="1">
      <c r="A1" s="530" t="s">
        <v>3531</v>
      </c>
      <c r="B1" s="531"/>
      <c r="C1" s="531"/>
      <c r="D1" s="531"/>
      <c r="E1" s="531"/>
      <c r="F1" s="532"/>
      <c r="G1" s="4"/>
      <c r="H1" s="4"/>
      <c r="I1" s="4"/>
      <c r="J1" s="4"/>
      <c r="K1" s="4"/>
      <c r="L1" s="4"/>
      <c r="M1" s="4"/>
      <c r="N1" s="4"/>
      <c r="O1" s="4"/>
      <c r="P1" s="4"/>
      <c r="Q1" s="4"/>
      <c r="R1" s="4"/>
      <c r="S1" s="4"/>
      <c r="T1" s="4"/>
      <c r="U1" s="4"/>
      <c r="V1" s="4"/>
      <c r="W1" s="4"/>
      <c r="X1" s="4"/>
      <c r="Y1" s="4"/>
      <c r="Z1" s="4"/>
    </row>
    <row r="2" spans="1:26" ht="13.5" customHeight="1"/>
    <row r="3" spans="1:26" ht="24.75" customHeight="1">
      <c r="A3" s="999" t="s">
        <v>3532</v>
      </c>
      <c r="B3" s="860"/>
      <c r="C3" s="1000" t="s">
        <v>3533</v>
      </c>
      <c r="D3" s="859"/>
      <c r="E3" s="860"/>
      <c r="G3" s="999" t="s">
        <v>3534</v>
      </c>
      <c r="H3" s="860"/>
      <c r="I3" s="1000" t="s">
        <v>3533</v>
      </c>
      <c r="J3" s="859"/>
      <c r="K3" s="860"/>
      <c r="M3" s="999" t="s">
        <v>3535</v>
      </c>
      <c r="N3" s="860"/>
      <c r="O3" s="1000" t="s">
        <v>3536</v>
      </c>
      <c r="P3" s="859"/>
      <c r="Q3" s="860"/>
      <c r="S3" s="999" t="s">
        <v>3535</v>
      </c>
      <c r="T3" s="860"/>
      <c r="U3" s="1000" t="s">
        <v>3537</v>
      </c>
      <c r="V3" s="859"/>
      <c r="W3" s="860"/>
    </row>
    <row r="4" spans="1:26" ht="12.75" customHeight="1">
      <c r="A4" s="533"/>
      <c r="B4" s="533"/>
      <c r="C4" s="533"/>
      <c r="D4" s="533"/>
      <c r="E4" s="533"/>
      <c r="F4" s="533"/>
      <c r="G4" s="533"/>
      <c r="H4" s="533"/>
      <c r="I4" s="533"/>
      <c r="J4" s="533"/>
      <c r="K4" s="533"/>
      <c r="L4" s="533"/>
      <c r="M4" s="533"/>
      <c r="N4" s="533"/>
      <c r="O4" s="533"/>
      <c r="P4" s="533"/>
      <c r="Q4" s="533"/>
      <c r="R4" s="533"/>
      <c r="S4" s="533"/>
      <c r="T4" s="533"/>
      <c r="U4" s="533"/>
      <c r="V4" s="533"/>
      <c r="W4" s="533"/>
      <c r="X4" s="533"/>
    </row>
    <row r="5" spans="1:26" ht="15.75" customHeight="1">
      <c r="A5" s="1001" t="s">
        <v>3538</v>
      </c>
      <c r="B5" s="859"/>
      <c r="C5" s="859"/>
      <c r="D5" s="859"/>
      <c r="E5" s="860"/>
      <c r="G5" s="1001" t="s">
        <v>3538</v>
      </c>
      <c r="H5" s="859"/>
      <c r="I5" s="859"/>
      <c r="J5" s="859"/>
      <c r="K5" s="860"/>
      <c r="M5" s="1001" t="s">
        <v>3538</v>
      </c>
      <c r="N5" s="859"/>
      <c r="O5" s="859"/>
      <c r="P5" s="859"/>
      <c r="Q5" s="860"/>
      <c r="S5" s="1001" t="s">
        <v>3538</v>
      </c>
      <c r="T5" s="859"/>
      <c r="U5" s="859"/>
      <c r="V5" s="859"/>
      <c r="W5" s="860"/>
    </row>
    <row r="6" spans="1:26" ht="15" customHeight="1">
      <c r="A6" s="534"/>
      <c r="B6" s="998" t="s">
        <v>3539</v>
      </c>
      <c r="C6" s="860"/>
      <c r="D6" s="998" t="s">
        <v>3540</v>
      </c>
      <c r="E6" s="860"/>
      <c r="G6" s="534"/>
      <c r="H6" s="998" t="s">
        <v>3539</v>
      </c>
      <c r="I6" s="860"/>
      <c r="J6" s="998" t="s">
        <v>3540</v>
      </c>
      <c r="K6" s="860"/>
      <c r="M6" s="534"/>
      <c r="N6" s="998" t="s">
        <v>3539</v>
      </c>
      <c r="O6" s="860"/>
      <c r="P6" s="998" t="s">
        <v>3540</v>
      </c>
      <c r="Q6" s="860"/>
      <c r="S6" s="534"/>
      <c r="T6" s="998" t="s">
        <v>3539</v>
      </c>
      <c r="U6" s="860"/>
      <c r="V6" s="998" t="s">
        <v>3540</v>
      </c>
      <c r="W6" s="860"/>
    </row>
    <row r="7" spans="1:26" ht="33.75" customHeight="1">
      <c r="A7" s="535" t="s">
        <v>3541</v>
      </c>
      <c r="B7" s="998" t="s">
        <v>3542</v>
      </c>
      <c r="C7" s="860"/>
      <c r="D7" s="534" t="s">
        <v>3543</v>
      </c>
      <c r="E7" s="534" t="s">
        <v>3544</v>
      </c>
      <c r="G7" s="535" t="s">
        <v>3541</v>
      </c>
      <c r="H7" s="998" t="s">
        <v>3542</v>
      </c>
      <c r="I7" s="860"/>
      <c r="J7" s="534" t="s">
        <v>3543</v>
      </c>
      <c r="K7" s="534" t="s">
        <v>3544</v>
      </c>
      <c r="M7" s="535" t="s">
        <v>3541</v>
      </c>
      <c r="N7" s="998" t="s">
        <v>3542</v>
      </c>
      <c r="O7" s="860"/>
      <c r="P7" s="534" t="s">
        <v>3543</v>
      </c>
      <c r="Q7" s="534" t="s">
        <v>3544</v>
      </c>
      <c r="S7" s="535" t="s">
        <v>3541</v>
      </c>
      <c r="T7" s="998" t="s">
        <v>3542</v>
      </c>
      <c r="U7" s="860"/>
      <c r="V7" s="534" t="s">
        <v>3543</v>
      </c>
      <c r="W7" s="534" t="s">
        <v>3544</v>
      </c>
    </row>
    <row r="8" spans="1:26" ht="26.25" customHeight="1">
      <c r="A8" s="536">
        <v>1</v>
      </c>
      <c r="B8" s="995" t="s">
        <v>3545</v>
      </c>
      <c r="C8" s="860"/>
      <c r="D8" s="537" t="s">
        <v>3546</v>
      </c>
      <c r="E8" s="538"/>
      <c r="G8" s="536">
        <v>1</v>
      </c>
      <c r="H8" s="995" t="s">
        <v>3545</v>
      </c>
      <c r="I8" s="860"/>
      <c r="J8" s="537" t="s">
        <v>3547</v>
      </c>
      <c r="K8" s="539"/>
      <c r="M8" s="536">
        <v>1</v>
      </c>
      <c r="N8" s="995" t="s">
        <v>3545</v>
      </c>
      <c r="O8" s="860"/>
      <c r="P8" s="537" t="s">
        <v>3547</v>
      </c>
      <c r="Q8" s="539"/>
      <c r="S8" s="536">
        <v>1</v>
      </c>
      <c r="T8" s="995" t="s">
        <v>3545</v>
      </c>
      <c r="U8" s="860"/>
      <c r="V8" s="537" t="s">
        <v>3547</v>
      </c>
      <c r="W8" s="539"/>
    </row>
    <row r="9" spans="1:26" ht="26.25" customHeight="1">
      <c r="A9" s="536">
        <v>2</v>
      </c>
      <c r="B9" s="995" t="s">
        <v>3548</v>
      </c>
      <c r="C9" s="860"/>
      <c r="D9" s="540" t="s">
        <v>3546</v>
      </c>
      <c r="E9" s="540"/>
      <c r="G9" s="536">
        <v>2</v>
      </c>
      <c r="H9" s="995" t="s">
        <v>3548</v>
      </c>
      <c r="I9" s="860"/>
      <c r="J9" s="540" t="s">
        <v>3547</v>
      </c>
      <c r="K9" s="539"/>
      <c r="M9" s="536">
        <v>2</v>
      </c>
      <c r="N9" s="995" t="s">
        <v>3548</v>
      </c>
      <c r="O9" s="860"/>
      <c r="P9" s="540" t="s">
        <v>3547</v>
      </c>
      <c r="Q9" s="539"/>
      <c r="S9" s="536">
        <v>2</v>
      </c>
      <c r="T9" s="995" t="s">
        <v>3548</v>
      </c>
      <c r="U9" s="860"/>
      <c r="V9" s="540" t="s">
        <v>3547</v>
      </c>
      <c r="W9" s="539"/>
    </row>
    <row r="10" spans="1:26" ht="26.25" customHeight="1">
      <c r="A10" s="536">
        <v>3</v>
      </c>
      <c r="B10" s="995" t="s">
        <v>3549</v>
      </c>
      <c r="C10" s="860"/>
      <c r="D10" s="540" t="s">
        <v>3546</v>
      </c>
      <c r="E10" s="538"/>
      <c r="G10" s="536">
        <v>3</v>
      </c>
      <c r="H10" s="995" t="s">
        <v>3549</v>
      </c>
      <c r="I10" s="860"/>
      <c r="J10" s="540"/>
      <c r="K10" s="539" t="s">
        <v>3546</v>
      </c>
      <c r="M10" s="536">
        <v>3</v>
      </c>
      <c r="N10" s="995" t="s">
        <v>3549</v>
      </c>
      <c r="O10" s="860"/>
      <c r="P10" s="540"/>
      <c r="Q10" s="539" t="s">
        <v>3546</v>
      </c>
      <c r="S10" s="536">
        <v>3</v>
      </c>
      <c r="T10" s="995" t="s">
        <v>3549</v>
      </c>
      <c r="U10" s="860"/>
      <c r="V10" s="540"/>
      <c r="W10" s="539" t="s">
        <v>3546</v>
      </c>
    </row>
    <row r="11" spans="1:26" ht="26.25" customHeight="1">
      <c r="A11" s="536">
        <v>4</v>
      </c>
      <c r="B11" s="995" t="s">
        <v>3550</v>
      </c>
      <c r="C11" s="860"/>
      <c r="D11" s="540" t="s">
        <v>3546</v>
      </c>
      <c r="E11" s="538"/>
      <c r="G11" s="536">
        <v>4</v>
      </c>
      <c r="H11" s="995" t="s">
        <v>3550</v>
      </c>
      <c r="I11" s="860"/>
      <c r="J11" s="540"/>
      <c r="K11" s="539" t="s">
        <v>3546</v>
      </c>
      <c r="M11" s="536">
        <v>4</v>
      </c>
      <c r="N11" s="995" t="s">
        <v>3550</v>
      </c>
      <c r="O11" s="860"/>
      <c r="P11" s="540"/>
      <c r="Q11" s="539" t="s">
        <v>3546</v>
      </c>
      <c r="S11" s="536">
        <v>4</v>
      </c>
      <c r="T11" s="995" t="s">
        <v>3550</v>
      </c>
      <c r="U11" s="860"/>
      <c r="V11" s="540"/>
      <c r="W11" s="539" t="s">
        <v>3546</v>
      </c>
    </row>
    <row r="12" spans="1:26" ht="26.25" customHeight="1">
      <c r="A12" s="536">
        <v>5</v>
      </c>
      <c r="B12" s="995" t="s">
        <v>3551</v>
      </c>
      <c r="C12" s="860"/>
      <c r="D12" s="540" t="s">
        <v>3546</v>
      </c>
      <c r="E12" s="538"/>
      <c r="G12" s="536">
        <v>5</v>
      </c>
      <c r="H12" s="995" t="s">
        <v>3551</v>
      </c>
      <c r="I12" s="860"/>
      <c r="J12" s="540"/>
      <c r="K12" s="539" t="s">
        <v>3546</v>
      </c>
      <c r="M12" s="536">
        <v>5</v>
      </c>
      <c r="N12" s="995" t="s">
        <v>3551</v>
      </c>
      <c r="O12" s="860"/>
      <c r="P12" s="540"/>
      <c r="Q12" s="539" t="s">
        <v>3546</v>
      </c>
      <c r="S12" s="536">
        <v>5</v>
      </c>
      <c r="T12" s="995" t="s">
        <v>3551</v>
      </c>
      <c r="U12" s="860"/>
      <c r="V12" s="540"/>
      <c r="W12" s="539" t="s">
        <v>3546</v>
      </c>
    </row>
    <row r="13" spans="1:26" ht="26.25" customHeight="1">
      <c r="A13" s="536">
        <v>6</v>
      </c>
      <c r="B13" s="995" t="s">
        <v>3552</v>
      </c>
      <c r="C13" s="860"/>
      <c r="D13" s="540" t="s">
        <v>3546</v>
      </c>
      <c r="E13" s="538"/>
      <c r="G13" s="536">
        <v>6</v>
      </c>
      <c r="H13" s="995" t="s">
        <v>3552</v>
      </c>
      <c r="I13" s="860"/>
      <c r="J13" s="540"/>
      <c r="K13" s="539" t="s">
        <v>3547</v>
      </c>
      <c r="M13" s="536">
        <v>6</v>
      </c>
      <c r="N13" s="995" t="s">
        <v>3552</v>
      </c>
      <c r="O13" s="860"/>
      <c r="P13" s="540"/>
      <c r="Q13" s="539"/>
      <c r="S13" s="536">
        <v>6</v>
      </c>
      <c r="T13" s="995" t="s">
        <v>3552</v>
      </c>
      <c r="U13" s="860"/>
      <c r="V13" s="540"/>
      <c r="W13" s="539"/>
    </row>
    <row r="14" spans="1:26" ht="26.25" customHeight="1">
      <c r="A14" s="536">
        <v>7</v>
      </c>
      <c r="B14" s="995" t="s">
        <v>3553</v>
      </c>
      <c r="C14" s="860"/>
      <c r="D14" s="540" t="s">
        <v>3546</v>
      </c>
      <c r="E14" s="538"/>
      <c r="G14" s="536">
        <v>7</v>
      </c>
      <c r="H14" s="995" t="s">
        <v>3553</v>
      </c>
      <c r="I14" s="860"/>
      <c r="J14" s="540"/>
      <c r="K14" s="539" t="s">
        <v>3547</v>
      </c>
      <c r="M14" s="536">
        <v>7</v>
      </c>
      <c r="N14" s="995" t="s">
        <v>3553</v>
      </c>
      <c r="O14" s="860"/>
      <c r="P14" s="540" t="s">
        <v>3547</v>
      </c>
      <c r="Q14" s="539"/>
      <c r="S14" s="536">
        <v>7</v>
      </c>
      <c r="T14" s="995" t="s">
        <v>3553</v>
      </c>
      <c r="U14" s="860"/>
      <c r="V14" s="540" t="s">
        <v>3547</v>
      </c>
      <c r="W14" s="539"/>
    </row>
    <row r="15" spans="1:26" ht="26.25" customHeight="1">
      <c r="A15" s="536">
        <v>8</v>
      </c>
      <c r="B15" s="995" t="s">
        <v>3554</v>
      </c>
      <c r="C15" s="860"/>
      <c r="D15" s="540" t="s">
        <v>3555</v>
      </c>
      <c r="E15" s="540" t="s">
        <v>3546</v>
      </c>
      <c r="G15" s="536">
        <v>8</v>
      </c>
      <c r="H15" s="995" t="s">
        <v>3554</v>
      </c>
      <c r="I15" s="860"/>
      <c r="J15" s="540"/>
      <c r="K15" s="539" t="s">
        <v>3547</v>
      </c>
      <c r="M15" s="536">
        <v>8</v>
      </c>
      <c r="N15" s="995" t="s">
        <v>3554</v>
      </c>
      <c r="O15" s="860"/>
      <c r="P15" s="540"/>
      <c r="Q15" s="539" t="s">
        <v>3547</v>
      </c>
      <c r="S15" s="536">
        <v>8</v>
      </c>
      <c r="T15" s="995" t="s">
        <v>3554</v>
      </c>
      <c r="U15" s="860"/>
      <c r="V15" s="540"/>
      <c r="W15" s="539" t="s">
        <v>3547</v>
      </c>
    </row>
    <row r="16" spans="1:26" ht="26.25" customHeight="1">
      <c r="A16" s="536">
        <v>9</v>
      </c>
      <c r="B16" s="995" t="s">
        <v>3556</v>
      </c>
      <c r="C16" s="860"/>
      <c r="D16" s="540" t="s">
        <v>3546</v>
      </c>
      <c r="E16" s="538"/>
      <c r="G16" s="536">
        <v>9</v>
      </c>
      <c r="H16" s="995" t="s">
        <v>3556</v>
      </c>
      <c r="I16" s="860"/>
      <c r="J16" s="540"/>
      <c r="K16" s="539" t="s">
        <v>3547</v>
      </c>
      <c r="M16" s="536">
        <v>9</v>
      </c>
      <c r="N16" s="995" t="s">
        <v>3556</v>
      </c>
      <c r="O16" s="860"/>
      <c r="P16" s="540" t="s">
        <v>3547</v>
      </c>
      <c r="Q16" s="539"/>
      <c r="S16" s="536">
        <v>9</v>
      </c>
      <c r="T16" s="995" t="s">
        <v>3556</v>
      </c>
      <c r="U16" s="860"/>
      <c r="V16" s="540" t="s">
        <v>3547</v>
      </c>
      <c r="W16" s="539"/>
    </row>
    <row r="17" spans="1:23" ht="26.25" customHeight="1">
      <c r="A17" s="536">
        <v>10</v>
      </c>
      <c r="B17" s="995" t="s">
        <v>3557</v>
      </c>
      <c r="C17" s="860"/>
      <c r="D17" s="540" t="s">
        <v>3546</v>
      </c>
      <c r="E17" s="538"/>
      <c r="G17" s="536">
        <v>10</v>
      </c>
      <c r="H17" s="995" t="s">
        <v>3557</v>
      </c>
      <c r="I17" s="860"/>
      <c r="J17" s="540" t="s">
        <v>3547</v>
      </c>
      <c r="K17" s="539"/>
      <c r="M17" s="536">
        <v>10</v>
      </c>
      <c r="N17" s="995" t="s">
        <v>3557</v>
      </c>
      <c r="O17" s="860"/>
      <c r="P17" s="540" t="s">
        <v>3547</v>
      </c>
      <c r="Q17" s="539"/>
      <c r="S17" s="536">
        <v>10</v>
      </c>
      <c r="T17" s="995" t="s">
        <v>3557</v>
      </c>
      <c r="U17" s="860"/>
      <c r="V17" s="540" t="s">
        <v>3547</v>
      </c>
      <c r="W17" s="539"/>
    </row>
    <row r="18" spans="1:23" ht="26.25" customHeight="1">
      <c r="A18" s="536">
        <v>11</v>
      </c>
      <c r="B18" s="995" t="s">
        <v>3558</v>
      </c>
      <c r="C18" s="860"/>
      <c r="D18" s="540" t="s">
        <v>3546</v>
      </c>
      <c r="E18" s="538"/>
      <c r="G18" s="536">
        <v>11</v>
      </c>
      <c r="H18" s="995" t="s">
        <v>3558</v>
      </c>
      <c r="I18" s="860"/>
      <c r="J18" s="540" t="s">
        <v>3547</v>
      </c>
      <c r="K18" s="539"/>
      <c r="M18" s="536">
        <v>11</v>
      </c>
      <c r="N18" s="995" t="s">
        <v>3558</v>
      </c>
      <c r="O18" s="860"/>
      <c r="P18" s="540" t="s">
        <v>3547</v>
      </c>
      <c r="Q18" s="539"/>
      <c r="S18" s="536">
        <v>11</v>
      </c>
      <c r="T18" s="995" t="s">
        <v>3558</v>
      </c>
      <c r="U18" s="860"/>
      <c r="V18" s="540" t="s">
        <v>3547</v>
      </c>
      <c r="W18" s="539"/>
    </row>
    <row r="19" spans="1:23" ht="26.25" customHeight="1">
      <c r="A19" s="536">
        <v>12</v>
      </c>
      <c r="B19" s="995" t="s">
        <v>3559</v>
      </c>
      <c r="C19" s="860"/>
      <c r="D19" s="540" t="s">
        <v>3546</v>
      </c>
      <c r="E19" s="538"/>
      <c r="G19" s="536">
        <v>12</v>
      </c>
      <c r="H19" s="995" t="s">
        <v>3559</v>
      </c>
      <c r="I19" s="860"/>
      <c r="J19" s="540" t="s">
        <v>3547</v>
      </c>
      <c r="K19" s="539"/>
      <c r="M19" s="536">
        <v>12</v>
      </c>
      <c r="N19" s="995" t="s">
        <v>3559</v>
      </c>
      <c r="O19" s="860"/>
      <c r="P19" s="540" t="s">
        <v>3547</v>
      </c>
      <c r="Q19" s="539"/>
      <c r="S19" s="536">
        <v>12</v>
      </c>
      <c r="T19" s="995" t="s">
        <v>3559</v>
      </c>
      <c r="U19" s="860"/>
      <c r="V19" s="540" t="s">
        <v>3547</v>
      </c>
      <c r="W19" s="539"/>
    </row>
    <row r="20" spans="1:23" ht="26.25" customHeight="1">
      <c r="A20" s="536">
        <v>13</v>
      </c>
      <c r="B20" s="995" t="s">
        <v>3560</v>
      </c>
      <c r="C20" s="860"/>
      <c r="D20" s="540" t="s">
        <v>3546</v>
      </c>
      <c r="E20" s="538"/>
      <c r="G20" s="536">
        <v>13</v>
      </c>
      <c r="H20" s="995" t="s">
        <v>3560</v>
      </c>
      <c r="I20" s="860"/>
      <c r="J20" s="540" t="s">
        <v>3547</v>
      </c>
      <c r="K20" s="539"/>
      <c r="M20" s="536">
        <v>13</v>
      </c>
      <c r="N20" s="995" t="s">
        <v>3560</v>
      </c>
      <c r="O20" s="860"/>
      <c r="P20" s="540" t="s">
        <v>3547</v>
      </c>
      <c r="Q20" s="539"/>
      <c r="S20" s="536">
        <v>13</v>
      </c>
      <c r="T20" s="995" t="s">
        <v>3560</v>
      </c>
      <c r="U20" s="860"/>
      <c r="V20" s="540"/>
      <c r="W20" s="539" t="s">
        <v>3547</v>
      </c>
    </row>
    <row r="21" spans="1:23" ht="26.25" customHeight="1">
      <c r="A21" s="536">
        <v>14</v>
      </c>
      <c r="B21" s="995" t="s">
        <v>3561</v>
      </c>
      <c r="C21" s="860"/>
      <c r="D21" s="540" t="s">
        <v>3546</v>
      </c>
      <c r="E21" s="538"/>
      <c r="G21" s="536">
        <v>14</v>
      </c>
      <c r="H21" s="995" t="s">
        <v>3561</v>
      </c>
      <c r="I21" s="860"/>
      <c r="J21" s="540" t="s">
        <v>3547</v>
      </c>
      <c r="K21" s="539"/>
      <c r="M21" s="536">
        <v>14</v>
      </c>
      <c r="N21" s="995" t="s">
        <v>3561</v>
      </c>
      <c r="O21" s="860"/>
      <c r="P21" s="540" t="s">
        <v>3547</v>
      </c>
      <c r="Q21" s="539"/>
      <c r="S21" s="536">
        <v>14</v>
      </c>
      <c r="T21" s="995" t="s">
        <v>3561</v>
      </c>
      <c r="U21" s="860"/>
      <c r="V21" s="540"/>
      <c r="W21" s="539" t="s">
        <v>3547</v>
      </c>
    </row>
    <row r="22" spans="1:23" ht="26.25" customHeight="1">
      <c r="A22" s="536">
        <v>15</v>
      </c>
      <c r="B22" s="995" t="s">
        <v>3562</v>
      </c>
      <c r="C22" s="860"/>
      <c r="D22" s="540" t="s">
        <v>3546</v>
      </c>
      <c r="E22" s="538"/>
      <c r="G22" s="536">
        <v>15</v>
      </c>
      <c r="H22" s="995" t="s">
        <v>3562</v>
      </c>
      <c r="I22" s="860"/>
      <c r="J22" s="540"/>
      <c r="K22" s="539" t="s">
        <v>3547</v>
      </c>
      <c r="M22" s="536">
        <v>15</v>
      </c>
      <c r="N22" s="995" t="s">
        <v>3562</v>
      </c>
      <c r="O22" s="860"/>
      <c r="P22" s="540" t="s">
        <v>3547</v>
      </c>
      <c r="Q22" s="539"/>
      <c r="S22" s="536">
        <v>15</v>
      </c>
      <c r="T22" s="995" t="s">
        <v>3562</v>
      </c>
      <c r="U22" s="860"/>
      <c r="V22" s="540"/>
      <c r="W22" s="539" t="s">
        <v>3547</v>
      </c>
    </row>
    <row r="23" spans="1:23" ht="26.25" customHeight="1">
      <c r="A23" s="536">
        <v>16</v>
      </c>
      <c r="B23" s="995" t="s">
        <v>3563</v>
      </c>
      <c r="C23" s="860"/>
      <c r="D23" s="540" t="s">
        <v>3555</v>
      </c>
      <c r="E23" s="538" t="s">
        <v>3546</v>
      </c>
      <c r="G23" s="536">
        <v>16</v>
      </c>
      <c r="H23" s="995" t="s">
        <v>3564</v>
      </c>
      <c r="I23" s="860"/>
      <c r="J23" s="540"/>
      <c r="K23" s="539" t="s">
        <v>3547</v>
      </c>
      <c r="M23" s="536">
        <v>16</v>
      </c>
      <c r="N23" s="995" t="s">
        <v>3565</v>
      </c>
      <c r="O23" s="860"/>
      <c r="P23" s="540" t="s">
        <v>3547</v>
      </c>
      <c r="Q23" s="539"/>
      <c r="S23" s="536">
        <v>16</v>
      </c>
      <c r="T23" s="995" t="s">
        <v>3566</v>
      </c>
      <c r="U23" s="860"/>
      <c r="V23" s="540"/>
      <c r="W23" s="539" t="s">
        <v>3547</v>
      </c>
    </row>
    <row r="24" spans="1:23" ht="26.25" customHeight="1">
      <c r="A24" s="536">
        <v>17</v>
      </c>
      <c r="B24" s="995" t="s">
        <v>3567</v>
      </c>
      <c r="C24" s="860"/>
      <c r="D24" s="540" t="s">
        <v>3546</v>
      </c>
      <c r="E24" s="538"/>
      <c r="G24" s="536">
        <v>17</v>
      </c>
      <c r="H24" s="995" t="s">
        <v>3567</v>
      </c>
      <c r="I24" s="860"/>
      <c r="J24" s="540"/>
      <c r="K24" s="539" t="s">
        <v>3547</v>
      </c>
      <c r="M24" s="536">
        <v>17</v>
      </c>
      <c r="N24" s="995" t="s">
        <v>3567</v>
      </c>
      <c r="O24" s="860"/>
      <c r="P24" s="540" t="s">
        <v>3547</v>
      </c>
      <c r="Q24" s="539"/>
      <c r="S24" s="536">
        <v>17</v>
      </c>
      <c r="T24" s="995" t="s">
        <v>3567</v>
      </c>
      <c r="U24" s="860"/>
      <c r="V24" s="540" t="s">
        <v>3547</v>
      </c>
      <c r="W24" s="539"/>
    </row>
    <row r="25" spans="1:23" ht="26.25" customHeight="1">
      <c r="A25" s="536">
        <v>18</v>
      </c>
      <c r="B25" s="995" t="s">
        <v>3568</v>
      </c>
      <c r="C25" s="860"/>
      <c r="D25" s="540" t="s">
        <v>3546</v>
      </c>
      <c r="E25" s="538"/>
      <c r="G25" s="536">
        <v>18</v>
      </c>
      <c r="H25" s="995" t="s">
        <v>3568</v>
      </c>
      <c r="I25" s="860"/>
      <c r="J25" s="540"/>
      <c r="K25" s="539" t="s">
        <v>3547</v>
      </c>
      <c r="M25" s="536">
        <v>18</v>
      </c>
      <c r="N25" s="995" t="s">
        <v>3568</v>
      </c>
      <c r="O25" s="860"/>
      <c r="P25" s="540" t="s">
        <v>3547</v>
      </c>
      <c r="Q25" s="539"/>
      <c r="S25" s="536">
        <v>18</v>
      </c>
      <c r="T25" s="995" t="s">
        <v>3568</v>
      </c>
      <c r="U25" s="860"/>
      <c r="V25" s="540" t="s">
        <v>3547</v>
      </c>
      <c r="W25" s="539"/>
    </row>
    <row r="26" spans="1:23" ht="26.25" customHeight="1">
      <c r="A26" s="536"/>
      <c r="B26" s="996" t="s">
        <v>3569</v>
      </c>
      <c r="C26" s="860"/>
      <c r="D26" s="1003">
        <f>COUNTIF($D$8:$D$25,"X")</f>
        <v>16</v>
      </c>
      <c r="E26" s="860"/>
      <c r="G26" s="536"/>
      <c r="H26" s="996" t="s">
        <v>3569</v>
      </c>
      <c r="I26" s="860"/>
      <c r="J26" s="997">
        <f>COUNTIF(J8:J25,"X")</f>
        <v>7</v>
      </c>
      <c r="K26" s="860"/>
      <c r="M26" s="536"/>
      <c r="N26" s="996" t="s">
        <v>3569</v>
      </c>
      <c r="O26" s="860"/>
      <c r="P26" s="997">
        <f>COUNTIF(P8:P25,"X")</f>
        <v>13</v>
      </c>
      <c r="Q26" s="860"/>
      <c r="S26" s="536"/>
      <c r="T26" s="996" t="s">
        <v>3569</v>
      </c>
      <c r="U26" s="860"/>
      <c r="V26" s="997">
        <f>COUNTIF(V8:V25,"X")</f>
        <v>9</v>
      </c>
      <c r="W26" s="860"/>
    </row>
    <row r="27" spans="1:23" ht="26.25" customHeight="1">
      <c r="A27" s="536"/>
      <c r="B27" s="996" t="s">
        <v>3570</v>
      </c>
      <c r="C27" s="860"/>
      <c r="D27" s="1003">
        <f>COUNTIF($E$8:$E$25,"X")</f>
        <v>2</v>
      </c>
      <c r="E27" s="860"/>
      <c r="G27" s="536"/>
      <c r="H27" s="996" t="s">
        <v>3570</v>
      </c>
      <c r="I27" s="860"/>
      <c r="J27" s="997">
        <f>COUNTIF(K8:K25,"X")</f>
        <v>11</v>
      </c>
      <c r="K27" s="860"/>
      <c r="M27" s="536"/>
      <c r="N27" s="996" t="s">
        <v>3570</v>
      </c>
      <c r="O27" s="860"/>
      <c r="P27" s="997">
        <f>COUNTIF(Q8:Q25,"X")</f>
        <v>4</v>
      </c>
      <c r="Q27" s="860"/>
      <c r="S27" s="536"/>
      <c r="T27" s="996" t="s">
        <v>3570</v>
      </c>
      <c r="U27" s="860"/>
      <c r="V27" s="997">
        <f>COUNTIF(W8:W25,"X")</f>
        <v>8</v>
      </c>
      <c r="W27" s="860"/>
    </row>
    <row r="28" spans="1:23" ht="26.25" customHeight="1">
      <c r="A28" s="536"/>
      <c r="B28" s="1002" t="s">
        <v>3571</v>
      </c>
      <c r="C28" s="860"/>
      <c r="D28" s="541">
        <f>+$D$26</f>
        <v>16</v>
      </c>
      <c r="E28" s="542"/>
      <c r="G28" s="536"/>
      <c r="H28" s="1002" t="s">
        <v>3571</v>
      </c>
      <c r="I28" s="860"/>
      <c r="J28" s="997">
        <f>+J26</f>
        <v>7</v>
      </c>
      <c r="K28" s="860"/>
      <c r="M28" s="536"/>
      <c r="N28" s="1002" t="s">
        <v>3571</v>
      </c>
      <c r="O28" s="860"/>
      <c r="P28" s="997">
        <f>+P26</f>
        <v>13</v>
      </c>
      <c r="Q28" s="860"/>
      <c r="S28" s="536"/>
      <c r="T28" s="1002" t="s">
        <v>3571</v>
      </c>
      <c r="U28" s="860"/>
      <c r="V28" s="997">
        <f>+V26</f>
        <v>9</v>
      </c>
      <c r="W28" s="860"/>
    </row>
    <row r="29" spans="1:23" ht="26.25" customHeight="1">
      <c r="A29" s="536"/>
      <c r="B29" s="1002" t="s">
        <v>3572</v>
      </c>
      <c r="C29" s="860"/>
      <c r="D29" s="543" t="str">
        <f>IF(D28&lt;=5,"3",IF(D28&lt;12,"4","5"))</f>
        <v>5</v>
      </c>
      <c r="E29" s="544"/>
      <c r="G29" s="536"/>
      <c r="H29" s="1002" t="s">
        <v>3572</v>
      </c>
      <c r="I29" s="860"/>
      <c r="J29" s="543" t="str">
        <f>IF(J28&lt;=5,"3",IF(J28&lt;12,"4","5"))</f>
        <v>4</v>
      </c>
      <c r="K29" s="545"/>
      <c r="M29" s="536"/>
      <c r="N29" s="1002" t="s">
        <v>3572</v>
      </c>
      <c r="O29" s="860"/>
      <c r="P29" s="543" t="str">
        <f>IF(P28&lt;=5,"3",IF(P28&lt;12,"4","5"))</f>
        <v>5</v>
      </c>
      <c r="Q29" s="545"/>
      <c r="S29" s="536"/>
      <c r="T29" s="1002" t="s">
        <v>3573</v>
      </c>
      <c r="U29" s="860"/>
      <c r="V29" s="543" t="str">
        <f>IF(V28&lt;=5,"3",IF(V28&lt;12,"4","5"))</f>
        <v>4</v>
      </c>
      <c r="W29" s="545"/>
    </row>
    <row r="30" spans="1:23" ht="12.75" customHeight="1"/>
    <row r="31" spans="1:23" ht="12.75" customHeight="1"/>
    <row r="32" spans="1:23"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3">
    <mergeCell ref="T17:U17"/>
    <mergeCell ref="T12:U12"/>
    <mergeCell ref="T13:U13"/>
    <mergeCell ref="T6:U6"/>
    <mergeCell ref="V6:W6"/>
    <mergeCell ref="T7:U7"/>
    <mergeCell ref="T8:U8"/>
    <mergeCell ref="T9:U9"/>
    <mergeCell ref="T10:U10"/>
    <mergeCell ref="T11:U11"/>
    <mergeCell ref="H29:I29"/>
    <mergeCell ref="H10:I10"/>
    <mergeCell ref="H11:I11"/>
    <mergeCell ref="H12:I12"/>
    <mergeCell ref="H13:I13"/>
    <mergeCell ref="H14:I14"/>
    <mergeCell ref="H15:I15"/>
    <mergeCell ref="H16:I16"/>
    <mergeCell ref="H18:I18"/>
    <mergeCell ref="H21:I21"/>
    <mergeCell ref="H17:I17"/>
    <mergeCell ref="H24:I24"/>
    <mergeCell ref="H22:I22"/>
    <mergeCell ref="B10:C10"/>
    <mergeCell ref="B11:C11"/>
    <mergeCell ref="B12:C12"/>
    <mergeCell ref="B13:C13"/>
    <mergeCell ref="B14:C14"/>
    <mergeCell ref="B15:C15"/>
    <mergeCell ref="H19:I19"/>
    <mergeCell ref="H20:I20"/>
    <mergeCell ref="H28:I28"/>
    <mergeCell ref="B16:C16"/>
    <mergeCell ref="B17:C17"/>
    <mergeCell ref="B18:C18"/>
    <mergeCell ref="B19:C19"/>
    <mergeCell ref="B20:C20"/>
    <mergeCell ref="B21:C21"/>
    <mergeCell ref="B22:C22"/>
    <mergeCell ref="B23:C23"/>
    <mergeCell ref="B24:C24"/>
    <mergeCell ref="N29:O29"/>
    <mergeCell ref="P27:Q27"/>
    <mergeCell ref="T27:U27"/>
    <mergeCell ref="P28:Q28"/>
    <mergeCell ref="T28:U28"/>
    <mergeCell ref="V28:W28"/>
    <mergeCell ref="T29:U29"/>
    <mergeCell ref="B25:C25"/>
    <mergeCell ref="B26:C26"/>
    <mergeCell ref="D26:E26"/>
    <mergeCell ref="J26:K26"/>
    <mergeCell ref="P26:Q26"/>
    <mergeCell ref="D27:E27"/>
    <mergeCell ref="J27:K27"/>
    <mergeCell ref="H25:I25"/>
    <mergeCell ref="N25:O25"/>
    <mergeCell ref="T25:U25"/>
    <mergeCell ref="N26:O26"/>
    <mergeCell ref="N27:O27"/>
    <mergeCell ref="J28:K28"/>
    <mergeCell ref="N28:O28"/>
    <mergeCell ref="B27:C27"/>
    <mergeCell ref="B28:C28"/>
    <mergeCell ref="B29:C29"/>
    <mergeCell ref="A3:B3"/>
    <mergeCell ref="G3:H3"/>
    <mergeCell ref="I3:K3"/>
    <mergeCell ref="M3:N3"/>
    <mergeCell ref="O3:Q3"/>
    <mergeCell ref="S3:T3"/>
    <mergeCell ref="U3:W3"/>
    <mergeCell ref="C3:E3"/>
    <mergeCell ref="A5:E5"/>
    <mergeCell ref="G5:K5"/>
    <mergeCell ref="M5:Q5"/>
    <mergeCell ref="S5:W5"/>
    <mergeCell ref="B6:C6"/>
    <mergeCell ref="D6:E6"/>
    <mergeCell ref="H6:I6"/>
    <mergeCell ref="J6:K6"/>
    <mergeCell ref="B7:C7"/>
    <mergeCell ref="H7:I7"/>
    <mergeCell ref="B8:C8"/>
    <mergeCell ref="H8:I8"/>
    <mergeCell ref="H9:I9"/>
    <mergeCell ref="B9:C9"/>
    <mergeCell ref="N6:O6"/>
    <mergeCell ref="P6:Q6"/>
    <mergeCell ref="N7:O7"/>
    <mergeCell ref="N8:O8"/>
    <mergeCell ref="N9:O9"/>
    <mergeCell ref="N10:O10"/>
    <mergeCell ref="N11:O11"/>
    <mergeCell ref="T20:U20"/>
    <mergeCell ref="T21:U21"/>
    <mergeCell ref="N18:O18"/>
    <mergeCell ref="T18:U18"/>
    <mergeCell ref="N19:O19"/>
    <mergeCell ref="T19:U19"/>
    <mergeCell ref="N20:O20"/>
    <mergeCell ref="N21:O21"/>
    <mergeCell ref="N16:O16"/>
    <mergeCell ref="N17:O17"/>
    <mergeCell ref="N12:O12"/>
    <mergeCell ref="N13:O13"/>
    <mergeCell ref="N14:O14"/>
    <mergeCell ref="T14:U14"/>
    <mergeCell ref="N15:O15"/>
    <mergeCell ref="T15:U15"/>
    <mergeCell ref="T16:U16"/>
    <mergeCell ref="N22:O22"/>
    <mergeCell ref="T22:U22"/>
    <mergeCell ref="H23:I23"/>
    <mergeCell ref="N23:O23"/>
    <mergeCell ref="T23:U23"/>
    <mergeCell ref="T26:U26"/>
    <mergeCell ref="V26:W26"/>
    <mergeCell ref="V27:W27"/>
    <mergeCell ref="H26:I26"/>
    <mergeCell ref="H27:I27"/>
    <mergeCell ref="N24:O24"/>
    <mergeCell ref="T24:U2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6923C"/>
  </sheetPr>
  <dimension ref="A1:AV686"/>
  <sheetViews>
    <sheetView topLeftCell="A4" workbookViewId="0">
      <selection sqref="A1:B3"/>
    </sheetView>
  </sheetViews>
  <sheetFormatPr baseColWidth="10" defaultColWidth="14.42578125" defaultRowHeight="15" customHeight="1"/>
  <cols>
    <col min="1" max="1" width="28.42578125" customWidth="1"/>
    <col min="2" max="3" width="27.28515625" customWidth="1"/>
    <col min="4" max="4" width="20.85546875" customWidth="1"/>
    <col min="5" max="5" width="27.7109375" customWidth="1"/>
    <col min="6" max="6" width="16.7109375" customWidth="1"/>
    <col min="7" max="7" width="19.42578125" customWidth="1"/>
    <col min="8" max="8" width="18.140625" customWidth="1"/>
    <col min="9" max="9" width="15.42578125" customWidth="1"/>
    <col min="10" max="10" width="17.140625" customWidth="1"/>
    <col min="11" max="11" width="19.85546875" customWidth="1"/>
    <col min="12" max="12" width="69.42578125" customWidth="1"/>
    <col min="13" max="13" width="13.7109375" customWidth="1"/>
    <col min="14" max="14" width="15.42578125" customWidth="1"/>
    <col min="15" max="15" width="43.28515625" customWidth="1"/>
    <col min="16" max="16" width="15.85546875" customWidth="1"/>
    <col min="17" max="17" width="11" customWidth="1"/>
    <col min="18" max="18" width="66.7109375" customWidth="1"/>
    <col min="19" max="20" width="11.42578125" customWidth="1"/>
    <col min="21" max="21" width="35.42578125" customWidth="1"/>
    <col min="22" max="28" width="11.42578125" customWidth="1"/>
  </cols>
  <sheetData>
    <row r="1" spans="1:48" ht="26.25" customHeight="1">
      <c r="A1" s="977"/>
      <c r="B1" s="874"/>
      <c r="C1" s="1005" t="s">
        <v>3574</v>
      </c>
      <c r="D1" s="908"/>
      <c r="E1" s="908"/>
      <c r="F1" s="908"/>
      <c r="G1" s="908"/>
      <c r="H1" s="908"/>
      <c r="I1" s="908"/>
      <c r="J1" s="908"/>
      <c r="K1" s="908"/>
      <c r="L1" s="908"/>
      <c r="M1" s="908"/>
      <c r="N1" s="908"/>
      <c r="O1" s="908"/>
      <c r="P1" s="908"/>
      <c r="Q1" s="908"/>
      <c r="R1" s="908"/>
      <c r="S1" s="908"/>
      <c r="T1" s="908"/>
      <c r="U1" s="908"/>
      <c r="V1" s="908"/>
      <c r="W1" s="908"/>
      <c r="X1" s="908"/>
      <c r="Y1" s="876"/>
      <c r="Z1" s="986" t="s">
        <v>3575</v>
      </c>
      <c r="AA1" s="859"/>
      <c r="AB1" s="860"/>
      <c r="AC1" s="546"/>
      <c r="AD1" s="546"/>
      <c r="AE1" s="546"/>
      <c r="AF1" s="546"/>
      <c r="AG1" s="546"/>
      <c r="AH1" s="546"/>
      <c r="AI1" s="546"/>
      <c r="AJ1" s="546"/>
      <c r="AK1" s="546"/>
      <c r="AL1" s="546"/>
      <c r="AM1" s="546"/>
      <c r="AN1" s="546"/>
      <c r="AO1" s="546"/>
      <c r="AP1" s="546"/>
      <c r="AQ1" s="546"/>
      <c r="AR1" s="546"/>
      <c r="AS1" s="546"/>
      <c r="AT1" s="546"/>
      <c r="AU1" s="546"/>
      <c r="AV1" s="546"/>
    </row>
    <row r="2" spans="1:48" ht="24" customHeight="1">
      <c r="A2" s="875"/>
      <c r="B2" s="876"/>
      <c r="C2" s="875"/>
      <c r="D2" s="908"/>
      <c r="E2" s="908"/>
      <c r="F2" s="908"/>
      <c r="G2" s="908"/>
      <c r="H2" s="908"/>
      <c r="I2" s="908"/>
      <c r="J2" s="908"/>
      <c r="K2" s="908"/>
      <c r="L2" s="908"/>
      <c r="M2" s="908"/>
      <c r="N2" s="908"/>
      <c r="O2" s="908"/>
      <c r="P2" s="908"/>
      <c r="Q2" s="908"/>
      <c r="R2" s="908"/>
      <c r="S2" s="908"/>
      <c r="T2" s="908"/>
      <c r="U2" s="908"/>
      <c r="V2" s="908"/>
      <c r="W2" s="908"/>
      <c r="X2" s="908"/>
      <c r="Y2" s="876"/>
      <c r="Z2" s="986" t="s">
        <v>3576</v>
      </c>
      <c r="AA2" s="859"/>
      <c r="AB2" s="860"/>
      <c r="AC2" s="546"/>
      <c r="AD2" s="546"/>
      <c r="AE2" s="546"/>
      <c r="AF2" s="546"/>
      <c r="AG2" s="546"/>
      <c r="AH2" s="546"/>
      <c r="AI2" s="546"/>
      <c r="AJ2" s="546"/>
      <c r="AK2" s="546"/>
      <c r="AL2" s="546"/>
      <c r="AM2" s="546"/>
      <c r="AN2" s="546"/>
      <c r="AO2" s="546"/>
      <c r="AP2" s="546"/>
      <c r="AQ2" s="546"/>
      <c r="AR2" s="546"/>
      <c r="AS2" s="546"/>
      <c r="AT2" s="546"/>
      <c r="AU2" s="546"/>
      <c r="AV2" s="546"/>
    </row>
    <row r="3" spans="1:48" ht="21" customHeight="1">
      <c r="A3" s="877"/>
      <c r="B3" s="878"/>
      <c r="C3" s="877"/>
      <c r="D3" s="883"/>
      <c r="E3" s="883"/>
      <c r="F3" s="883"/>
      <c r="G3" s="883"/>
      <c r="H3" s="883"/>
      <c r="I3" s="883"/>
      <c r="J3" s="883"/>
      <c r="K3" s="883"/>
      <c r="L3" s="883"/>
      <c r="M3" s="883"/>
      <c r="N3" s="883"/>
      <c r="O3" s="883"/>
      <c r="P3" s="883"/>
      <c r="Q3" s="883"/>
      <c r="R3" s="883"/>
      <c r="S3" s="883"/>
      <c r="T3" s="883"/>
      <c r="U3" s="883"/>
      <c r="V3" s="883"/>
      <c r="W3" s="883"/>
      <c r="X3" s="883"/>
      <c r="Y3" s="878"/>
      <c r="Z3" s="986" t="s">
        <v>3577</v>
      </c>
      <c r="AA3" s="859"/>
      <c r="AB3" s="860"/>
      <c r="AC3" s="546"/>
      <c r="AD3" s="546"/>
      <c r="AE3" s="546"/>
      <c r="AF3" s="546"/>
      <c r="AG3" s="546"/>
      <c r="AH3" s="546"/>
      <c r="AI3" s="546"/>
      <c r="AJ3" s="546"/>
      <c r="AK3" s="546"/>
      <c r="AL3" s="546"/>
      <c r="AM3" s="546"/>
      <c r="AN3" s="546"/>
      <c r="AO3" s="546"/>
      <c r="AP3" s="546"/>
      <c r="AQ3" s="546"/>
      <c r="AR3" s="546"/>
      <c r="AS3" s="546"/>
      <c r="AT3" s="546"/>
      <c r="AU3" s="546"/>
      <c r="AV3" s="546"/>
    </row>
    <row r="4" spans="1:48" ht="33.75" customHeight="1">
      <c r="A4" s="547" t="s">
        <v>774</v>
      </c>
      <c r="B4" s="547" t="s">
        <v>3578</v>
      </c>
      <c r="C4" s="548" t="s">
        <v>3579</v>
      </c>
      <c r="D4" s="549" t="s">
        <v>3580</v>
      </c>
      <c r="E4" s="550" t="s">
        <v>3581</v>
      </c>
      <c r="F4" s="547" t="s">
        <v>3582</v>
      </c>
      <c r="G4" s="547" t="s">
        <v>3583</v>
      </c>
      <c r="H4" s="547" t="s">
        <v>814</v>
      </c>
      <c r="I4" s="551" t="s">
        <v>3584</v>
      </c>
      <c r="J4" s="551" t="s">
        <v>3585</v>
      </c>
      <c r="K4" s="1006" t="s">
        <v>3586</v>
      </c>
      <c r="L4" s="859"/>
      <c r="M4" s="860"/>
      <c r="N4" s="1004" t="s">
        <v>3587</v>
      </c>
      <c r="O4" s="859"/>
      <c r="P4" s="860"/>
      <c r="Q4" s="1004" t="s">
        <v>3588</v>
      </c>
      <c r="R4" s="859"/>
      <c r="S4" s="860"/>
      <c r="T4" s="1004" t="s">
        <v>3589</v>
      </c>
      <c r="U4" s="859"/>
      <c r="V4" s="860"/>
      <c r="W4" s="1004" t="s">
        <v>3590</v>
      </c>
      <c r="X4" s="859"/>
      <c r="Y4" s="860"/>
      <c r="Z4" s="1004" t="s">
        <v>3591</v>
      </c>
      <c r="AA4" s="859"/>
      <c r="AB4" s="860"/>
      <c r="AC4" s="546"/>
      <c r="AD4" s="546"/>
      <c r="AE4" s="546"/>
      <c r="AF4" s="546"/>
      <c r="AG4" s="546"/>
      <c r="AH4" s="546"/>
      <c r="AI4" s="546"/>
      <c r="AJ4" s="546"/>
      <c r="AK4" s="546"/>
      <c r="AL4" s="546"/>
      <c r="AM4" s="546"/>
      <c r="AN4" s="546"/>
      <c r="AO4" s="546"/>
      <c r="AP4" s="546"/>
      <c r="AQ4" s="546"/>
      <c r="AR4" s="546"/>
      <c r="AS4" s="546"/>
      <c r="AT4" s="546"/>
      <c r="AU4" s="546"/>
      <c r="AV4" s="546"/>
    </row>
    <row r="5" spans="1:48" ht="27" customHeight="1">
      <c r="A5" s="552"/>
      <c r="B5" s="552"/>
      <c r="C5" s="552"/>
      <c r="D5" s="552"/>
      <c r="E5" s="553"/>
      <c r="F5" s="552"/>
      <c r="G5" s="552"/>
      <c r="H5" s="552"/>
      <c r="I5" s="552"/>
      <c r="J5" s="552"/>
      <c r="K5" s="554" t="s">
        <v>3592</v>
      </c>
      <c r="L5" s="554" t="s">
        <v>3593</v>
      </c>
      <c r="M5" s="554" t="s">
        <v>3594</v>
      </c>
      <c r="N5" s="554" t="s">
        <v>3592</v>
      </c>
      <c r="O5" s="554" t="s">
        <v>3593</v>
      </c>
      <c r="P5" s="554" t="s">
        <v>3594</v>
      </c>
      <c r="Q5" s="554" t="s">
        <v>3592</v>
      </c>
      <c r="R5" s="554" t="s">
        <v>3593</v>
      </c>
      <c r="S5" s="554" t="s">
        <v>3594</v>
      </c>
      <c r="T5" s="554" t="s">
        <v>3592</v>
      </c>
      <c r="U5" s="554" t="s">
        <v>3593</v>
      </c>
      <c r="V5" s="554" t="s">
        <v>3594</v>
      </c>
      <c r="W5" s="554" t="s">
        <v>3592</v>
      </c>
      <c r="X5" s="554" t="s">
        <v>3593</v>
      </c>
      <c r="Y5" s="554" t="s">
        <v>3594</v>
      </c>
      <c r="Z5" s="554" t="s">
        <v>3592</v>
      </c>
      <c r="AA5" s="554" t="s">
        <v>3593</v>
      </c>
      <c r="AB5" s="554" t="s">
        <v>3594</v>
      </c>
      <c r="AC5" s="546"/>
      <c r="AD5" s="546"/>
      <c r="AE5" s="546"/>
      <c r="AF5" s="546"/>
      <c r="AG5" s="546"/>
      <c r="AH5" s="546"/>
      <c r="AI5" s="546"/>
      <c r="AJ5" s="546"/>
      <c r="AK5" s="546"/>
      <c r="AL5" s="546"/>
      <c r="AM5" s="546"/>
      <c r="AN5" s="546"/>
      <c r="AO5" s="546"/>
      <c r="AP5" s="546"/>
      <c r="AQ5" s="546"/>
      <c r="AR5" s="546"/>
      <c r="AS5" s="546"/>
      <c r="AT5" s="546"/>
      <c r="AU5" s="546"/>
      <c r="AV5" s="546"/>
    </row>
    <row r="6" spans="1:48" ht="49.5" customHeight="1">
      <c r="A6" s="168" t="s">
        <v>243</v>
      </c>
      <c r="B6" s="555" t="s">
        <v>3595</v>
      </c>
      <c r="C6" s="168" t="s">
        <v>3596</v>
      </c>
      <c r="D6" s="166" t="s">
        <v>885</v>
      </c>
      <c r="E6" s="168" t="s">
        <v>3597</v>
      </c>
      <c r="F6" s="172">
        <v>1</v>
      </c>
      <c r="G6" s="166" t="s">
        <v>3598</v>
      </c>
      <c r="H6" s="166" t="s">
        <v>885</v>
      </c>
      <c r="I6" s="223">
        <v>44197</v>
      </c>
      <c r="J6" s="223">
        <v>44530</v>
      </c>
      <c r="K6" s="556">
        <v>44314</v>
      </c>
      <c r="L6" s="351" t="s">
        <v>3599</v>
      </c>
      <c r="M6" s="175" t="s">
        <v>3600</v>
      </c>
      <c r="N6" s="174">
        <v>44289</v>
      </c>
      <c r="O6" s="557" t="s">
        <v>3601</v>
      </c>
      <c r="P6" s="558"/>
      <c r="Q6" s="178">
        <v>44432</v>
      </c>
      <c r="R6" s="195" t="s">
        <v>3602</v>
      </c>
      <c r="S6" s="175">
        <v>0.67</v>
      </c>
      <c r="T6" s="559">
        <v>44442</v>
      </c>
      <c r="U6" s="560" t="s">
        <v>3603</v>
      </c>
      <c r="V6" s="558"/>
      <c r="W6" s="561"/>
      <c r="X6" s="562"/>
      <c r="Y6" s="558"/>
      <c r="Z6" s="563"/>
      <c r="AA6" s="564"/>
      <c r="AB6" s="565"/>
      <c r="AC6" s="546"/>
      <c r="AD6" s="546"/>
      <c r="AE6" s="546"/>
      <c r="AF6" s="546"/>
      <c r="AG6" s="546"/>
      <c r="AH6" s="546"/>
      <c r="AI6" s="546"/>
      <c r="AJ6" s="546"/>
      <c r="AK6" s="546"/>
      <c r="AL6" s="546"/>
      <c r="AM6" s="546"/>
      <c r="AN6" s="546"/>
      <c r="AO6" s="546"/>
      <c r="AP6" s="546"/>
      <c r="AQ6" s="546"/>
      <c r="AR6" s="546"/>
      <c r="AS6" s="546"/>
      <c r="AT6" s="546"/>
      <c r="AU6" s="546"/>
      <c r="AV6" s="546"/>
    </row>
    <row r="7" spans="1:48" ht="49.5" customHeight="1">
      <c r="A7" s="168" t="s">
        <v>295</v>
      </c>
      <c r="B7" s="231" t="s">
        <v>3604</v>
      </c>
      <c r="C7" s="167" t="s">
        <v>3605</v>
      </c>
      <c r="D7" s="166" t="s">
        <v>3606</v>
      </c>
      <c r="E7" s="168" t="s">
        <v>3607</v>
      </c>
      <c r="F7" s="172">
        <v>1</v>
      </c>
      <c r="G7" s="166" t="s">
        <v>3608</v>
      </c>
      <c r="H7" s="166" t="s">
        <v>3606</v>
      </c>
      <c r="I7" s="223">
        <v>44197</v>
      </c>
      <c r="J7" s="223">
        <v>44530</v>
      </c>
      <c r="K7" s="556" t="s">
        <v>3609</v>
      </c>
      <c r="L7" s="195" t="s">
        <v>3610</v>
      </c>
      <c r="M7" s="566" t="s">
        <v>3611</v>
      </c>
      <c r="N7" s="174">
        <v>44289</v>
      </c>
      <c r="O7" s="177" t="s">
        <v>3603</v>
      </c>
      <c r="P7" s="567"/>
      <c r="Q7" s="350" t="s">
        <v>944</v>
      </c>
      <c r="R7" s="351" t="s">
        <v>3612</v>
      </c>
      <c r="S7" s="566" t="s">
        <v>3613</v>
      </c>
      <c r="T7" s="559">
        <v>44442</v>
      </c>
      <c r="U7" s="568" t="s">
        <v>3601</v>
      </c>
      <c r="V7" s="558"/>
      <c r="W7" s="561"/>
      <c r="X7" s="562"/>
      <c r="Y7" s="558"/>
      <c r="Z7" s="563"/>
      <c r="AA7" s="564"/>
      <c r="AB7" s="565"/>
      <c r="AC7" s="546"/>
      <c r="AD7" s="546"/>
      <c r="AE7" s="546"/>
      <c r="AF7" s="546"/>
      <c r="AG7" s="546"/>
      <c r="AH7" s="546"/>
      <c r="AI7" s="546"/>
      <c r="AJ7" s="546"/>
      <c r="AK7" s="546"/>
      <c r="AL7" s="546"/>
      <c r="AM7" s="546"/>
      <c r="AN7" s="546"/>
      <c r="AO7" s="546"/>
      <c r="AP7" s="546"/>
      <c r="AQ7" s="546"/>
      <c r="AR7" s="546"/>
      <c r="AS7" s="546"/>
      <c r="AT7" s="546"/>
      <c r="AU7" s="546"/>
      <c r="AV7" s="546"/>
    </row>
    <row r="8" spans="1:48" ht="49.5" customHeight="1">
      <c r="A8" s="168" t="s">
        <v>271</v>
      </c>
      <c r="B8" s="555" t="s">
        <v>3614</v>
      </c>
      <c r="C8" s="168" t="s">
        <v>3615</v>
      </c>
      <c r="D8" s="166" t="s">
        <v>3616</v>
      </c>
      <c r="E8" s="168" t="s">
        <v>3617</v>
      </c>
      <c r="F8" s="172">
        <v>1</v>
      </c>
      <c r="G8" s="166" t="s">
        <v>3618</v>
      </c>
      <c r="H8" s="166" t="s">
        <v>3616</v>
      </c>
      <c r="I8" s="223">
        <v>44197</v>
      </c>
      <c r="J8" s="223">
        <v>44165</v>
      </c>
      <c r="K8" s="174" t="s">
        <v>3619</v>
      </c>
      <c r="L8" s="195" t="s">
        <v>3620</v>
      </c>
      <c r="M8" s="175" t="s">
        <v>3621</v>
      </c>
      <c r="N8" s="174">
        <v>44289</v>
      </c>
      <c r="O8" s="177" t="s">
        <v>3603</v>
      </c>
      <c r="P8" s="558"/>
      <c r="Q8" s="569">
        <v>44427</v>
      </c>
      <c r="R8" s="570" t="s">
        <v>3622</v>
      </c>
      <c r="S8" s="571">
        <v>0.66659999999999997</v>
      </c>
      <c r="T8" s="559">
        <v>44442</v>
      </c>
      <c r="U8" s="560" t="s">
        <v>3603</v>
      </c>
      <c r="V8" s="558"/>
      <c r="W8" s="561"/>
      <c r="X8" s="562"/>
      <c r="Y8" s="558"/>
      <c r="Z8" s="563"/>
      <c r="AA8" s="564"/>
      <c r="AB8" s="565"/>
      <c r="AC8" s="546"/>
      <c r="AD8" s="546"/>
      <c r="AE8" s="546"/>
      <c r="AF8" s="546"/>
      <c r="AG8" s="546"/>
      <c r="AH8" s="546"/>
      <c r="AI8" s="546"/>
      <c r="AJ8" s="546"/>
      <c r="AK8" s="546"/>
      <c r="AL8" s="546"/>
      <c r="AM8" s="546"/>
      <c r="AN8" s="546"/>
      <c r="AO8" s="546"/>
      <c r="AP8" s="546"/>
      <c r="AQ8" s="546"/>
      <c r="AR8" s="546"/>
      <c r="AS8" s="546"/>
      <c r="AT8" s="546"/>
      <c r="AU8" s="546"/>
      <c r="AV8" s="546"/>
    </row>
    <row r="9" spans="1:48" ht="49.5" customHeight="1">
      <c r="A9" s="168" t="s">
        <v>1035</v>
      </c>
      <c r="B9" s="231" t="s">
        <v>3623</v>
      </c>
      <c r="C9" s="256" t="s">
        <v>3624</v>
      </c>
      <c r="D9" s="166" t="s">
        <v>3625</v>
      </c>
      <c r="E9" s="222" t="s">
        <v>3626</v>
      </c>
      <c r="F9" s="172">
        <v>1</v>
      </c>
      <c r="G9" s="166" t="s">
        <v>3627</v>
      </c>
      <c r="H9" s="166" t="s">
        <v>3625</v>
      </c>
      <c r="I9" s="223">
        <v>44197</v>
      </c>
      <c r="J9" s="223">
        <v>44530</v>
      </c>
      <c r="K9" s="572" t="s">
        <v>3628</v>
      </c>
      <c r="L9" s="351" t="s">
        <v>3629</v>
      </c>
      <c r="M9" s="566" t="s">
        <v>3630</v>
      </c>
      <c r="N9" s="174">
        <v>44289</v>
      </c>
      <c r="O9" s="177" t="s">
        <v>3603</v>
      </c>
      <c r="P9" s="567"/>
      <c r="Q9" s="350" t="s">
        <v>3631</v>
      </c>
      <c r="R9" s="573" t="s">
        <v>3632</v>
      </c>
      <c r="S9" s="566" t="s">
        <v>3633</v>
      </c>
      <c r="T9" s="559">
        <v>44442</v>
      </c>
      <c r="U9" s="560" t="s">
        <v>3603</v>
      </c>
      <c r="V9" s="558"/>
      <c r="W9" s="561"/>
      <c r="X9" s="562"/>
      <c r="Y9" s="558"/>
      <c r="Z9" s="563"/>
      <c r="AA9" s="564"/>
      <c r="AB9" s="565"/>
      <c r="AC9" s="546"/>
      <c r="AD9" s="546"/>
      <c r="AE9" s="546"/>
      <c r="AF9" s="546"/>
      <c r="AG9" s="546"/>
      <c r="AH9" s="546"/>
      <c r="AI9" s="546"/>
      <c r="AJ9" s="546"/>
      <c r="AK9" s="546"/>
      <c r="AL9" s="546"/>
      <c r="AM9" s="546"/>
      <c r="AN9" s="546"/>
      <c r="AO9" s="546"/>
      <c r="AP9" s="546"/>
      <c r="AQ9" s="546"/>
      <c r="AR9" s="546"/>
      <c r="AS9" s="546"/>
      <c r="AT9" s="546"/>
      <c r="AU9" s="546"/>
      <c r="AV9" s="546"/>
    </row>
    <row r="10" spans="1:48" ht="49.5" customHeight="1">
      <c r="A10" s="168" t="s">
        <v>365</v>
      </c>
      <c r="B10" s="231" t="s">
        <v>3634</v>
      </c>
      <c r="C10" s="167" t="s">
        <v>3635</v>
      </c>
      <c r="D10" s="166" t="s">
        <v>1104</v>
      </c>
      <c r="E10" s="167" t="s">
        <v>3636</v>
      </c>
      <c r="F10" s="172">
        <v>1</v>
      </c>
      <c r="G10" s="166" t="s">
        <v>3637</v>
      </c>
      <c r="H10" s="166" t="s">
        <v>1104</v>
      </c>
      <c r="I10" s="223">
        <v>44197</v>
      </c>
      <c r="J10" s="223">
        <v>44530</v>
      </c>
      <c r="K10" s="574" t="s">
        <v>3638</v>
      </c>
      <c r="L10" s="167" t="s">
        <v>3639</v>
      </c>
      <c r="M10" s="575" t="s">
        <v>3640</v>
      </c>
      <c r="N10" s="174">
        <v>44289</v>
      </c>
      <c r="O10" s="177" t="s">
        <v>3603</v>
      </c>
      <c r="P10" s="565"/>
      <c r="Q10" s="350" t="s">
        <v>3641</v>
      </c>
      <c r="R10" s="256" t="s">
        <v>3642</v>
      </c>
      <c r="S10" s="566" t="s">
        <v>3643</v>
      </c>
      <c r="T10" s="559">
        <v>44442</v>
      </c>
      <c r="U10" s="568" t="s">
        <v>3601</v>
      </c>
      <c r="V10" s="565"/>
      <c r="W10" s="563"/>
      <c r="X10" s="564"/>
      <c r="Y10" s="565"/>
      <c r="Z10" s="563"/>
      <c r="AA10" s="564"/>
      <c r="AB10" s="565"/>
      <c r="AC10" s="546"/>
      <c r="AD10" s="546"/>
      <c r="AE10" s="546"/>
      <c r="AF10" s="546"/>
      <c r="AG10" s="546"/>
      <c r="AH10" s="546"/>
      <c r="AI10" s="546"/>
      <c r="AJ10" s="546"/>
      <c r="AK10" s="546"/>
      <c r="AL10" s="546"/>
      <c r="AM10" s="546"/>
      <c r="AN10" s="546"/>
      <c r="AO10" s="546"/>
      <c r="AP10" s="546"/>
      <c r="AQ10" s="546"/>
      <c r="AR10" s="546"/>
      <c r="AS10" s="546"/>
      <c r="AT10" s="546"/>
      <c r="AU10" s="546"/>
      <c r="AV10" s="546"/>
    </row>
    <row r="11" spans="1:48" ht="49.5" customHeight="1">
      <c r="A11" s="168" t="s">
        <v>350</v>
      </c>
      <c r="B11" s="231" t="s">
        <v>3644</v>
      </c>
      <c r="C11" s="256" t="s">
        <v>3645</v>
      </c>
      <c r="D11" s="166" t="s">
        <v>3646</v>
      </c>
      <c r="E11" s="222" t="s">
        <v>3647</v>
      </c>
      <c r="F11" s="172">
        <v>1</v>
      </c>
      <c r="G11" s="166" t="s">
        <v>3648</v>
      </c>
      <c r="H11" s="166" t="s">
        <v>3649</v>
      </c>
      <c r="I11" s="223">
        <v>44197</v>
      </c>
      <c r="J11" s="223" t="s">
        <v>3650</v>
      </c>
      <c r="K11" s="576" t="s">
        <v>3651</v>
      </c>
      <c r="L11" s="351" t="s">
        <v>3652</v>
      </c>
      <c r="M11" s="566" t="s">
        <v>3653</v>
      </c>
      <c r="N11" s="174">
        <v>44289</v>
      </c>
      <c r="O11" s="177" t="s">
        <v>3603</v>
      </c>
      <c r="P11" s="567"/>
      <c r="Q11" s="576">
        <v>44431</v>
      </c>
      <c r="R11" s="351" t="s">
        <v>3654</v>
      </c>
      <c r="S11" s="566" t="s">
        <v>3655</v>
      </c>
      <c r="T11" s="559">
        <v>44442</v>
      </c>
      <c r="U11" s="560" t="s">
        <v>3603</v>
      </c>
      <c r="V11" s="558"/>
      <c r="W11" s="561"/>
      <c r="X11" s="562"/>
      <c r="Y11" s="558"/>
      <c r="Z11" s="563"/>
      <c r="AA11" s="564"/>
      <c r="AB11" s="565"/>
      <c r="AC11" s="546"/>
      <c r="AD11" s="546"/>
      <c r="AE11" s="546"/>
      <c r="AF11" s="546"/>
      <c r="AG11" s="546"/>
      <c r="AH11" s="546"/>
      <c r="AI11" s="546"/>
      <c r="AJ11" s="546"/>
      <c r="AK11" s="546"/>
      <c r="AL11" s="546"/>
      <c r="AM11" s="546"/>
      <c r="AN11" s="546"/>
      <c r="AO11" s="546"/>
      <c r="AP11" s="546"/>
      <c r="AQ11" s="546"/>
      <c r="AR11" s="546"/>
      <c r="AS11" s="546"/>
      <c r="AT11" s="546"/>
      <c r="AU11" s="546"/>
      <c r="AV11" s="546"/>
    </row>
    <row r="12" spans="1:48" ht="49.5" customHeight="1">
      <c r="A12" s="168" t="s">
        <v>117</v>
      </c>
      <c r="B12" s="305" t="s">
        <v>3656</v>
      </c>
      <c r="C12" s="222" t="s">
        <v>3657</v>
      </c>
      <c r="D12" s="166" t="s">
        <v>3658</v>
      </c>
      <c r="E12" s="222" t="s">
        <v>3659</v>
      </c>
      <c r="F12" s="172">
        <v>1</v>
      </c>
      <c r="G12" s="168" t="s">
        <v>3660</v>
      </c>
      <c r="H12" s="166" t="s">
        <v>3661</v>
      </c>
      <c r="I12" s="223">
        <v>44197</v>
      </c>
      <c r="J12" s="223">
        <v>44530</v>
      </c>
      <c r="K12" s="236" t="s">
        <v>3662</v>
      </c>
      <c r="L12" s="195" t="s">
        <v>3663</v>
      </c>
      <c r="M12" s="357" t="s">
        <v>3664</v>
      </c>
      <c r="N12" s="174">
        <v>44289</v>
      </c>
      <c r="O12" s="177" t="s">
        <v>3603</v>
      </c>
      <c r="P12" s="558"/>
      <c r="Q12" s="350">
        <v>44418</v>
      </c>
      <c r="R12" s="351" t="s">
        <v>3665</v>
      </c>
      <c r="S12" s="352" t="s">
        <v>3666</v>
      </c>
      <c r="T12" s="559">
        <v>44442</v>
      </c>
      <c r="U12" s="177" t="s">
        <v>3603</v>
      </c>
      <c r="V12" s="558"/>
      <c r="W12" s="561"/>
      <c r="X12" s="562"/>
      <c r="Y12" s="558"/>
      <c r="Z12" s="563"/>
      <c r="AA12" s="564"/>
      <c r="AB12" s="565"/>
      <c r="AC12" s="546"/>
      <c r="AD12" s="546"/>
      <c r="AE12" s="546"/>
      <c r="AF12" s="546"/>
      <c r="AG12" s="546"/>
      <c r="AH12" s="546"/>
      <c r="AI12" s="546"/>
      <c r="AJ12" s="546"/>
      <c r="AK12" s="546"/>
      <c r="AL12" s="546"/>
      <c r="AM12" s="546"/>
      <c r="AN12" s="546"/>
      <c r="AO12" s="546"/>
      <c r="AP12" s="546"/>
      <c r="AQ12" s="546"/>
      <c r="AR12" s="546"/>
      <c r="AS12" s="546"/>
      <c r="AT12" s="546"/>
      <c r="AU12" s="546"/>
      <c r="AV12" s="546"/>
    </row>
    <row r="13" spans="1:48" ht="49.5" customHeight="1">
      <c r="A13" s="168" t="s">
        <v>117</v>
      </c>
      <c r="B13" s="295" t="s">
        <v>3667</v>
      </c>
      <c r="C13" s="256" t="s">
        <v>3668</v>
      </c>
      <c r="D13" s="166" t="s">
        <v>3669</v>
      </c>
      <c r="E13" s="222" t="s">
        <v>3670</v>
      </c>
      <c r="F13" s="172">
        <v>1</v>
      </c>
      <c r="G13" s="168" t="s">
        <v>3671</v>
      </c>
      <c r="H13" s="166" t="s">
        <v>3661</v>
      </c>
      <c r="I13" s="223">
        <v>44197</v>
      </c>
      <c r="J13" s="223">
        <v>44530</v>
      </c>
      <c r="K13" s="277" t="s">
        <v>3672</v>
      </c>
      <c r="L13" s="195" t="s">
        <v>3673</v>
      </c>
      <c r="M13" s="357" t="s">
        <v>3674</v>
      </c>
      <c r="N13" s="174">
        <v>44289</v>
      </c>
      <c r="O13" s="557" t="s">
        <v>3601</v>
      </c>
      <c r="P13" s="558"/>
      <c r="Q13" s="350">
        <v>44419</v>
      </c>
      <c r="R13" s="351" t="s">
        <v>3675</v>
      </c>
      <c r="S13" s="205">
        <v>0.3</v>
      </c>
      <c r="T13" s="559">
        <v>44442</v>
      </c>
      <c r="U13" s="411" t="s">
        <v>917</v>
      </c>
      <c r="V13" s="558"/>
      <c r="W13" s="561"/>
      <c r="X13" s="562"/>
      <c r="Y13" s="558"/>
      <c r="Z13" s="563"/>
      <c r="AA13" s="564"/>
      <c r="AB13" s="565"/>
      <c r="AC13" s="546"/>
      <c r="AD13" s="546"/>
      <c r="AE13" s="546"/>
      <c r="AF13" s="546"/>
      <c r="AG13" s="546"/>
      <c r="AH13" s="546"/>
      <c r="AI13" s="546"/>
      <c r="AJ13" s="546"/>
      <c r="AK13" s="546"/>
      <c r="AL13" s="546"/>
      <c r="AM13" s="546"/>
      <c r="AN13" s="546"/>
      <c r="AO13" s="546"/>
      <c r="AP13" s="546"/>
      <c r="AQ13" s="546"/>
      <c r="AR13" s="546"/>
      <c r="AS13" s="546"/>
      <c r="AT13" s="546"/>
      <c r="AU13" s="546"/>
      <c r="AV13" s="546"/>
    </row>
    <row r="14" spans="1:48" ht="49.5" customHeight="1">
      <c r="A14" s="168" t="s">
        <v>117</v>
      </c>
      <c r="B14" s="305" t="s">
        <v>3676</v>
      </c>
      <c r="C14" s="222" t="s">
        <v>3677</v>
      </c>
      <c r="D14" s="166" t="s">
        <v>3678</v>
      </c>
      <c r="E14" s="222" t="s">
        <v>3679</v>
      </c>
      <c r="F14" s="172">
        <v>1</v>
      </c>
      <c r="G14" s="168" t="s">
        <v>3680</v>
      </c>
      <c r="H14" s="166" t="s">
        <v>3661</v>
      </c>
      <c r="I14" s="223">
        <v>44197</v>
      </c>
      <c r="J14" s="223">
        <v>44530</v>
      </c>
      <c r="K14" s="277" t="s">
        <v>3681</v>
      </c>
      <c r="L14" s="195" t="s">
        <v>3682</v>
      </c>
      <c r="M14" s="357" t="s">
        <v>3683</v>
      </c>
      <c r="N14" s="174">
        <v>44289</v>
      </c>
      <c r="O14" s="177" t="s">
        <v>3603</v>
      </c>
      <c r="P14" s="558"/>
      <c r="Q14" s="350">
        <v>44420</v>
      </c>
      <c r="R14" s="351" t="s">
        <v>3684</v>
      </c>
      <c r="S14" s="577">
        <v>0.66659999999999997</v>
      </c>
      <c r="T14" s="559">
        <v>44442</v>
      </c>
      <c r="U14" s="177" t="s">
        <v>3603</v>
      </c>
      <c r="V14" s="558"/>
      <c r="W14" s="561"/>
      <c r="X14" s="562"/>
      <c r="Y14" s="558"/>
      <c r="Z14" s="563"/>
      <c r="AA14" s="564"/>
      <c r="AB14" s="565"/>
      <c r="AC14" s="546"/>
      <c r="AD14" s="546"/>
      <c r="AE14" s="546"/>
      <c r="AF14" s="546"/>
      <c r="AG14" s="546"/>
      <c r="AH14" s="546"/>
      <c r="AI14" s="546"/>
      <c r="AJ14" s="546"/>
      <c r="AK14" s="546"/>
      <c r="AL14" s="546"/>
      <c r="AM14" s="546"/>
      <c r="AN14" s="546"/>
      <c r="AO14" s="546"/>
      <c r="AP14" s="546"/>
      <c r="AQ14" s="546"/>
      <c r="AR14" s="546"/>
      <c r="AS14" s="546"/>
      <c r="AT14" s="546"/>
      <c r="AU14" s="546"/>
      <c r="AV14" s="546"/>
    </row>
    <row r="15" spans="1:48" ht="49.5" customHeight="1">
      <c r="A15" s="168" t="s">
        <v>117</v>
      </c>
      <c r="B15" s="305" t="s">
        <v>3685</v>
      </c>
      <c r="C15" s="222" t="s">
        <v>3686</v>
      </c>
      <c r="D15" s="166" t="s">
        <v>3687</v>
      </c>
      <c r="E15" s="222" t="s">
        <v>3688</v>
      </c>
      <c r="F15" s="172">
        <v>1</v>
      </c>
      <c r="G15" s="168" t="s">
        <v>3689</v>
      </c>
      <c r="H15" s="166" t="s">
        <v>3661</v>
      </c>
      <c r="I15" s="223">
        <v>44197</v>
      </c>
      <c r="J15" s="223">
        <v>44530</v>
      </c>
      <c r="K15" s="576" t="s">
        <v>3690</v>
      </c>
      <c r="L15" s="195" t="s">
        <v>3691</v>
      </c>
      <c r="M15" s="578" t="s">
        <v>3692</v>
      </c>
      <c r="N15" s="174">
        <v>44289</v>
      </c>
      <c r="O15" s="177" t="s">
        <v>3603</v>
      </c>
      <c r="P15" s="558"/>
      <c r="Q15" s="350">
        <v>44419</v>
      </c>
      <c r="R15" s="351" t="s">
        <v>3693</v>
      </c>
      <c r="S15" s="205" t="s">
        <v>3694</v>
      </c>
      <c r="T15" s="559">
        <v>44442</v>
      </c>
      <c r="U15" s="177" t="s">
        <v>3603</v>
      </c>
      <c r="V15" s="558"/>
      <c r="W15" s="561"/>
      <c r="X15" s="562"/>
      <c r="Y15" s="558"/>
      <c r="Z15" s="563"/>
      <c r="AA15" s="564"/>
      <c r="AB15" s="565"/>
      <c r="AC15" s="546"/>
      <c r="AD15" s="546"/>
      <c r="AE15" s="546"/>
      <c r="AF15" s="546"/>
      <c r="AG15" s="546"/>
      <c r="AH15" s="546"/>
      <c r="AI15" s="546"/>
      <c r="AJ15" s="546"/>
      <c r="AK15" s="546"/>
      <c r="AL15" s="546"/>
      <c r="AM15" s="546"/>
      <c r="AN15" s="546"/>
      <c r="AO15" s="546"/>
      <c r="AP15" s="546"/>
      <c r="AQ15" s="546"/>
      <c r="AR15" s="546"/>
      <c r="AS15" s="546"/>
      <c r="AT15" s="546"/>
      <c r="AU15" s="546"/>
      <c r="AV15" s="546"/>
    </row>
    <row r="16" spans="1:48" ht="49.5" customHeight="1">
      <c r="A16" s="168" t="s">
        <v>117</v>
      </c>
      <c r="B16" s="414" t="s">
        <v>3695</v>
      </c>
      <c r="C16" s="222" t="s">
        <v>3686</v>
      </c>
      <c r="D16" s="166" t="s">
        <v>3696</v>
      </c>
      <c r="E16" s="222" t="s">
        <v>3697</v>
      </c>
      <c r="F16" s="172">
        <v>1</v>
      </c>
      <c r="G16" s="168" t="s">
        <v>3698</v>
      </c>
      <c r="H16" s="166" t="s">
        <v>3661</v>
      </c>
      <c r="I16" s="223">
        <v>44197</v>
      </c>
      <c r="J16" s="223">
        <v>44530</v>
      </c>
      <c r="K16" s="297" t="s">
        <v>3699</v>
      </c>
      <c r="L16" s="195" t="s">
        <v>3700</v>
      </c>
      <c r="M16" s="357" t="s">
        <v>3701</v>
      </c>
      <c r="N16" s="174">
        <v>44289</v>
      </c>
      <c r="O16" s="177" t="s">
        <v>3603</v>
      </c>
      <c r="P16" s="558"/>
      <c r="Q16" s="350">
        <v>44419</v>
      </c>
      <c r="R16" s="351" t="s">
        <v>3702</v>
      </c>
      <c r="S16" s="352">
        <v>0.66</v>
      </c>
      <c r="T16" s="559">
        <v>44442</v>
      </c>
      <c r="U16" s="177" t="s">
        <v>3603</v>
      </c>
      <c r="V16" s="558"/>
      <c r="W16" s="561"/>
      <c r="X16" s="562"/>
      <c r="Y16" s="558"/>
      <c r="Z16" s="563"/>
      <c r="AA16" s="564"/>
      <c r="AB16" s="565"/>
      <c r="AC16" s="546"/>
      <c r="AD16" s="546"/>
      <c r="AE16" s="546"/>
      <c r="AF16" s="546"/>
      <c r="AG16" s="546"/>
      <c r="AH16" s="546"/>
      <c r="AI16" s="546"/>
      <c r="AJ16" s="546"/>
      <c r="AK16" s="546"/>
      <c r="AL16" s="546"/>
      <c r="AM16" s="546"/>
      <c r="AN16" s="546"/>
      <c r="AO16" s="546"/>
      <c r="AP16" s="546"/>
      <c r="AQ16" s="546"/>
      <c r="AR16" s="546"/>
      <c r="AS16" s="546"/>
      <c r="AT16" s="546"/>
      <c r="AU16" s="546"/>
      <c r="AV16" s="546"/>
    </row>
    <row r="17" spans="1:48" ht="49.5" customHeight="1">
      <c r="A17" s="168" t="s">
        <v>117</v>
      </c>
      <c r="B17" s="414" t="s">
        <v>3703</v>
      </c>
      <c r="C17" s="222" t="s">
        <v>3668</v>
      </c>
      <c r="D17" s="166" t="s">
        <v>3704</v>
      </c>
      <c r="E17" s="222" t="s">
        <v>3705</v>
      </c>
      <c r="F17" s="172">
        <v>1</v>
      </c>
      <c r="G17" s="168" t="s">
        <v>3706</v>
      </c>
      <c r="H17" s="166" t="s">
        <v>3661</v>
      </c>
      <c r="I17" s="223">
        <v>44197</v>
      </c>
      <c r="J17" s="223">
        <v>44530</v>
      </c>
      <c r="K17" s="297" t="s">
        <v>3707</v>
      </c>
      <c r="L17" s="179" t="s">
        <v>3708</v>
      </c>
      <c r="M17" s="337" t="s">
        <v>3709</v>
      </c>
      <c r="N17" s="174">
        <v>44289</v>
      </c>
      <c r="O17" s="299" t="s">
        <v>3603</v>
      </c>
      <c r="P17" s="558"/>
      <c r="Q17" s="350">
        <v>44417</v>
      </c>
      <c r="R17" s="351" t="s">
        <v>3710</v>
      </c>
      <c r="S17" s="352">
        <v>0.57999999999999996</v>
      </c>
      <c r="T17" s="559">
        <v>44442</v>
      </c>
      <c r="U17" s="177" t="s">
        <v>3603</v>
      </c>
      <c r="V17" s="558"/>
      <c r="W17" s="561"/>
      <c r="X17" s="562"/>
      <c r="Y17" s="558"/>
      <c r="Z17" s="563"/>
      <c r="AA17" s="564"/>
      <c r="AB17" s="565"/>
      <c r="AC17" s="579"/>
      <c r="AD17" s="579"/>
      <c r="AE17" s="579"/>
      <c r="AF17" s="579"/>
      <c r="AG17" s="579"/>
      <c r="AH17" s="579"/>
      <c r="AI17" s="579"/>
      <c r="AJ17" s="579"/>
      <c r="AK17" s="579"/>
      <c r="AL17" s="579"/>
      <c r="AM17" s="579"/>
      <c r="AN17" s="579"/>
      <c r="AO17" s="579"/>
      <c r="AP17" s="579"/>
      <c r="AQ17" s="579"/>
      <c r="AR17" s="579"/>
      <c r="AS17" s="579"/>
      <c r="AT17" s="579"/>
      <c r="AU17" s="579"/>
      <c r="AV17" s="579"/>
    </row>
    <row r="18" spans="1:48" ht="49.5" customHeight="1">
      <c r="A18" s="168" t="s">
        <v>117</v>
      </c>
      <c r="B18" s="305" t="s">
        <v>3711</v>
      </c>
      <c r="C18" s="222" t="s">
        <v>3677</v>
      </c>
      <c r="D18" s="166" t="s">
        <v>3712</v>
      </c>
      <c r="E18" s="222" t="s">
        <v>3713</v>
      </c>
      <c r="F18" s="172">
        <v>1</v>
      </c>
      <c r="G18" s="168" t="s">
        <v>3714</v>
      </c>
      <c r="H18" s="166" t="s">
        <v>3661</v>
      </c>
      <c r="I18" s="223">
        <v>44197</v>
      </c>
      <c r="J18" s="223">
        <v>44530</v>
      </c>
      <c r="K18" s="297" t="s">
        <v>3715</v>
      </c>
      <c r="L18" s="179" t="s">
        <v>3716</v>
      </c>
      <c r="M18" s="357" t="s">
        <v>3717</v>
      </c>
      <c r="N18" s="174">
        <v>44289</v>
      </c>
      <c r="O18" s="299" t="s">
        <v>3603</v>
      </c>
      <c r="P18" s="558"/>
      <c r="Q18" s="350">
        <v>44421</v>
      </c>
      <c r="R18" s="351" t="s">
        <v>3718</v>
      </c>
      <c r="S18" s="580">
        <v>0.66600000000000004</v>
      </c>
      <c r="T18" s="559">
        <v>44442</v>
      </c>
      <c r="U18" s="177" t="s">
        <v>3603</v>
      </c>
      <c r="V18" s="558"/>
      <c r="W18" s="561"/>
      <c r="X18" s="562"/>
      <c r="Y18" s="558"/>
      <c r="Z18" s="563"/>
      <c r="AA18" s="564"/>
      <c r="AB18" s="565"/>
      <c r="AC18" s="579"/>
      <c r="AD18" s="579"/>
      <c r="AE18" s="579"/>
      <c r="AF18" s="579"/>
      <c r="AG18" s="579"/>
      <c r="AH18" s="579"/>
      <c r="AI18" s="579"/>
      <c r="AJ18" s="579"/>
      <c r="AK18" s="579"/>
      <c r="AL18" s="579"/>
      <c r="AM18" s="579"/>
      <c r="AN18" s="579"/>
      <c r="AO18" s="579"/>
      <c r="AP18" s="579"/>
      <c r="AQ18" s="579"/>
      <c r="AR18" s="579"/>
      <c r="AS18" s="579"/>
      <c r="AT18" s="579"/>
      <c r="AU18" s="579"/>
      <c r="AV18" s="579"/>
    </row>
    <row r="19" spans="1:48" ht="49.5" customHeight="1">
      <c r="A19" s="168" t="s">
        <v>482</v>
      </c>
      <c r="B19" s="555" t="s">
        <v>3719</v>
      </c>
      <c r="C19" s="222" t="s">
        <v>3720</v>
      </c>
      <c r="D19" s="166" t="s">
        <v>862</v>
      </c>
      <c r="E19" s="222" t="s">
        <v>3721</v>
      </c>
      <c r="F19" s="172">
        <v>1</v>
      </c>
      <c r="G19" s="166" t="s">
        <v>3722</v>
      </c>
      <c r="H19" s="166" t="s">
        <v>3723</v>
      </c>
      <c r="I19" s="223">
        <v>44197</v>
      </c>
      <c r="J19" s="223" t="s">
        <v>3650</v>
      </c>
      <c r="K19" s="556">
        <v>44298</v>
      </c>
      <c r="L19" s="195" t="s">
        <v>3724</v>
      </c>
      <c r="M19" s="566">
        <v>0.1</v>
      </c>
      <c r="N19" s="174">
        <v>44289</v>
      </c>
      <c r="O19" s="177" t="s">
        <v>3603</v>
      </c>
      <c r="P19" s="558"/>
      <c r="Q19" s="576">
        <v>44419</v>
      </c>
      <c r="R19" s="351" t="s">
        <v>3725</v>
      </c>
      <c r="S19" s="566">
        <v>0.31</v>
      </c>
      <c r="T19" s="559">
        <v>44442</v>
      </c>
      <c r="U19" s="568" t="s">
        <v>3601</v>
      </c>
      <c r="V19" s="558"/>
      <c r="W19" s="561"/>
      <c r="X19" s="562"/>
      <c r="Y19" s="558"/>
      <c r="Z19" s="563"/>
      <c r="AA19" s="564"/>
      <c r="AB19" s="565"/>
      <c r="AC19" s="546"/>
      <c r="AD19" s="546"/>
      <c r="AE19" s="546"/>
      <c r="AF19" s="546"/>
      <c r="AG19" s="546"/>
      <c r="AH19" s="546"/>
      <c r="AI19" s="546"/>
      <c r="AJ19" s="546"/>
      <c r="AK19" s="546"/>
      <c r="AL19" s="546"/>
      <c r="AM19" s="546"/>
      <c r="AN19" s="546"/>
      <c r="AO19" s="546"/>
      <c r="AP19" s="546"/>
      <c r="AQ19" s="546"/>
      <c r="AR19" s="546"/>
      <c r="AS19" s="546"/>
      <c r="AT19" s="546"/>
      <c r="AU19" s="546"/>
      <c r="AV19" s="546"/>
    </row>
    <row r="20" spans="1:48" ht="49.5" customHeight="1">
      <c r="A20" s="168" t="s">
        <v>387</v>
      </c>
      <c r="B20" s="555" t="s">
        <v>3726</v>
      </c>
      <c r="C20" s="301" t="s">
        <v>3727</v>
      </c>
      <c r="D20" s="166" t="s">
        <v>3728</v>
      </c>
      <c r="E20" s="301" t="s">
        <v>3729</v>
      </c>
      <c r="F20" s="172">
        <v>1</v>
      </c>
      <c r="G20" s="166" t="s">
        <v>3730</v>
      </c>
      <c r="H20" s="166" t="s">
        <v>3728</v>
      </c>
      <c r="I20" s="223">
        <v>44197</v>
      </c>
      <c r="J20" s="223">
        <v>44561</v>
      </c>
      <c r="K20" s="213" t="s">
        <v>3731</v>
      </c>
      <c r="L20" s="167" t="s">
        <v>3732</v>
      </c>
      <c r="M20" s="172" t="s">
        <v>3733</v>
      </c>
      <c r="N20" s="174">
        <v>44289</v>
      </c>
      <c r="O20" s="177" t="s">
        <v>3603</v>
      </c>
      <c r="P20" s="558"/>
      <c r="Q20" s="576" t="s">
        <v>3734</v>
      </c>
      <c r="R20" s="570" t="s">
        <v>3735</v>
      </c>
      <c r="S20" s="566" t="s">
        <v>3736</v>
      </c>
      <c r="T20" s="559">
        <v>44442</v>
      </c>
      <c r="U20" s="560" t="s">
        <v>3603</v>
      </c>
      <c r="V20" s="558"/>
      <c r="W20" s="561"/>
      <c r="X20" s="562"/>
      <c r="Y20" s="558"/>
      <c r="Z20" s="563"/>
      <c r="AA20" s="564"/>
      <c r="AB20" s="565"/>
      <c r="AC20" s="546"/>
      <c r="AD20" s="546"/>
      <c r="AE20" s="546"/>
      <c r="AF20" s="546"/>
      <c r="AG20" s="546"/>
      <c r="AH20" s="546"/>
      <c r="AI20" s="546"/>
      <c r="AJ20" s="546"/>
      <c r="AK20" s="546"/>
      <c r="AL20" s="546"/>
      <c r="AM20" s="546"/>
      <c r="AN20" s="546"/>
      <c r="AO20" s="546"/>
      <c r="AP20" s="546"/>
      <c r="AQ20" s="546"/>
      <c r="AR20" s="546"/>
      <c r="AS20" s="546"/>
      <c r="AT20" s="546"/>
      <c r="AU20" s="546"/>
      <c r="AV20" s="546"/>
    </row>
    <row r="21" spans="1:48" ht="49.5" customHeight="1">
      <c r="A21" s="168" t="s">
        <v>117</v>
      </c>
      <c r="B21" s="305" t="s">
        <v>3737</v>
      </c>
      <c r="C21" s="168" t="s">
        <v>3738</v>
      </c>
      <c r="D21" s="166" t="s">
        <v>3739</v>
      </c>
      <c r="E21" s="168" t="s">
        <v>3740</v>
      </c>
      <c r="F21" s="172">
        <v>1</v>
      </c>
      <c r="G21" s="166" t="s">
        <v>3741</v>
      </c>
      <c r="H21" s="166" t="s">
        <v>3661</v>
      </c>
      <c r="I21" s="223">
        <v>44197</v>
      </c>
      <c r="J21" s="223">
        <v>44530</v>
      </c>
      <c r="K21" s="317">
        <v>44284</v>
      </c>
      <c r="L21" s="195" t="s">
        <v>3742</v>
      </c>
      <c r="M21" s="205" t="s">
        <v>3743</v>
      </c>
      <c r="N21" s="174">
        <v>44289</v>
      </c>
      <c r="O21" s="177" t="s">
        <v>3603</v>
      </c>
      <c r="P21" s="558"/>
      <c r="Q21" s="297">
        <v>44419</v>
      </c>
      <c r="R21" s="195" t="s">
        <v>3744</v>
      </c>
      <c r="S21" s="276">
        <v>0.66659999999999997</v>
      </c>
      <c r="T21" s="559">
        <v>44442</v>
      </c>
      <c r="U21" s="177" t="s">
        <v>3603</v>
      </c>
      <c r="V21" s="558"/>
      <c r="W21" s="561"/>
      <c r="X21" s="562"/>
      <c r="Y21" s="558"/>
      <c r="Z21" s="563"/>
      <c r="AA21" s="564"/>
      <c r="AB21" s="565"/>
      <c r="AC21" s="546"/>
      <c r="AD21" s="546"/>
      <c r="AE21" s="546"/>
      <c r="AF21" s="546"/>
      <c r="AG21" s="546"/>
      <c r="AH21" s="546"/>
      <c r="AI21" s="546"/>
      <c r="AJ21" s="546"/>
      <c r="AK21" s="546"/>
      <c r="AL21" s="546"/>
      <c r="AM21" s="546"/>
      <c r="AN21" s="546"/>
      <c r="AO21" s="546"/>
      <c r="AP21" s="546"/>
      <c r="AQ21" s="546"/>
      <c r="AR21" s="546"/>
      <c r="AS21" s="546"/>
      <c r="AT21" s="546"/>
      <c r="AU21" s="546"/>
      <c r="AV21" s="546"/>
    </row>
    <row r="22" spans="1:48" ht="49.5" customHeight="1">
      <c r="A22" s="168" t="s">
        <v>117</v>
      </c>
      <c r="B22" s="305" t="s">
        <v>3745</v>
      </c>
      <c r="C22" s="167" t="s">
        <v>3746</v>
      </c>
      <c r="D22" s="166" t="s">
        <v>3747</v>
      </c>
      <c r="E22" s="168" t="s">
        <v>3748</v>
      </c>
      <c r="F22" s="172">
        <v>1</v>
      </c>
      <c r="G22" s="166" t="s">
        <v>3749</v>
      </c>
      <c r="H22" s="166" t="s">
        <v>3750</v>
      </c>
      <c r="I22" s="223">
        <v>44197</v>
      </c>
      <c r="J22" s="223">
        <v>44530</v>
      </c>
      <c r="K22" s="317">
        <v>44292</v>
      </c>
      <c r="L22" s="195" t="s">
        <v>3751</v>
      </c>
      <c r="M22" s="205" t="s">
        <v>3752</v>
      </c>
      <c r="N22" s="174">
        <v>44289</v>
      </c>
      <c r="O22" s="177" t="s">
        <v>3603</v>
      </c>
      <c r="P22" s="558"/>
      <c r="Q22" s="297">
        <v>44419</v>
      </c>
      <c r="R22" s="195" t="s">
        <v>3753</v>
      </c>
      <c r="S22" s="276">
        <v>0.66659999999999997</v>
      </c>
      <c r="T22" s="559">
        <v>44442</v>
      </c>
      <c r="U22" s="177" t="s">
        <v>3603</v>
      </c>
      <c r="V22" s="558"/>
      <c r="W22" s="561"/>
      <c r="X22" s="562"/>
      <c r="Y22" s="558"/>
      <c r="Z22" s="563"/>
      <c r="AA22" s="564"/>
      <c r="AB22" s="565"/>
      <c r="AC22" s="546"/>
      <c r="AD22" s="546"/>
      <c r="AE22" s="546"/>
      <c r="AF22" s="546"/>
      <c r="AG22" s="546"/>
      <c r="AH22" s="546"/>
      <c r="AI22" s="546"/>
      <c r="AJ22" s="546"/>
      <c r="AK22" s="546"/>
      <c r="AL22" s="546"/>
      <c r="AM22" s="546"/>
      <c r="AN22" s="546"/>
      <c r="AO22" s="546"/>
      <c r="AP22" s="546"/>
      <c r="AQ22" s="546"/>
      <c r="AR22" s="546"/>
      <c r="AS22" s="546"/>
      <c r="AT22" s="546"/>
      <c r="AU22" s="546"/>
      <c r="AV22" s="546"/>
    </row>
    <row r="23" spans="1:48" ht="49.5" customHeight="1">
      <c r="A23" s="168" t="s">
        <v>117</v>
      </c>
      <c r="B23" s="305" t="s">
        <v>3754</v>
      </c>
      <c r="C23" s="168" t="s">
        <v>3755</v>
      </c>
      <c r="D23" s="166" t="s">
        <v>3747</v>
      </c>
      <c r="E23" s="168" t="s">
        <v>3756</v>
      </c>
      <c r="F23" s="172">
        <v>1</v>
      </c>
      <c r="G23" s="166" t="s">
        <v>3757</v>
      </c>
      <c r="H23" s="166" t="s">
        <v>3758</v>
      </c>
      <c r="I23" s="223">
        <v>44197</v>
      </c>
      <c r="J23" s="223">
        <v>44530</v>
      </c>
      <c r="K23" s="317">
        <v>44292</v>
      </c>
      <c r="L23" s="195" t="s">
        <v>3759</v>
      </c>
      <c r="M23" s="205" t="s">
        <v>3760</v>
      </c>
      <c r="N23" s="174">
        <v>44289</v>
      </c>
      <c r="O23" s="177" t="s">
        <v>3603</v>
      </c>
      <c r="P23" s="558"/>
      <c r="Q23" s="297">
        <v>44419</v>
      </c>
      <c r="R23" s="195" t="s">
        <v>3761</v>
      </c>
      <c r="S23" s="205" t="s">
        <v>3762</v>
      </c>
      <c r="T23" s="559">
        <v>44442</v>
      </c>
      <c r="U23" s="177" t="s">
        <v>3603</v>
      </c>
      <c r="V23" s="558"/>
      <c r="W23" s="561"/>
      <c r="X23" s="562"/>
      <c r="Y23" s="558"/>
      <c r="Z23" s="563"/>
      <c r="AA23" s="564"/>
      <c r="AB23" s="565"/>
      <c r="AC23" s="546"/>
      <c r="AD23" s="546"/>
      <c r="AE23" s="546"/>
      <c r="AF23" s="546"/>
      <c r="AG23" s="546"/>
      <c r="AH23" s="546"/>
      <c r="AI23" s="546"/>
      <c r="AJ23" s="546"/>
      <c r="AK23" s="546"/>
      <c r="AL23" s="546"/>
      <c r="AM23" s="546"/>
      <c r="AN23" s="546"/>
      <c r="AO23" s="546"/>
      <c r="AP23" s="546"/>
      <c r="AQ23" s="546"/>
      <c r="AR23" s="546"/>
      <c r="AS23" s="546"/>
      <c r="AT23" s="546"/>
      <c r="AU23" s="546"/>
      <c r="AV23" s="546"/>
    </row>
    <row r="24" spans="1:48" ht="49.5" customHeight="1">
      <c r="A24" s="168" t="s">
        <v>117</v>
      </c>
      <c r="B24" s="295" t="s">
        <v>3763</v>
      </c>
      <c r="C24" s="167" t="s">
        <v>3755</v>
      </c>
      <c r="D24" s="166" t="s">
        <v>3747</v>
      </c>
      <c r="E24" s="167" t="s">
        <v>3764</v>
      </c>
      <c r="F24" s="172">
        <v>1</v>
      </c>
      <c r="G24" s="166" t="s">
        <v>3765</v>
      </c>
      <c r="H24" s="166" t="s">
        <v>3766</v>
      </c>
      <c r="I24" s="223">
        <v>44197</v>
      </c>
      <c r="J24" s="223">
        <v>44530</v>
      </c>
      <c r="K24" s="174">
        <v>44292</v>
      </c>
      <c r="L24" s="195" t="s">
        <v>3767</v>
      </c>
      <c r="M24" s="205" t="s">
        <v>3768</v>
      </c>
      <c r="N24" s="174">
        <v>44289</v>
      </c>
      <c r="O24" s="177" t="s">
        <v>3603</v>
      </c>
      <c r="P24" s="558"/>
      <c r="Q24" s="297">
        <v>44419</v>
      </c>
      <c r="R24" s="195" t="s">
        <v>3769</v>
      </c>
      <c r="S24" s="205" t="s">
        <v>3770</v>
      </c>
      <c r="T24" s="559">
        <v>44442</v>
      </c>
      <c r="U24" s="177" t="s">
        <v>3603</v>
      </c>
      <c r="V24" s="558"/>
      <c r="W24" s="561"/>
      <c r="X24" s="562"/>
      <c r="Y24" s="558"/>
      <c r="Z24" s="563"/>
      <c r="AA24" s="564"/>
      <c r="AB24" s="565"/>
      <c r="AC24" s="546"/>
      <c r="AD24" s="546"/>
      <c r="AE24" s="546"/>
      <c r="AF24" s="546"/>
      <c r="AG24" s="546"/>
      <c r="AH24" s="546"/>
      <c r="AI24" s="546"/>
      <c r="AJ24" s="546"/>
      <c r="AK24" s="546"/>
      <c r="AL24" s="546"/>
      <c r="AM24" s="546"/>
      <c r="AN24" s="546"/>
      <c r="AO24" s="546"/>
      <c r="AP24" s="546"/>
      <c r="AQ24" s="546"/>
      <c r="AR24" s="546"/>
      <c r="AS24" s="546"/>
      <c r="AT24" s="546"/>
      <c r="AU24" s="546"/>
      <c r="AV24" s="546"/>
    </row>
    <row r="25" spans="1:48" ht="49.5" customHeight="1">
      <c r="A25" s="168" t="s">
        <v>117</v>
      </c>
      <c r="B25" s="295" t="s">
        <v>3771</v>
      </c>
      <c r="C25" s="168" t="s">
        <v>3772</v>
      </c>
      <c r="D25" s="166" t="s">
        <v>3773</v>
      </c>
      <c r="E25" s="168" t="s">
        <v>3774</v>
      </c>
      <c r="F25" s="172">
        <v>1</v>
      </c>
      <c r="G25" s="166" t="s">
        <v>3775</v>
      </c>
      <c r="H25" s="166" t="s">
        <v>3661</v>
      </c>
      <c r="I25" s="223">
        <v>44197</v>
      </c>
      <c r="J25" s="223">
        <v>44530</v>
      </c>
      <c r="K25" s="317">
        <v>44298</v>
      </c>
      <c r="L25" s="195" t="s">
        <v>3776</v>
      </c>
      <c r="M25" s="205" t="s">
        <v>3777</v>
      </c>
      <c r="N25" s="174">
        <v>44289</v>
      </c>
      <c r="O25" s="177" t="s">
        <v>3603</v>
      </c>
      <c r="P25" s="558"/>
      <c r="Q25" s="277">
        <v>44421</v>
      </c>
      <c r="R25" s="195" t="s">
        <v>3778</v>
      </c>
      <c r="S25" s="276">
        <v>0.66659999999999997</v>
      </c>
      <c r="T25" s="559">
        <v>44442</v>
      </c>
      <c r="U25" s="177" t="s">
        <v>3603</v>
      </c>
      <c r="V25" s="558"/>
      <c r="W25" s="561"/>
      <c r="X25" s="562"/>
      <c r="Y25" s="558"/>
      <c r="Z25" s="563"/>
      <c r="AA25" s="564"/>
      <c r="AB25" s="565"/>
      <c r="AC25" s="546"/>
      <c r="AD25" s="546"/>
      <c r="AE25" s="546"/>
      <c r="AF25" s="546"/>
      <c r="AG25" s="546"/>
      <c r="AH25" s="546"/>
      <c r="AI25" s="546"/>
      <c r="AJ25" s="546"/>
      <c r="AK25" s="546"/>
      <c r="AL25" s="546"/>
      <c r="AM25" s="546"/>
      <c r="AN25" s="546"/>
      <c r="AO25" s="546"/>
      <c r="AP25" s="546"/>
      <c r="AQ25" s="546"/>
      <c r="AR25" s="546"/>
      <c r="AS25" s="546"/>
      <c r="AT25" s="546"/>
      <c r="AU25" s="546"/>
      <c r="AV25" s="546"/>
    </row>
    <row r="26" spans="1:48" ht="49.5" customHeight="1">
      <c r="A26" s="168" t="s">
        <v>117</v>
      </c>
      <c r="B26" s="295" t="s">
        <v>3779</v>
      </c>
      <c r="C26" s="167" t="s">
        <v>3738</v>
      </c>
      <c r="D26" s="166" t="s">
        <v>3780</v>
      </c>
      <c r="E26" s="167" t="s">
        <v>3781</v>
      </c>
      <c r="F26" s="172">
        <v>1</v>
      </c>
      <c r="G26" s="166" t="s">
        <v>3782</v>
      </c>
      <c r="H26" s="166" t="s">
        <v>3661</v>
      </c>
      <c r="I26" s="223">
        <v>44197</v>
      </c>
      <c r="J26" s="223">
        <v>44530</v>
      </c>
      <c r="K26" s="317">
        <v>44293</v>
      </c>
      <c r="L26" s="195" t="s">
        <v>3783</v>
      </c>
      <c r="M26" s="205" t="s">
        <v>3784</v>
      </c>
      <c r="N26" s="174">
        <v>44289</v>
      </c>
      <c r="O26" s="177" t="s">
        <v>3603</v>
      </c>
      <c r="P26" s="558"/>
      <c r="Q26" s="277">
        <v>44419</v>
      </c>
      <c r="R26" s="195" t="s">
        <v>3785</v>
      </c>
      <c r="S26" s="276">
        <v>0.66659999999999997</v>
      </c>
      <c r="T26" s="559">
        <v>44442</v>
      </c>
      <c r="U26" s="177" t="s">
        <v>3603</v>
      </c>
      <c r="V26" s="558"/>
      <c r="W26" s="561"/>
      <c r="X26" s="562"/>
      <c r="Y26" s="558"/>
      <c r="Z26" s="563"/>
      <c r="AA26" s="564"/>
      <c r="AB26" s="565"/>
      <c r="AC26" s="546"/>
      <c r="AD26" s="546"/>
      <c r="AE26" s="546"/>
      <c r="AF26" s="546"/>
      <c r="AG26" s="546"/>
      <c r="AH26" s="546"/>
      <c r="AI26" s="546"/>
      <c r="AJ26" s="546"/>
      <c r="AK26" s="546"/>
      <c r="AL26" s="546"/>
      <c r="AM26" s="546"/>
      <c r="AN26" s="546"/>
      <c r="AO26" s="546"/>
      <c r="AP26" s="546"/>
      <c r="AQ26" s="546"/>
      <c r="AR26" s="546"/>
      <c r="AS26" s="546"/>
      <c r="AT26" s="546"/>
      <c r="AU26" s="546"/>
      <c r="AV26" s="546"/>
    </row>
    <row r="27" spans="1:48" ht="49.5" customHeight="1">
      <c r="A27" s="168" t="s">
        <v>117</v>
      </c>
      <c r="B27" s="295" t="s">
        <v>3786</v>
      </c>
      <c r="C27" s="167" t="s">
        <v>3738</v>
      </c>
      <c r="D27" s="166" t="s">
        <v>1840</v>
      </c>
      <c r="E27" s="167" t="s">
        <v>3787</v>
      </c>
      <c r="F27" s="172">
        <v>1</v>
      </c>
      <c r="G27" s="166" t="s">
        <v>3788</v>
      </c>
      <c r="H27" s="166" t="s">
        <v>3789</v>
      </c>
      <c r="I27" s="223">
        <v>44197</v>
      </c>
      <c r="J27" s="223">
        <v>44530</v>
      </c>
      <c r="K27" s="420" t="s">
        <v>3790</v>
      </c>
      <c r="L27" s="195" t="s">
        <v>3791</v>
      </c>
      <c r="M27" s="205" t="s">
        <v>3792</v>
      </c>
      <c r="N27" s="174">
        <v>44289</v>
      </c>
      <c r="O27" s="177" t="s">
        <v>3603</v>
      </c>
      <c r="P27" s="558"/>
      <c r="Q27" s="420" t="s">
        <v>3793</v>
      </c>
      <c r="R27" s="195" t="s">
        <v>3794</v>
      </c>
      <c r="S27" s="276">
        <v>0.66659999999999997</v>
      </c>
      <c r="T27" s="559">
        <v>44442</v>
      </c>
      <c r="U27" s="177" t="s">
        <v>3603</v>
      </c>
      <c r="V27" s="558"/>
      <c r="W27" s="561"/>
      <c r="X27" s="562"/>
      <c r="Y27" s="558"/>
      <c r="Z27" s="563"/>
      <c r="AA27" s="564"/>
      <c r="AB27" s="565"/>
      <c r="AC27" s="546"/>
      <c r="AD27" s="546"/>
      <c r="AE27" s="546"/>
      <c r="AF27" s="546"/>
      <c r="AG27" s="546"/>
      <c r="AH27" s="546"/>
      <c r="AI27" s="546"/>
      <c r="AJ27" s="546"/>
      <c r="AK27" s="546"/>
      <c r="AL27" s="546"/>
      <c r="AM27" s="546"/>
      <c r="AN27" s="546"/>
      <c r="AO27" s="546"/>
      <c r="AP27" s="546"/>
      <c r="AQ27" s="546"/>
      <c r="AR27" s="546"/>
      <c r="AS27" s="546"/>
      <c r="AT27" s="546"/>
      <c r="AU27" s="546"/>
      <c r="AV27" s="546"/>
    </row>
    <row r="28" spans="1:48" ht="49.5" customHeight="1">
      <c r="A28" s="168" t="s">
        <v>117</v>
      </c>
      <c r="B28" s="305" t="s">
        <v>3795</v>
      </c>
      <c r="C28" s="168" t="s">
        <v>3738</v>
      </c>
      <c r="D28" s="166" t="s">
        <v>2096</v>
      </c>
      <c r="E28" s="168" t="s">
        <v>3796</v>
      </c>
      <c r="F28" s="172">
        <v>1</v>
      </c>
      <c r="G28" s="166" t="s">
        <v>3797</v>
      </c>
      <c r="H28" s="166" t="s">
        <v>3661</v>
      </c>
      <c r="I28" s="223">
        <v>44197</v>
      </c>
      <c r="J28" s="223">
        <v>44530</v>
      </c>
      <c r="K28" s="317">
        <v>44302</v>
      </c>
      <c r="L28" s="195" t="s">
        <v>3798</v>
      </c>
      <c r="M28" s="306" t="s">
        <v>3799</v>
      </c>
      <c r="N28" s="174">
        <v>44289</v>
      </c>
      <c r="O28" s="177" t="s">
        <v>3603</v>
      </c>
      <c r="P28" s="558"/>
      <c r="Q28" s="277">
        <v>44421</v>
      </c>
      <c r="R28" s="195" t="s">
        <v>3800</v>
      </c>
      <c r="S28" s="276">
        <v>0.66659999999999997</v>
      </c>
      <c r="T28" s="559">
        <v>44442</v>
      </c>
      <c r="U28" s="177" t="s">
        <v>3603</v>
      </c>
      <c r="V28" s="558"/>
      <c r="W28" s="561"/>
      <c r="X28" s="562"/>
      <c r="Y28" s="558"/>
      <c r="Z28" s="563"/>
      <c r="AA28" s="564"/>
      <c r="AB28" s="565"/>
      <c r="AC28" s="546"/>
      <c r="AD28" s="546"/>
      <c r="AE28" s="546"/>
      <c r="AF28" s="546"/>
      <c r="AG28" s="546"/>
      <c r="AH28" s="546"/>
      <c r="AI28" s="546"/>
      <c r="AJ28" s="546"/>
      <c r="AK28" s="546"/>
      <c r="AL28" s="546"/>
      <c r="AM28" s="546"/>
      <c r="AN28" s="546"/>
      <c r="AO28" s="546"/>
      <c r="AP28" s="546"/>
      <c r="AQ28" s="546"/>
      <c r="AR28" s="546"/>
      <c r="AS28" s="546"/>
      <c r="AT28" s="546"/>
      <c r="AU28" s="546"/>
      <c r="AV28" s="546"/>
    </row>
    <row r="29" spans="1:48" ht="49.5" customHeight="1">
      <c r="A29" s="168" t="s">
        <v>117</v>
      </c>
      <c r="B29" s="203" t="s">
        <v>3801</v>
      </c>
      <c r="C29" s="168" t="s">
        <v>3738</v>
      </c>
      <c r="D29" s="166" t="s">
        <v>2028</v>
      </c>
      <c r="E29" s="168" t="s">
        <v>3802</v>
      </c>
      <c r="F29" s="172">
        <v>1</v>
      </c>
      <c r="G29" s="166" t="s">
        <v>3803</v>
      </c>
      <c r="H29" s="166" t="s">
        <v>3804</v>
      </c>
      <c r="I29" s="223">
        <v>44197</v>
      </c>
      <c r="J29" s="223">
        <v>44530</v>
      </c>
      <c r="K29" s="317">
        <v>44295</v>
      </c>
      <c r="L29" s="195" t="s">
        <v>3805</v>
      </c>
      <c r="M29" s="205" t="s">
        <v>3806</v>
      </c>
      <c r="N29" s="174">
        <v>44289</v>
      </c>
      <c r="O29" s="177" t="s">
        <v>3603</v>
      </c>
      <c r="P29" s="558"/>
      <c r="Q29" s="297">
        <v>44421</v>
      </c>
      <c r="R29" s="195" t="s">
        <v>3807</v>
      </c>
      <c r="S29" s="276">
        <v>0.66659999999999997</v>
      </c>
      <c r="T29" s="559">
        <v>44442</v>
      </c>
      <c r="U29" s="177" t="s">
        <v>3603</v>
      </c>
      <c r="V29" s="558"/>
      <c r="W29" s="561"/>
      <c r="X29" s="562"/>
      <c r="Y29" s="558"/>
      <c r="Z29" s="563"/>
      <c r="AA29" s="564"/>
      <c r="AB29" s="565"/>
      <c r="AC29" s="546"/>
      <c r="AD29" s="546"/>
      <c r="AE29" s="546"/>
      <c r="AF29" s="546"/>
      <c r="AG29" s="546"/>
      <c r="AH29" s="546"/>
      <c r="AI29" s="546"/>
      <c r="AJ29" s="546"/>
      <c r="AK29" s="546"/>
      <c r="AL29" s="546"/>
      <c r="AM29" s="546"/>
      <c r="AN29" s="546"/>
      <c r="AO29" s="546"/>
      <c r="AP29" s="546"/>
      <c r="AQ29" s="546"/>
      <c r="AR29" s="546"/>
      <c r="AS29" s="546"/>
      <c r="AT29" s="546"/>
      <c r="AU29" s="546"/>
      <c r="AV29" s="546"/>
    </row>
    <row r="30" spans="1:48" ht="49.5" customHeight="1">
      <c r="A30" s="168" t="s">
        <v>540</v>
      </c>
      <c r="B30" s="231" t="s">
        <v>3808</v>
      </c>
      <c r="C30" s="581" t="s">
        <v>3809</v>
      </c>
      <c r="D30" s="166" t="s">
        <v>3747</v>
      </c>
      <c r="E30" s="193" t="s">
        <v>3810</v>
      </c>
      <c r="F30" s="172">
        <v>1</v>
      </c>
      <c r="G30" s="166" t="s">
        <v>3811</v>
      </c>
      <c r="H30" s="162" t="s">
        <v>3812</v>
      </c>
      <c r="I30" s="223">
        <v>44197</v>
      </c>
      <c r="J30" s="223">
        <v>44561</v>
      </c>
      <c r="K30" s="576" t="s">
        <v>3813</v>
      </c>
      <c r="L30" s="351" t="s">
        <v>3814</v>
      </c>
      <c r="M30" s="352" t="s">
        <v>3815</v>
      </c>
      <c r="N30" s="174">
        <v>44289</v>
      </c>
      <c r="O30" s="177" t="s">
        <v>3603</v>
      </c>
      <c r="P30" s="558"/>
      <c r="Q30" s="350" t="s">
        <v>3816</v>
      </c>
      <c r="R30" s="570" t="s">
        <v>3817</v>
      </c>
      <c r="S30" s="582" t="s">
        <v>3818</v>
      </c>
      <c r="T30" s="559">
        <v>44442</v>
      </c>
      <c r="U30" s="560" t="s">
        <v>3603</v>
      </c>
      <c r="V30" s="558"/>
      <c r="W30" s="561"/>
      <c r="X30" s="562"/>
      <c r="Y30" s="558"/>
      <c r="Z30" s="563"/>
      <c r="AA30" s="564"/>
      <c r="AB30" s="565"/>
      <c r="AC30" s="546"/>
      <c r="AD30" s="546"/>
      <c r="AE30" s="546"/>
      <c r="AF30" s="546"/>
      <c r="AG30" s="546"/>
      <c r="AH30" s="546"/>
      <c r="AI30" s="546"/>
      <c r="AJ30" s="546"/>
      <c r="AK30" s="546"/>
      <c r="AL30" s="546"/>
      <c r="AM30" s="546"/>
      <c r="AN30" s="546"/>
      <c r="AO30" s="546"/>
      <c r="AP30" s="546"/>
      <c r="AQ30" s="546"/>
      <c r="AR30" s="546"/>
      <c r="AS30" s="546"/>
      <c r="AT30" s="546"/>
      <c r="AU30" s="546"/>
      <c r="AV30" s="546"/>
    </row>
    <row r="31" spans="1:48" ht="49.5" customHeight="1">
      <c r="A31" s="222" t="s">
        <v>117</v>
      </c>
      <c r="B31" s="203" t="s">
        <v>3819</v>
      </c>
      <c r="C31" s="168" t="s">
        <v>3820</v>
      </c>
      <c r="D31" s="166" t="s">
        <v>3821</v>
      </c>
      <c r="E31" s="168" t="s">
        <v>3822</v>
      </c>
      <c r="F31" s="172">
        <v>1</v>
      </c>
      <c r="G31" s="166" t="s">
        <v>3823</v>
      </c>
      <c r="H31" s="166" t="s">
        <v>3824</v>
      </c>
      <c r="I31" s="220">
        <v>44197</v>
      </c>
      <c r="J31" s="223">
        <v>44530</v>
      </c>
      <c r="K31" s="556">
        <v>44298</v>
      </c>
      <c r="L31" s="351" t="s">
        <v>3825</v>
      </c>
      <c r="M31" s="566">
        <v>0.33329999999999999</v>
      </c>
      <c r="N31" s="174">
        <v>44289</v>
      </c>
      <c r="O31" s="177" t="s">
        <v>3603</v>
      </c>
      <c r="P31" s="558"/>
      <c r="Q31" s="576">
        <v>44417</v>
      </c>
      <c r="R31" s="351" t="s">
        <v>3826</v>
      </c>
      <c r="S31" s="276">
        <v>0.66659999999999997</v>
      </c>
      <c r="T31" s="559">
        <v>44442</v>
      </c>
      <c r="U31" s="177" t="s">
        <v>3603</v>
      </c>
      <c r="V31" s="558"/>
      <c r="W31" s="561"/>
      <c r="X31" s="562"/>
      <c r="Y31" s="558"/>
      <c r="Z31" s="563"/>
      <c r="AA31" s="564"/>
      <c r="AB31" s="565"/>
      <c r="AC31" s="546"/>
      <c r="AD31" s="546"/>
      <c r="AE31" s="546"/>
      <c r="AF31" s="546"/>
      <c r="AG31" s="546"/>
      <c r="AH31" s="546"/>
      <c r="AI31" s="546"/>
      <c r="AJ31" s="546"/>
      <c r="AK31" s="546"/>
      <c r="AL31" s="546"/>
      <c r="AM31" s="546"/>
      <c r="AN31" s="546"/>
      <c r="AO31" s="546"/>
      <c r="AP31" s="546"/>
      <c r="AQ31" s="546"/>
      <c r="AR31" s="546"/>
      <c r="AS31" s="546"/>
      <c r="AT31" s="546"/>
      <c r="AU31" s="546"/>
      <c r="AV31" s="546"/>
    </row>
    <row r="32" spans="1:48" ht="49.5" customHeight="1">
      <c r="A32" s="222" t="s">
        <v>117</v>
      </c>
      <c r="B32" s="203" t="s">
        <v>3827</v>
      </c>
      <c r="C32" s="193" t="s">
        <v>3828</v>
      </c>
      <c r="D32" s="166" t="s">
        <v>3829</v>
      </c>
      <c r="E32" s="166" t="s">
        <v>3830</v>
      </c>
      <c r="F32" s="191">
        <v>1</v>
      </c>
      <c r="G32" s="166" t="s">
        <v>3831</v>
      </c>
      <c r="H32" s="166" t="s">
        <v>3832</v>
      </c>
      <c r="I32" s="223">
        <v>44197</v>
      </c>
      <c r="J32" s="223">
        <v>44530</v>
      </c>
      <c r="K32" s="556">
        <v>44302</v>
      </c>
      <c r="L32" s="351" t="s">
        <v>3833</v>
      </c>
      <c r="M32" s="175" t="s">
        <v>3834</v>
      </c>
      <c r="N32" s="174">
        <v>44289</v>
      </c>
      <c r="O32" s="177" t="s">
        <v>3603</v>
      </c>
      <c r="P32" s="558"/>
      <c r="Q32" s="576">
        <v>44419</v>
      </c>
      <c r="R32" s="351" t="s">
        <v>3835</v>
      </c>
      <c r="S32" s="571">
        <v>0.66659999999999997</v>
      </c>
      <c r="T32" s="559">
        <v>44442</v>
      </c>
      <c r="U32" s="177" t="s">
        <v>3603</v>
      </c>
      <c r="V32" s="558"/>
      <c r="W32" s="561"/>
      <c r="X32" s="562"/>
      <c r="Y32" s="558"/>
      <c r="Z32" s="563"/>
      <c r="AA32" s="564"/>
      <c r="AB32" s="565"/>
      <c r="AC32" s="546"/>
      <c r="AD32" s="546"/>
      <c r="AE32" s="546"/>
      <c r="AF32" s="546"/>
      <c r="AG32" s="546"/>
      <c r="AH32" s="546"/>
      <c r="AI32" s="546"/>
      <c r="AJ32" s="546"/>
      <c r="AK32" s="546"/>
      <c r="AL32" s="546"/>
      <c r="AM32" s="546"/>
      <c r="AN32" s="546"/>
      <c r="AO32" s="546"/>
      <c r="AP32" s="546"/>
      <c r="AQ32" s="546"/>
      <c r="AR32" s="546"/>
      <c r="AS32" s="546"/>
      <c r="AT32" s="546"/>
      <c r="AU32" s="546"/>
      <c r="AV32" s="546"/>
    </row>
    <row r="33" spans="1:48" ht="49.5" customHeight="1">
      <c r="A33" s="222" t="s">
        <v>117</v>
      </c>
      <c r="B33" s="422" t="s">
        <v>3836</v>
      </c>
      <c r="C33" s="166" t="s">
        <v>3837</v>
      </c>
      <c r="D33" s="166" t="s">
        <v>3069</v>
      </c>
      <c r="E33" s="222" t="s">
        <v>3838</v>
      </c>
      <c r="F33" s="191">
        <v>1</v>
      </c>
      <c r="G33" s="166" t="s">
        <v>3831</v>
      </c>
      <c r="H33" s="166" t="s">
        <v>3832</v>
      </c>
      <c r="I33" s="223">
        <v>44197</v>
      </c>
      <c r="J33" s="223">
        <v>44560</v>
      </c>
      <c r="K33" s="556">
        <v>44302</v>
      </c>
      <c r="L33" s="351" t="s">
        <v>3839</v>
      </c>
      <c r="M33" s="175" t="s">
        <v>3834</v>
      </c>
      <c r="N33" s="174">
        <v>44289</v>
      </c>
      <c r="O33" s="177" t="s">
        <v>3603</v>
      </c>
      <c r="P33" s="558"/>
      <c r="Q33" s="576">
        <v>44419</v>
      </c>
      <c r="R33" s="351" t="s">
        <v>3840</v>
      </c>
      <c r="S33" s="571">
        <v>0.66659999999999997</v>
      </c>
      <c r="T33" s="559">
        <v>44442</v>
      </c>
      <c r="U33" s="177" t="s">
        <v>3603</v>
      </c>
      <c r="V33" s="558"/>
      <c r="W33" s="561"/>
      <c r="X33" s="562"/>
      <c r="Y33" s="558"/>
      <c r="Z33" s="563"/>
      <c r="AA33" s="564"/>
      <c r="AB33" s="565"/>
      <c r="AC33" s="546"/>
      <c r="AD33" s="546"/>
      <c r="AE33" s="546"/>
      <c r="AF33" s="546"/>
      <c r="AG33" s="546"/>
      <c r="AH33" s="546"/>
      <c r="AI33" s="546"/>
      <c r="AJ33" s="546"/>
      <c r="AK33" s="546"/>
      <c r="AL33" s="546"/>
      <c r="AM33" s="546"/>
      <c r="AN33" s="546"/>
      <c r="AO33" s="546"/>
      <c r="AP33" s="546"/>
      <c r="AQ33" s="546"/>
      <c r="AR33" s="546"/>
      <c r="AS33" s="546"/>
      <c r="AT33" s="546"/>
      <c r="AU33" s="546"/>
      <c r="AV33" s="546"/>
    </row>
    <row r="34" spans="1:48" ht="49.5" customHeight="1">
      <c r="A34" s="222" t="s">
        <v>117</v>
      </c>
      <c r="B34" s="203" t="s">
        <v>3841</v>
      </c>
      <c r="C34" s="166" t="s">
        <v>3842</v>
      </c>
      <c r="D34" s="166" t="s">
        <v>3094</v>
      </c>
      <c r="E34" s="166" t="s">
        <v>3843</v>
      </c>
      <c r="F34" s="172">
        <v>1</v>
      </c>
      <c r="G34" s="166" t="s">
        <v>3844</v>
      </c>
      <c r="H34" s="166" t="s">
        <v>3832</v>
      </c>
      <c r="I34" s="223">
        <v>44197</v>
      </c>
      <c r="J34" s="223">
        <v>44530</v>
      </c>
      <c r="K34" s="556">
        <v>44302</v>
      </c>
      <c r="L34" s="195" t="s">
        <v>3845</v>
      </c>
      <c r="M34" s="175" t="s">
        <v>3834</v>
      </c>
      <c r="N34" s="174">
        <v>44289</v>
      </c>
      <c r="O34" s="177" t="s">
        <v>3603</v>
      </c>
      <c r="P34" s="558"/>
      <c r="Q34" s="576">
        <v>44419</v>
      </c>
      <c r="R34" s="351" t="s">
        <v>3846</v>
      </c>
      <c r="S34" s="571">
        <v>0.66659999999999997</v>
      </c>
      <c r="T34" s="559">
        <v>44442</v>
      </c>
      <c r="U34" s="177" t="s">
        <v>3603</v>
      </c>
      <c r="V34" s="558"/>
      <c r="W34" s="561"/>
      <c r="X34" s="562"/>
      <c r="Y34" s="558"/>
      <c r="Z34" s="563"/>
      <c r="AA34" s="564"/>
      <c r="AB34" s="565"/>
      <c r="AC34" s="546"/>
      <c r="AD34" s="546"/>
      <c r="AE34" s="546"/>
      <c r="AF34" s="546"/>
      <c r="AG34" s="546"/>
      <c r="AH34" s="546"/>
      <c r="AI34" s="546"/>
      <c r="AJ34" s="546"/>
      <c r="AK34" s="546"/>
      <c r="AL34" s="546"/>
      <c r="AM34" s="546"/>
      <c r="AN34" s="546"/>
      <c r="AO34" s="546"/>
      <c r="AP34" s="546"/>
      <c r="AQ34" s="546"/>
      <c r="AR34" s="546"/>
      <c r="AS34" s="546"/>
      <c r="AT34" s="546"/>
      <c r="AU34" s="546"/>
      <c r="AV34" s="546"/>
    </row>
    <row r="35" spans="1:48" ht="49.5" customHeight="1">
      <c r="A35" s="222" t="s">
        <v>117</v>
      </c>
      <c r="B35" s="422" t="s">
        <v>3847</v>
      </c>
      <c r="C35" s="166" t="s">
        <v>3848</v>
      </c>
      <c r="D35" s="166" t="s">
        <v>2620</v>
      </c>
      <c r="E35" s="166" t="s">
        <v>3849</v>
      </c>
      <c r="F35" s="191">
        <v>1</v>
      </c>
      <c r="G35" s="166" t="s">
        <v>3850</v>
      </c>
      <c r="H35" s="166" t="s">
        <v>3832</v>
      </c>
      <c r="I35" s="223">
        <v>44197</v>
      </c>
      <c r="J35" s="223">
        <v>44530</v>
      </c>
      <c r="K35" s="556">
        <v>44302</v>
      </c>
      <c r="L35" s="351" t="s">
        <v>3851</v>
      </c>
      <c r="M35" s="175" t="s">
        <v>3834</v>
      </c>
      <c r="N35" s="174">
        <v>44289</v>
      </c>
      <c r="O35" s="177" t="s">
        <v>3603</v>
      </c>
      <c r="P35" s="558"/>
      <c r="Q35" s="576">
        <v>44419</v>
      </c>
      <c r="R35" s="351" t="s">
        <v>3852</v>
      </c>
      <c r="S35" s="571">
        <v>0.66659999999999997</v>
      </c>
      <c r="T35" s="559">
        <v>44442</v>
      </c>
      <c r="U35" s="177" t="s">
        <v>3603</v>
      </c>
      <c r="V35" s="558"/>
      <c r="W35" s="561"/>
      <c r="X35" s="562"/>
      <c r="Y35" s="558"/>
      <c r="Z35" s="563"/>
      <c r="AA35" s="564"/>
      <c r="AB35" s="565"/>
      <c r="AC35" s="546"/>
      <c r="AD35" s="546"/>
      <c r="AE35" s="546"/>
      <c r="AF35" s="546"/>
      <c r="AG35" s="546"/>
      <c r="AH35" s="546"/>
      <c r="AI35" s="546"/>
      <c r="AJ35" s="546"/>
      <c r="AK35" s="546"/>
      <c r="AL35" s="546"/>
      <c r="AM35" s="546"/>
      <c r="AN35" s="546"/>
      <c r="AO35" s="546"/>
      <c r="AP35" s="546"/>
      <c r="AQ35" s="546"/>
      <c r="AR35" s="546"/>
      <c r="AS35" s="546"/>
      <c r="AT35" s="546"/>
      <c r="AU35" s="546"/>
      <c r="AV35" s="546"/>
    </row>
    <row r="36" spans="1:48" ht="49.5" customHeight="1">
      <c r="A36" s="222" t="s">
        <v>117</v>
      </c>
      <c r="B36" s="203" t="s">
        <v>3853</v>
      </c>
      <c r="C36" s="166" t="s">
        <v>3854</v>
      </c>
      <c r="D36" s="166" t="s">
        <v>2640</v>
      </c>
      <c r="E36" s="168" t="s">
        <v>3855</v>
      </c>
      <c r="F36" s="172">
        <v>1</v>
      </c>
      <c r="G36" s="168" t="s">
        <v>3856</v>
      </c>
      <c r="H36" s="166" t="s">
        <v>3857</v>
      </c>
      <c r="I36" s="223">
        <v>44197</v>
      </c>
      <c r="J36" s="223">
        <v>44530</v>
      </c>
      <c r="K36" s="556">
        <v>44302</v>
      </c>
      <c r="L36" s="195" t="s">
        <v>3858</v>
      </c>
      <c r="M36" s="175" t="s">
        <v>3834</v>
      </c>
      <c r="N36" s="174">
        <v>44289</v>
      </c>
      <c r="O36" s="177" t="s">
        <v>3603</v>
      </c>
      <c r="P36" s="558"/>
      <c r="Q36" s="576">
        <v>44419</v>
      </c>
      <c r="R36" s="583" t="s">
        <v>3859</v>
      </c>
      <c r="S36" s="423" t="s">
        <v>3666</v>
      </c>
      <c r="T36" s="559">
        <v>44442</v>
      </c>
      <c r="U36" s="177" t="s">
        <v>3603</v>
      </c>
      <c r="V36" s="558"/>
      <c r="W36" s="561"/>
      <c r="X36" s="562"/>
      <c r="Y36" s="558"/>
      <c r="Z36" s="563"/>
      <c r="AA36" s="564"/>
      <c r="AB36" s="565"/>
      <c r="AC36" s="546"/>
      <c r="AD36" s="546"/>
      <c r="AE36" s="546"/>
      <c r="AF36" s="546"/>
      <c r="AG36" s="546"/>
      <c r="AH36" s="546"/>
      <c r="AI36" s="546"/>
      <c r="AJ36" s="546"/>
      <c r="AK36" s="546"/>
      <c r="AL36" s="546"/>
      <c r="AM36" s="546"/>
      <c r="AN36" s="546"/>
      <c r="AO36" s="546"/>
      <c r="AP36" s="546"/>
      <c r="AQ36" s="546"/>
      <c r="AR36" s="546"/>
      <c r="AS36" s="546"/>
      <c r="AT36" s="546"/>
      <c r="AU36" s="546"/>
      <c r="AV36" s="546"/>
    </row>
    <row r="37" spans="1:48" ht="49.5" customHeight="1">
      <c r="A37" s="222" t="s">
        <v>117</v>
      </c>
      <c r="B37" s="203" t="s">
        <v>3860</v>
      </c>
      <c r="C37" s="166" t="s">
        <v>3861</v>
      </c>
      <c r="D37" s="166" t="s">
        <v>3007</v>
      </c>
      <c r="E37" s="168" t="s">
        <v>3862</v>
      </c>
      <c r="F37" s="191">
        <v>1</v>
      </c>
      <c r="G37" s="222" t="s">
        <v>3863</v>
      </c>
      <c r="H37" s="166" t="s">
        <v>3864</v>
      </c>
      <c r="I37" s="223">
        <v>44197</v>
      </c>
      <c r="J37" s="223">
        <v>44530</v>
      </c>
      <c r="K37" s="556">
        <v>44302</v>
      </c>
      <c r="L37" s="195" t="s">
        <v>3865</v>
      </c>
      <c r="M37" s="175" t="s">
        <v>3834</v>
      </c>
      <c r="N37" s="174">
        <v>44289</v>
      </c>
      <c r="O37" s="177" t="s">
        <v>3603</v>
      </c>
      <c r="P37" s="558"/>
      <c r="Q37" s="576">
        <v>44419</v>
      </c>
      <c r="R37" s="351" t="s">
        <v>3866</v>
      </c>
      <c r="S37" s="571">
        <v>0.66659999999999997</v>
      </c>
      <c r="T37" s="559">
        <v>44442</v>
      </c>
      <c r="U37" s="177" t="s">
        <v>3603</v>
      </c>
      <c r="V37" s="558"/>
      <c r="W37" s="561"/>
      <c r="X37" s="562"/>
      <c r="Y37" s="558"/>
      <c r="Z37" s="563"/>
      <c r="AA37" s="564"/>
      <c r="AB37" s="565"/>
      <c r="AC37" s="546"/>
      <c r="AD37" s="546"/>
      <c r="AE37" s="546"/>
      <c r="AF37" s="546"/>
      <c r="AG37" s="546"/>
      <c r="AH37" s="546"/>
      <c r="AI37" s="546"/>
      <c r="AJ37" s="546"/>
      <c r="AK37" s="546"/>
      <c r="AL37" s="546"/>
      <c r="AM37" s="546"/>
      <c r="AN37" s="546"/>
      <c r="AO37" s="546"/>
      <c r="AP37" s="546"/>
      <c r="AQ37" s="546"/>
      <c r="AR37" s="546"/>
      <c r="AS37" s="546"/>
      <c r="AT37" s="546"/>
      <c r="AU37" s="546"/>
      <c r="AV37" s="546"/>
    </row>
    <row r="38" spans="1:48" ht="49.5" customHeight="1">
      <c r="A38" s="222" t="s">
        <v>117</v>
      </c>
      <c r="B38" s="422" t="s">
        <v>3867</v>
      </c>
      <c r="C38" s="166" t="s">
        <v>3868</v>
      </c>
      <c r="D38" s="166" t="s">
        <v>3117</v>
      </c>
      <c r="E38" s="168" t="s">
        <v>3869</v>
      </c>
      <c r="F38" s="191">
        <v>1</v>
      </c>
      <c r="G38" s="222" t="s">
        <v>3870</v>
      </c>
      <c r="H38" s="166" t="s">
        <v>3871</v>
      </c>
      <c r="I38" s="223">
        <v>44197</v>
      </c>
      <c r="J38" s="223">
        <v>44530</v>
      </c>
      <c r="K38" s="556">
        <v>44302</v>
      </c>
      <c r="L38" s="195" t="s">
        <v>3872</v>
      </c>
      <c r="M38" s="175" t="s">
        <v>3834</v>
      </c>
      <c r="N38" s="174">
        <v>44289</v>
      </c>
      <c r="O38" s="177" t="s">
        <v>3603</v>
      </c>
      <c r="P38" s="558"/>
      <c r="Q38" s="576">
        <v>44419</v>
      </c>
      <c r="R38" s="351" t="s">
        <v>3873</v>
      </c>
      <c r="S38" s="577">
        <v>0.66659999999999997</v>
      </c>
      <c r="T38" s="559">
        <v>44442</v>
      </c>
      <c r="U38" s="177" t="s">
        <v>3603</v>
      </c>
      <c r="V38" s="558"/>
      <c r="W38" s="561"/>
      <c r="X38" s="562"/>
      <c r="Y38" s="558"/>
      <c r="Z38" s="563"/>
      <c r="AA38" s="564"/>
      <c r="AB38" s="565"/>
      <c r="AC38" s="546"/>
      <c r="AD38" s="546"/>
      <c r="AE38" s="546"/>
      <c r="AF38" s="546"/>
      <c r="AG38" s="546"/>
      <c r="AH38" s="546"/>
      <c r="AI38" s="546"/>
      <c r="AJ38" s="546"/>
      <c r="AK38" s="546"/>
      <c r="AL38" s="546"/>
      <c r="AM38" s="546"/>
      <c r="AN38" s="546"/>
      <c r="AO38" s="546"/>
      <c r="AP38" s="546"/>
      <c r="AQ38" s="546"/>
      <c r="AR38" s="546"/>
      <c r="AS38" s="546"/>
      <c r="AT38" s="546"/>
      <c r="AU38" s="546"/>
      <c r="AV38" s="546"/>
    </row>
    <row r="39" spans="1:48" ht="49.5" customHeight="1">
      <c r="A39" s="222" t="s">
        <v>117</v>
      </c>
      <c r="B39" s="422" t="s">
        <v>3874</v>
      </c>
      <c r="C39" s="222" t="s">
        <v>3875</v>
      </c>
      <c r="D39" s="166" t="s">
        <v>3876</v>
      </c>
      <c r="E39" s="168" t="s">
        <v>3877</v>
      </c>
      <c r="F39" s="191">
        <v>0.5</v>
      </c>
      <c r="G39" s="166" t="s">
        <v>3878</v>
      </c>
      <c r="H39" s="166" t="s">
        <v>3879</v>
      </c>
      <c r="I39" s="223">
        <v>44197</v>
      </c>
      <c r="J39" s="223">
        <v>44530</v>
      </c>
      <c r="K39" s="174">
        <v>44300</v>
      </c>
      <c r="L39" s="179" t="s">
        <v>3880</v>
      </c>
      <c r="M39" s="205" t="s">
        <v>3881</v>
      </c>
      <c r="N39" s="174">
        <v>44289</v>
      </c>
      <c r="O39" s="177" t="s">
        <v>3603</v>
      </c>
      <c r="P39" s="558"/>
      <c r="Q39" s="317">
        <v>44421</v>
      </c>
      <c r="R39" s="250" t="s">
        <v>3882</v>
      </c>
      <c r="S39" s="324">
        <v>0.33400000000000002</v>
      </c>
      <c r="T39" s="559">
        <v>44442</v>
      </c>
      <c r="U39" s="177" t="s">
        <v>3603</v>
      </c>
      <c r="V39" s="558"/>
      <c r="W39" s="561"/>
      <c r="X39" s="562"/>
      <c r="Y39" s="558"/>
      <c r="Z39" s="563"/>
      <c r="AA39" s="564"/>
      <c r="AB39" s="565"/>
      <c r="AC39" s="546"/>
      <c r="AD39" s="546"/>
      <c r="AE39" s="546"/>
      <c r="AF39" s="546"/>
      <c r="AG39" s="546"/>
      <c r="AH39" s="546"/>
      <c r="AI39" s="546"/>
      <c r="AJ39" s="546"/>
      <c r="AK39" s="546"/>
      <c r="AL39" s="546"/>
      <c r="AM39" s="546"/>
      <c r="AN39" s="546"/>
      <c r="AO39" s="546"/>
      <c r="AP39" s="546"/>
      <c r="AQ39" s="546"/>
      <c r="AR39" s="546"/>
      <c r="AS39" s="546"/>
      <c r="AT39" s="546"/>
      <c r="AU39" s="546"/>
      <c r="AV39" s="546"/>
    </row>
    <row r="40" spans="1:48" ht="49.5" customHeight="1">
      <c r="A40" s="222" t="s">
        <v>117</v>
      </c>
      <c r="B40" s="432" t="s">
        <v>3874</v>
      </c>
      <c r="C40" s="256" t="s">
        <v>3875</v>
      </c>
      <c r="D40" s="166" t="s">
        <v>3876</v>
      </c>
      <c r="E40" s="167" t="s">
        <v>3883</v>
      </c>
      <c r="F40" s="191">
        <v>0.5</v>
      </c>
      <c r="G40" s="166" t="s">
        <v>3884</v>
      </c>
      <c r="H40" s="166" t="s">
        <v>3879</v>
      </c>
      <c r="I40" s="223">
        <v>44197</v>
      </c>
      <c r="J40" s="223">
        <v>44530</v>
      </c>
      <c r="K40" s="174">
        <v>44300</v>
      </c>
      <c r="L40" s="195" t="s">
        <v>3885</v>
      </c>
      <c r="M40" s="205" t="s">
        <v>3886</v>
      </c>
      <c r="N40" s="174">
        <v>44289</v>
      </c>
      <c r="O40" s="177" t="s">
        <v>3603</v>
      </c>
      <c r="P40" s="558"/>
      <c r="Q40" s="317">
        <v>44421</v>
      </c>
      <c r="R40" s="250" t="s">
        <v>3887</v>
      </c>
      <c r="S40" s="324">
        <v>0.33400000000000002</v>
      </c>
      <c r="T40" s="559">
        <v>44442</v>
      </c>
      <c r="U40" s="177" t="s">
        <v>3603</v>
      </c>
      <c r="V40" s="558"/>
      <c r="W40" s="561"/>
      <c r="X40" s="562"/>
      <c r="Y40" s="558"/>
      <c r="Z40" s="563"/>
      <c r="AA40" s="564"/>
      <c r="AB40" s="565"/>
      <c r="AC40" s="546"/>
      <c r="AD40" s="546"/>
      <c r="AE40" s="546"/>
      <c r="AF40" s="546"/>
      <c r="AG40" s="546"/>
      <c r="AH40" s="546"/>
      <c r="AI40" s="546"/>
      <c r="AJ40" s="546"/>
      <c r="AK40" s="546"/>
      <c r="AL40" s="546"/>
      <c r="AM40" s="546"/>
      <c r="AN40" s="546"/>
      <c r="AO40" s="546"/>
      <c r="AP40" s="546"/>
      <c r="AQ40" s="546"/>
      <c r="AR40" s="546"/>
      <c r="AS40" s="546"/>
      <c r="AT40" s="546"/>
      <c r="AU40" s="546"/>
      <c r="AV40" s="546"/>
    </row>
    <row r="41" spans="1:48" ht="49.5" customHeight="1">
      <c r="A41" s="222" t="s">
        <v>117</v>
      </c>
      <c r="B41" s="203" t="s">
        <v>3888</v>
      </c>
      <c r="C41" s="168" t="s">
        <v>3889</v>
      </c>
      <c r="D41" s="166" t="s">
        <v>3890</v>
      </c>
      <c r="E41" s="168" t="s">
        <v>3891</v>
      </c>
      <c r="F41" s="172">
        <v>1</v>
      </c>
      <c r="G41" s="166" t="s">
        <v>3892</v>
      </c>
      <c r="H41" s="166" t="s">
        <v>3857</v>
      </c>
      <c r="I41" s="220">
        <v>44197</v>
      </c>
      <c r="J41" s="223">
        <v>44530</v>
      </c>
      <c r="K41" s="361">
        <v>44298</v>
      </c>
      <c r="L41" s="351" t="s">
        <v>3893</v>
      </c>
      <c r="M41" s="352" t="s">
        <v>3894</v>
      </c>
      <c r="N41" s="174">
        <v>44289</v>
      </c>
      <c r="O41" s="177" t="s">
        <v>3603</v>
      </c>
      <c r="P41" s="558"/>
      <c r="Q41" s="361">
        <v>44417</v>
      </c>
      <c r="R41" s="351" t="s">
        <v>3895</v>
      </c>
      <c r="S41" s="566">
        <v>0.66659999999999997</v>
      </c>
      <c r="T41" s="559">
        <v>44442</v>
      </c>
      <c r="U41" s="177" t="s">
        <v>3603</v>
      </c>
      <c r="V41" s="558"/>
      <c r="W41" s="561"/>
      <c r="X41" s="562"/>
      <c r="Y41" s="558"/>
      <c r="Z41" s="563"/>
      <c r="AA41" s="564"/>
      <c r="AB41" s="565"/>
      <c r="AC41" s="546"/>
      <c r="AD41" s="546"/>
      <c r="AE41" s="546"/>
      <c r="AF41" s="546"/>
      <c r="AG41" s="546"/>
      <c r="AH41" s="546"/>
      <c r="AI41" s="546"/>
      <c r="AJ41" s="546"/>
      <c r="AK41" s="546"/>
      <c r="AL41" s="546"/>
      <c r="AM41" s="546"/>
      <c r="AN41" s="546"/>
      <c r="AO41" s="546"/>
      <c r="AP41" s="546"/>
      <c r="AQ41" s="546"/>
      <c r="AR41" s="546"/>
      <c r="AS41" s="546"/>
      <c r="AT41" s="546"/>
      <c r="AU41" s="546"/>
      <c r="AV41" s="546"/>
    </row>
    <row r="42" spans="1:48" ht="49.5" customHeight="1">
      <c r="A42" s="222" t="s">
        <v>117</v>
      </c>
      <c r="B42" s="203" t="s">
        <v>3896</v>
      </c>
      <c r="C42" s="168" t="s">
        <v>3897</v>
      </c>
      <c r="D42" s="166" t="s">
        <v>1459</v>
      </c>
      <c r="E42" s="168" t="s">
        <v>3898</v>
      </c>
      <c r="F42" s="172">
        <v>1</v>
      </c>
      <c r="G42" s="166" t="s">
        <v>3899</v>
      </c>
      <c r="H42" s="191" t="s">
        <v>3900</v>
      </c>
      <c r="I42" s="220">
        <v>44197</v>
      </c>
      <c r="J42" s="223">
        <v>44530</v>
      </c>
      <c r="K42" s="361">
        <v>44299</v>
      </c>
      <c r="L42" s="351" t="s">
        <v>3901</v>
      </c>
      <c r="M42" s="580" t="s">
        <v>3902</v>
      </c>
      <c r="N42" s="174">
        <v>44289</v>
      </c>
      <c r="O42" s="177" t="s">
        <v>3603</v>
      </c>
      <c r="P42" s="558"/>
      <c r="Q42" s="350">
        <v>44418</v>
      </c>
      <c r="R42" s="351" t="s">
        <v>3903</v>
      </c>
      <c r="S42" s="352" t="s">
        <v>3904</v>
      </c>
      <c r="T42" s="559">
        <v>44442</v>
      </c>
      <c r="U42" s="177" t="s">
        <v>3603</v>
      </c>
      <c r="V42" s="558"/>
      <c r="W42" s="561"/>
      <c r="X42" s="562"/>
      <c r="Y42" s="558"/>
      <c r="Z42" s="563"/>
      <c r="AA42" s="564"/>
      <c r="AB42" s="565"/>
      <c r="AC42" s="546"/>
      <c r="AD42" s="546"/>
      <c r="AE42" s="546"/>
      <c r="AF42" s="546"/>
      <c r="AG42" s="546"/>
      <c r="AH42" s="546"/>
      <c r="AI42" s="546"/>
      <c r="AJ42" s="546"/>
      <c r="AK42" s="546"/>
      <c r="AL42" s="546"/>
      <c r="AM42" s="546"/>
      <c r="AN42" s="546"/>
      <c r="AO42" s="546"/>
      <c r="AP42" s="546"/>
      <c r="AQ42" s="546"/>
      <c r="AR42" s="546"/>
      <c r="AS42" s="546"/>
      <c r="AT42" s="546"/>
      <c r="AU42" s="546"/>
      <c r="AV42" s="546"/>
    </row>
    <row r="43" spans="1:48" ht="49.5" customHeight="1">
      <c r="A43" s="168" t="s">
        <v>409</v>
      </c>
      <c r="B43" s="231" t="s">
        <v>3905</v>
      </c>
      <c r="C43" s="167" t="s">
        <v>3906</v>
      </c>
      <c r="D43" s="166" t="s">
        <v>1069</v>
      </c>
      <c r="E43" s="168" t="s">
        <v>3907</v>
      </c>
      <c r="F43" s="575">
        <v>1</v>
      </c>
      <c r="G43" s="166" t="s">
        <v>3908</v>
      </c>
      <c r="H43" s="168" t="s">
        <v>3484</v>
      </c>
      <c r="I43" s="223">
        <v>44197</v>
      </c>
      <c r="J43" s="223">
        <v>44530</v>
      </c>
      <c r="K43" s="297" t="s">
        <v>3909</v>
      </c>
      <c r="L43" s="195" t="s">
        <v>3910</v>
      </c>
      <c r="M43" s="175" t="s">
        <v>3911</v>
      </c>
      <c r="N43" s="174">
        <v>44289</v>
      </c>
      <c r="O43" s="177" t="s">
        <v>3603</v>
      </c>
      <c r="P43" s="558"/>
      <c r="Q43" s="350" t="s">
        <v>3912</v>
      </c>
      <c r="R43" s="256" t="s">
        <v>3913</v>
      </c>
      <c r="S43" s="566" t="s">
        <v>3914</v>
      </c>
      <c r="T43" s="559">
        <v>44442</v>
      </c>
      <c r="U43" s="560" t="s">
        <v>3603</v>
      </c>
      <c r="V43" s="558"/>
      <c r="W43" s="561"/>
      <c r="X43" s="562"/>
      <c r="Y43" s="558"/>
      <c r="Z43" s="563"/>
      <c r="AA43" s="564"/>
      <c r="AB43" s="565"/>
      <c r="AC43" s="546"/>
      <c r="AD43" s="546"/>
      <c r="AE43" s="546"/>
      <c r="AF43" s="546"/>
      <c r="AG43" s="546"/>
      <c r="AH43" s="546"/>
      <c r="AI43" s="546"/>
      <c r="AJ43" s="546"/>
      <c r="AK43" s="546"/>
      <c r="AL43" s="546"/>
      <c r="AM43" s="546"/>
      <c r="AN43" s="546"/>
      <c r="AO43" s="546"/>
      <c r="AP43" s="546"/>
      <c r="AQ43" s="546"/>
      <c r="AR43" s="546"/>
      <c r="AS43" s="546"/>
      <c r="AT43" s="546"/>
      <c r="AU43" s="546"/>
      <c r="AV43" s="546"/>
    </row>
    <row r="44" spans="1:48" ht="49.5" customHeight="1">
      <c r="A44" s="168" t="s">
        <v>431</v>
      </c>
      <c r="B44" s="555" t="s">
        <v>3915</v>
      </c>
      <c r="C44" s="166" t="s">
        <v>3916</v>
      </c>
      <c r="D44" s="166" t="s">
        <v>1422</v>
      </c>
      <c r="E44" s="193" t="s">
        <v>3917</v>
      </c>
      <c r="F44" s="191">
        <v>1</v>
      </c>
      <c r="G44" s="166" t="s">
        <v>3918</v>
      </c>
      <c r="H44" s="166" t="s">
        <v>1422</v>
      </c>
      <c r="I44" s="223">
        <v>44197</v>
      </c>
      <c r="J44" s="223">
        <v>44530</v>
      </c>
      <c r="K44" s="576" t="s">
        <v>3919</v>
      </c>
      <c r="L44" s="351" t="s">
        <v>3920</v>
      </c>
      <c r="M44" s="566" t="s">
        <v>3921</v>
      </c>
      <c r="N44" s="174">
        <v>44289</v>
      </c>
      <c r="O44" s="177" t="s">
        <v>3603</v>
      </c>
      <c r="P44" s="558"/>
      <c r="Q44" s="350" t="s">
        <v>3922</v>
      </c>
      <c r="R44" s="570" t="s">
        <v>3923</v>
      </c>
      <c r="S44" s="566" t="s">
        <v>3924</v>
      </c>
      <c r="T44" s="559">
        <v>44442</v>
      </c>
      <c r="U44" s="560" t="s">
        <v>3603</v>
      </c>
      <c r="V44" s="558"/>
      <c r="W44" s="561"/>
      <c r="X44" s="562"/>
      <c r="Y44" s="558"/>
      <c r="Z44" s="563"/>
      <c r="AA44" s="564"/>
      <c r="AB44" s="565"/>
      <c r="AC44" s="546"/>
      <c r="AD44" s="546"/>
      <c r="AE44" s="546"/>
      <c r="AF44" s="546"/>
      <c r="AG44" s="546"/>
      <c r="AH44" s="546"/>
      <c r="AI44" s="546"/>
      <c r="AJ44" s="546"/>
      <c r="AK44" s="546"/>
      <c r="AL44" s="546"/>
      <c r="AM44" s="546"/>
      <c r="AN44" s="546"/>
      <c r="AO44" s="546"/>
      <c r="AP44" s="546"/>
      <c r="AQ44" s="546"/>
      <c r="AR44" s="546"/>
      <c r="AS44" s="546"/>
      <c r="AT44" s="546"/>
      <c r="AU44" s="546"/>
      <c r="AV44" s="546"/>
    </row>
    <row r="45" spans="1:48" ht="49.5" customHeight="1">
      <c r="A45" s="168" t="s">
        <v>117</v>
      </c>
      <c r="B45" s="208" t="s">
        <v>3925</v>
      </c>
      <c r="C45" s="167" t="s">
        <v>3738</v>
      </c>
      <c r="D45" s="166" t="s">
        <v>3926</v>
      </c>
      <c r="E45" s="168" t="s">
        <v>3927</v>
      </c>
      <c r="F45" s="172">
        <v>1</v>
      </c>
      <c r="G45" s="166" t="s">
        <v>3741</v>
      </c>
      <c r="H45" s="166" t="s">
        <v>3661</v>
      </c>
      <c r="I45" s="223">
        <v>44197</v>
      </c>
      <c r="J45" s="223">
        <v>44530</v>
      </c>
      <c r="K45" s="361">
        <v>44299</v>
      </c>
      <c r="L45" s="195" t="s">
        <v>3928</v>
      </c>
      <c r="M45" s="205" t="s">
        <v>3929</v>
      </c>
      <c r="N45" s="174">
        <v>44289</v>
      </c>
      <c r="O45" s="177" t="s">
        <v>3603</v>
      </c>
      <c r="P45" s="558"/>
      <c r="Q45" s="297">
        <v>44426</v>
      </c>
      <c r="R45" s="195" t="s">
        <v>3930</v>
      </c>
      <c r="S45" s="276">
        <v>0.66659999999999997</v>
      </c>
      <c r="T45" s="559">
        <v>44442</v>
      </c>
      <c r="U45" s="177" t="s">
        <v>3603</v>
      </c>
      <c r="V45" s="558"/>
      <c r="W45" s="561"/>
      <c r="X45" s="562"/>
      <c r="Y45" s="558"/>
      <c r="Z45" s="563"/>
      <c r="AA45" s="564"/>
      <c r="AB45" s="565"/>
      <c r="AC45" s="546"/>
      <c r="AD45" s="546"/>
      <c r="AE45" s="546"/>
      <c r="AF45" s="546"/>
      <c r="AG45" s="546"/>
      <c r="AH45" s="546"/>
      <c r="AI45" s="546"/>
      <c r="AJ45" s="546"/>
      <c r="AK45" s="546"/>
      <c r="AL45" s="546"/>
      <c r="AM45" s="546"/>
      <c r="AN45" s="546"/>
      <c r="AO45" s="546"/>
      <c r="AP45" s="546"/>
      <c r="AQ45" s="546"/>
      <c r="AR45" s="546"/>
      <c r="AS45" s="546"/>
      <c r="AT45" s="546"/>
      <c r="AU45" s="546"/>
      <c r="AV45" s="546"/>
    </row>
    <row r="46" spans="1:48" ht="49.5" customHeight="1">
      <c r="A46" s="168" t="s">
        <v>117</v>
      </c>
      <c r="B46" s="208" t="s">
        <v>3931</v>
      </c>
      <c r="C46" s="167" t="s">
        <v>3738</v>
      </c>
      <c r="D46" s="166" t="s">
        <v>3932</v>
      </c>
      <c r="E46" s="167" t="s">
        <v>3933</v>
      </c>
      <c r="F46" s="172">
        <v>1</v>
      </c>
      <c r="G46" s="166" t="s">
        <v>3934</v>
      </c>
      <c r="H46" s="166" t="s">
        <v>3661</v>
      </c>
      <c r="I46" s="223">
        <v>44197</v>
      </c>
      <c r="J46" s="223">
        <v>44530</v>
      </c>
      <c r="K46" s="317">
        <v>44295</v>
      </c>
      <c r="L46" s="195" t="s">
        <v>3935</v>
      </c>
      <c r="M46" s="205" t="s">
        <v>3936</v>
      </c>
      <c r="N46" s="174">
        <v>44289</v>
      </c>
      <c r="O46" s="177" t="s">
        <v>3603</v>
      </c>
      <c r="P46" s="558"/>
      <c r="Q46" s="317">
        <v>44421</v>
      </c>
      <c r="R46" s="195" t="s">
        <v>3937</v>
      </c>
      <c r="S46" s="276">
        <v>0.66659999999999997</v>
      </c>
      <c r="T46" s="559">
        <v>44442</v>
      </c>
      <c r="U46" s="177" t="s">
        <v>3603</v>
      </c>
      <c r="V46" s="558"/>
      <c r="W46" s="561"/>
      <c r="X46" s="562"/>
      <c r="Y46" s="558"/>
      <c r="Z46" s="563"/>
      <c r="AA46" s="564"/>
      <c r="AB46" s="565"/>
      <c r="AC46" s="546"/>
      <c r="AD46" s="546"/>
      <c r="AE46" s="546"/>
      <c r="AF46" s="546"/>
      <c r="AG46" s="546"/>
      <c r="AH46" s="546"/>
      <c r="AI46" s="546"/>
      <c r="AJ46" s="546"/>
      <c r="AK46" s="546"/>
      <c r="AL46" s="546"/>
      <c r="AM46" s="546"/>
      <c r="AN46" s="546"/>
      <c r="AO46" s="546"/>
      <c r="AP46" s="546"/>
      <c r="AQ46" s="546"/>
      <c r="AR46" s="546"/>
      <c r="AS46" s="546"/>
      <c r="AT46" s="546"/>
      <c r="AU46" s="546"/>
      <c r="AV46" s="546"/>
    </row>
    <row r="47" spans="1:48" ht="49.5" customHeight="1">
      <c r="A47" s="168" t="s">
        <v>117</v>
      </c>
      <c r="B47" s="231" t="s">
        <v>3938</v>
      </c>
      <c r="C47" s="168" t="s">
        <v>3738</v>
      </c>
      <c r="D47" s="166" t="s">
        <v>3939</v>
      </c>
      <c r="E47" s="168" t="s">
        <v>3940</v>
      </c>
      <c r="F47" s="172">
        <v>1</v>
      </c>
      <c r="G47" s="166" t="s">
        <v>3941</v>
      </c>
      <c r="H47" s="166" t="s">
        <v>3661</v>
      </c>
      <c r="I47" s="223">
        <v>44197</v>
      </c>
      <c r="J47" s="223">
        <v>44530</v>
      </c>
      <c r="K47" s="361">
        <v>44298</v>
      </c>
      <c r="L47" s="195" t="s">
        <v>3942</v>
      </c>
      <c r="M47" s="205" t="s">
        <v>3943</v>
      </c>
      <c r="N47" s="174">
        <v>44289</v>
      </c>
      <c r="O47" s="177" t="s">
        <v>3603</v>
      </c>
      <c r="P47" s="558"/>
      <c r="Q47" s="297">
        <v>44418</v>
      </c>
      <c r="R47" s="195" t="s">
        <v>3944</v>
      </c>
      <c r="S47" s="276">
        <v>0.66659999999999997</v>
      </c>
      <c r="T47" s="559">
        <v>44442</v>
      </c>
      <c r="U47" s="560" t="s">
        <v>3603</v>
      </c>
      <c r="V47" s="558"/>
      <c r="W47" s="561"/>
      <c r="X47" s="562"/>
      <c r="Y47" s="558"/>
      <c r="Z47" s="563"/>
      <c r="AA47" s="564"/>
      <c r="AB47" s="565"/>
      <c r="AC47" s="546"/>
      <c r="AD47" s="546"/>
      <c r="AE47" s="546"/>
      <c r="AF47" s="546"/>
      <c r="AG47" s="546"/>
      <c r="AH47" s="546"/>
      <c r="AI47" s="546"/>
      <c r="AJ47" s="546"/>
      <c r="AK47" s="546"/>
      <c r="AL47" s="546"/>
      <c r="AM47" s="546"/>
      <c r="AN47" s="546"/>
      <c r="AO47" s="546"/>
      <c r="AP47" s="546"/>
      <c r="AQ47" s="546"/>
      <c r="AR47" s="546"/>
      <c r="AS47" s="546"/>
      <c r="AT47" s="546"/>
      <c r="AU47" s="546"/>
      <c r="AV47" s="546"/>
    </row>
    <row r="48" spans="1:48" ht="49.5" customHeight="1">
      <c r="A48" s="168" t="s">
        <v>117</v>
      </c>
      <c r="B48" s="231" t="s">
        <v>3945</v>
      </c>
      <c r="C48" s="167" t="s">
        <v>3738</v>
      </c>
      <c r="D48" s="166" t="s">
        <v>1709</v>
      </c>
      <c r="E48" s="168" t="s">
        <v>3946</v>
      </c>
      <c r="F48" s="172">
        <v>1</v>
      </c>
      <c r="G48" s="166" t="s">
        <v>3741</v>
      </c>
      <c r="H48" s="166" t="s">
        <v>3661</v>
      </c>
      <c r="I48" s="223">
        <v>44197</v>
      </c>
      <c r="J48" s="223">
        <v>44530</v>
      </c>
      <c r="K48" s="317">
        <v>44195</v>
      </c>
      <c r="L48" s="195" t="s">
        <v>3947</v>
      </c>
      <c r="M48" s="205" t="s">
        <v>3948</v>
      </c>
      <c r="N48" s="174">
        <v>44289</v>
      </c>
      <c r="O48" s="177" t="s">
        <v>3603</v>
      </c>
      <c r="P48" s="558"/>
      <c r="Q48" s="174">
        <v>44417</v>
      </c>
      <c r="R48" s="195" t="s">
        <v>3949</v>
      </c>
      <c r="S48" s="276">
        <v>0.66659999999999997</v>
      </c>
      <c r="T48" s="559">
        <v>44442</v>
      </c>
      <c r="U48" s="560" t="s">
        <v>3603</v>
      </c>
      <c r="V48" s="558"/>
      <c r="W48" s="561"/>
      <c r="X48" s="562"/>
      <c r="Y48" s="558"/>
      <c r="Z48" s="563"/>
      <c r="AA48" s="564"/>
      <c r="AB48" s="565"/>
      <c r="AC48" s="546"/>
      <c r="AD48" s="546"/>
      <c r="AE48" s="546"/>
      <c r="AF48" s="546"/>
      <c r="AG48" s="546"/>
      <c r="AH48" s="546"/>
      <c r="AI48" s="546"/>
      <c r="AJ48" s="546"/>
      <c r="AK48" s="546"/>
      <c r="AL48" s="546"/>
      <c r="AM48" s="546"/>
      <c r="AN48" s="546"/>
      <c r="AO48" s="546"/>
      <c r="AP48" s="546"/>
      <c r="AQ48" s="546"/>
      <c r="AR48" s="546"/>
      <c r="AS48" s="546"/>
      <c r="AT48" s="546"/>
      <c r="AU48" s="546"/>
      <c r="AV48" s="546"/>
    </row>
    <row r="49" spans="1:48" ht="49.5" customHeight="1">
      <c r="A49" s="168" t="s">
        <v>117</v>
      </c>
      <c r="B49" s="555" t="s">
        <v>3950</v>
      </c>
      <c r="C49" s="168" t="s">
        <v>3738</v>
      </c>
      <c r="D49" s="166" t="s">
        <v>3951</v>
      </c>
      <c r="E49" s="168" t="s">
        <v>3952</v>
      </c>
      <c r="F49" s="172">
        <v>1</v>
      </c>
      <c r="G49" s="166" t="s">
        <v>3953</v>
      </c>
      <c r="H49" s="166" t="s">
        <v>3661</v>
      </c>
      <c r="I49" s="223">
        <v>44197</v>
      </c>
      <c r="J49" s="223">
        <v>44530</v>
      </c>
      <c r="K49" s="317">
        <v>44298</v>
      </c>
      <c r="L49" s="195" t="s">
        <v>3954</v>
      </c>
      <c r="M49" s="205" t="s">
        <v>3955</v>
      </c>
      <c r="N49" s="174">
        <v>44289</v>
      </c>
      <c r="O49" s="177" t="s">
        <v>3603</v>
      </c>
      <c r="P49" s="558"/>
      <c r="Q49" s="297" t="s">
        <v>59</v>
      </c>
      <c r="R49" s="195" t="s">
        <v>3956</v>
      </c>
      <c r="S49" s="205" t="s">
        <v>3957</v>
      </c>
      <c r="T49" s="559">
        <v>44442</v>
      </c>
      <c r="U49" s="560" t="s">
        <v>3603</v>
      </c>
      <c r="V49" s="558"/>
      <c r="W49" s="561"/>
      <c r="X49" s="562"/>
      <c r="Y49" s="558"/>
      <c r="Z49" s="563"/>
      <c r="AA49" s="564"/>
      <c r="AB49" s="565"/>
      <c r="AC49" s="546"/>
      <c r="AD49" s="546"/>
      <c r="AE49" s="546"/>
      <c r="AF49" s="546"/>
      <c r="AG49" s="546"/>
      <c r="AH49" s="546"/>
      <c r="AI49" s="546"/>
      <c r="AJ49" s="546"/>
      <c r="AK49" s="546"/>
      <c r="AL49" s="546"/>
      <c r="AM49" s="546"/>
      <c r="AN49" s="546"/>
      <c r="AO49" s="546"/>
      <c r="AP49" s="546"/>
      <c r="AQ49" s="546"/>
      <c r="AR49" s="546"/>
      <c r="AS49" s="546"/>
      <c r="AT49" s="546"/>
      <c r="AU49" s="546"/>
      <c r="AV49" s="546"/>
    </row>
    <row r="50" spans="1:48" ht="49.5" customHeight="1">
      <c r="A50" s="168" t="s">
        <v>559</v>
      </c>
      <c r="B50" s="584" t="s">
        <v>3958</v>
      </c>
      <c r="C50" s="222" t="s">
        <v>3959</v>
      </c>
      <c r="D50" s="166" t="s">
        <v>829</v>
      </c>
      <c r="E50" s="222" t="s">
        <v>3960</v>
      </c>
      <c r="F50" s="172">
        <v>1</v>
      </c>
      <c r="G50" s="166" t="s">
        <v>3961</v>
      </c>
      <c r="H50" s="166" t="s">
        <v>829</v>
      </c>
      <c r="I50" s="223">
        <v>44197</v>
      </c>
      <c r="J50" s="223">
        <v>44530</v>
      </c>
      <c r="K50" s="174">
        <v>44307</v>
      </c>
      <c r="L50" s="351" t="s">
        <v>3962</v>
      </c>
      <c r="M50" s="175">
        <v>0.3</v>
      </c>
      <c r="N50" s="174">
        <v>44289</v>
      </c>
      <c r="O50" s="177" t="s">
        <v>3603</v>
      </c>
      <c r="P50" s="558"/>
      <c r="Q50" s="585">
        <v>44427</v>
      </c>
      <c r="R50" s="351" t="s">
        <v>3963</v>
      </c>
      <c r="S50" s="566">
        <v>0.6</v>
      </c>
      <c r="T50" s="559">
        <v>44442</v>
      </c>
      <c r="U50" s="560" t="s">
        <v>3603</v>
      </c>
      <c r="V50" s="558"/>
      <c r="W50" s="561"/>
      <c r="X50" s="562"/>
      <c r="Y50" s="558"/>
      <c r="Z50" s="563"/>
      <c r="AA50" s="564"/>
      <c r="AB50" s="565"/>
      <c r="AC50" s="546"/>
      <c r="AD50" s="546"/>
      <c r="AE50" s="546"/>
      <c r="AF50" s="546"/>
      <c r="AG50" s="546"/>
      <c r="AH50" s="546"/>
      <c r="AI50" s="546"/>
      <c r="AJ50" s="546"/>
      <c r="AK50" s="546"/>
      <c r="AL50" s="546"/>
      <c r="AM50" s="546"/>
      <c r="AN50" s="546"/>
      <c r="AO50" s="546"/>
      <c r="AP50" s="546"/>
      <c r="AQ50" s="546"/>
      <c r="AR50" s="546"/>
      <c r="AS50" s="546"/>
      <c r="AT50" s="546"/>
      <c r="AU50" s="546"/>
      <c r="AV50" s="546"/>
    </row>
    <row r="51" spans="1:48" ht="49.5" customHeight="1">
      <c r="A51" s="301" t="s">
        <v>56</v>
      </c>
      <c r="B51" s="171" t="s">
        <v>3964</v>
      </c>
      <c r="C51" s="168" t="s">
        <v>3965</v>
      </c>
      <c r="D51" s="166" t="s">
        <v>3966</v>
      </c>
      <c r="E51" s="168" t="s">
        <v>3967</v>
      </c>
      <c r="F51" s="172">
        <v>1</v>
      </c>
      <c r="G51" s="166" t="s">
        <v>3968</v>
      </c>
      <c r="H51" s="166" t="s">
        <v>3969</v>
      </c>
      <c r="I51" s="220">
        <v>44197</v>
      </c>
      <c r="J51" s="220">
        <v>44530</v>
      </c>
      <c r="K51" s="556" t="s">
        <v>3970</v>
      </c>
      <c r="L51" s="586" t="s">
        <v>3971</v>
      </c>
      <c r="M51" s="175" t="s">
        <v>3972</v>
      </c>
      <c r="N51" s="174">
        <v>44289</v>
      </c>
      <c r="O51" s="177" t="s">
        <v>3603</v>
      </c>
      <c r="P51" s="587"/>
      <c r="Q51" s="361" t="s">
        <v>3973</v>
      </c>
      <c r="R51" s="588" t="s">
        <v>3974</v>
      </c>
      <c r="S51" s="175" t="s">
        <v>3975</v>
      </c>
      <c r="T51" s="559">
        <v>44442</v>
      </c>
      <c r="U51" s="560" t="s">
        <v>3603</v>
      </c>
      <c r="V51" s="558"/>
      <c r="W51" s="561"/>
      <c r="X51" s="562"/>
      <c r="Y51" s="558"/>
      <c r="Z51" s="563"/>
      <c r="AA51" s="564"/>
      <c r="AB51" s="565"/>
      <c r="AC51" s="546"/>
      <c r="AD51" s="546"/>
      <c r="AE51" s="546"/>
      <c r="AF51" s="546"/>
      <c r="AG51" s="546"/>
      <c r="AH51" s="546"/>
      <c r="AI51" s="546"/>
      <c r="AJ51" s="546"/>
      <c r="AK51" s="546"/>
      <c r="AL51" s="546"/>
      <c r="AM51" s="546"/>
      <c r="AN51" s="546"/>
      <c r="AO51" s="546"/>
      <c r="AP51" s="546"/>
      <c r="AQ51" s="546"/>
      <c r="AR51" s="546"/>
      <c r="AS51" s="546"/>
      <c r="AT51" s="546"/>
      <c r="AU51" s="546"/>
      <c r="AV51" s="546"/>
    </row>
    <row r="52" spans="1:48" ht="49.5" customHeight="1">
      <c r="A52" s="168" t="s">
        <v>180</v>
      </c>
      <c r="B52" s="171" t="s">
        <v>3976</v>
      </c>
      <c r="C52" s="168" t="s">
        <v>3977</v>
      </c>
      <c r="D52" s="166" t="s">
        <v>3978</v>
      </c>
      <c r="E52" s="168" t="s">
        <v>3979</v>
      </c>
      <c r="F52" s="191">
        <v>1</v>
      </c>
      <c r="G52" s="166" t="s">
        <v>3980</v>
      </c>
      <c r="H52" s="166" t="s">
        <v>3978</v>
      </c>
      <c r="I52" s="223">
        <v>44197</v>
      </c>
      <c r="J52" s="223">
        <v>44530</v>
      </c>
      <c r="K52" s="556">
        <v>43940</v>
      </c>
      <c r="L52" s="351" t="s">
        <v>3981</v>
      </c>
      <c r="M52" s="175">
        <v>0.3</v>
      </c>
      <c r="N52" s="174">
        <v>44289</v>
      </c>
      <c r="O52" s="177" t="s">
        <v>3603</v>
      </c>
      <c r="P52" s="558"/>
      <c r="Q52" s="173" t="s">
        <v>3982</v>
      </c>
      <c r="R52" s="570" t="s">
        <v>3983</v>
      </c>
      <c r="S52" s="566" t="s">
        <v>3984</v>
      </c>
      <c r="T52" s="559">
        <v>44442</v>
      </c>
      <c r="U52" s="560" t="s">
        <v>3603</v>
      </c>
      <c r="V52" s="558"/>
      <c r="W52" s="561"/>
      <c r="X52" s="562"/>
      <c r="Y52" s="558"/>
      <c r="Z52" s="563"/>
      <c r="AA52" s="564"/>
      <c r="AB52" s="565"/>
      <c r="AC52" s="546"/>
      <c r="AD52" s="546"/>
      <c r="AE52" s="546"/>
      <c r="AF52" s="546"/>
      <c r="AG52" s="546"/>
      <c r="AH52" s="546"/>
      <c r="AI52" s="546"/>
      <c r="AJ52" s="546"/>
      <c r="AK52" s="546"/>
      <c r="AL52" s="546"/>
      <c r="AM52" s="546"/>
      <c r="AN52" s="546"/>
      <c r="AO52" s="546"/>
      <c r="AP52" s="546"/>
      <c r="AQ52" s="546"/>
      <c r="AR52" s="546"/>
      <c r="AS52" s="546"/>
      <c r="AT52" s="546"/>
      <c r="AU52" s="546"/>
      <c r="AV52" s="546"/>
    </row>
    <row r="53" spans="1:48" ht="49.5" customHeight="1">
      <c r="A53" s="222" t="s">
        <v>540</v>
      </c>
      <c r="B53" s="171" t="s">
        <v>3985</v>
      </c>
      <c r="C53" s="168" t="s">
        <v>3986</v>
      </c>
      <c r="D53" s="166" t="s">
        <v>1069</v>
      </c>
      <c r="E53" s="168" t="s">
        <v>3987</v>
      </c>
      <c r="F53" s="172">
        <v>1</v>
      </c>
      <c r="G53" s="166" t="s">
        <v>3988</v>
      </c>
      <c r="H53" s="166" t="s">
        <v>1069</v>
      </c>
      <c r="I53" s="223">
        <v>44197</v>
      </c>
      <c r="J53" s="220">
        <v>44561</v>
      </c>
      <c r="K53" s="297" t="s">
        <v>3989</v>
      </c>
      <c r="L53" s="195" t="s">
        <v>3990</v>
      </c>
      <c r="M53" s="589" t="s">
        <v>3991</v>
      </c>
      <c r="N53" s="174">
        <v>44289</v>
      </c>
      <c r="O53" s="177" t="s">
        <v>3603</v>
      </c>
      <c r="P53" s="558"/>
      <c r="Q53" s="350" t="s">
        <v>3992</v>
      </c>
      <c r="R53" s="570" t="s">
        <v>3993</v>
      </c>
      <c r="S53" s="582" t="s">
        <v>3994</v>
      </c>
      <c r="T53" s="559">
        <v>44442</v>
      </c>
      <c r="U53" s="560" t="s">
        <v>3603</v>
      </c>
      <c r="V53" s="558"/>
      <c r="W53" s="561"/>
      <c r="X53" s="562"/>
      <c r="Y53" s="558"/>
      <c r="Z53" s="563"/>
      <c r="AA53" s="564"/>
      <c r="AB53" s="565"/>
      <c r="AC53" s="546"/>
      <c r="AD53" s="546"/>
      <c r="AE53" s="546"/>
      <c r="AF53" s="546"/>
      <c r="AG53" s="546"/>
      <c r="AH53" s="546"/>
      <c r="AI53" s="546"/>
      <c r="AJ53" s="546"/>
      <c r="AK53" s="546"/>
      <c r="AL53" s="546"/>
      <c r="AM53" s="546"/>
      <c r="AN53" s="546"/>
      <c r="AO53" s="546"/>
      <c r="AP53" s="546"/>
      <c r="AQ53" s="546"/>
      <c r="AR53" s="546"/>
      <c r="AS53" s="546"/>
      <c r="AT53" s="546"/>
      <c r="AU53" s="546"/>
      <c r="AV53" s="546"/>
    </row>
    <row r="54" spans="1:48" ht="49.5" customHeight="1">
      <c r="A54" s="222" t="s">
        <v>117</v>
      </c>
      <c r="B54" s="171" t="s">
        <v>3995</v>
      </c>
      <c r="C54" s="167" t="s">
        <v>3996</v>
      </c>
      <c r="D54" s="166" t="s">
        <v>3997</v>
      </c>
      <c r="E54" s="168" t="s">
        <v>3998</v>
      </c>
      <c r="F54" s="172">
        <v>1</v>
      </c>
      <c r="G54" s="166" t="s">
        <v>3999</v>
      </c>
      <c r="H54" s="162" t="s">
        <v>4000</v>
      </c>
      <c r="I54" s="220">
        <v>44197</v>
      </c>
      <c r="J54" s="223">
        <v>44530</v>
      </c>
      <c r="K54" s="361">
        <v>44298</v>
      </c>
      <c r="L54" s="195" t="s">
        <v>4001</v>
      </c>
      <c r="M54" s="175">
        <v>0</v>
      </c>
      <c r="N54" s="174">
        <v>44289</v>
      </c>
      <c r="O54" s="590" t="s">
        <v>917</v>
      </c>
      <c r="P54" s="558"/>
      <c r="Q54" s="576">
        <v>44418</v>
      </c>
      <c r="R54" s="591" t="s">
        <v>4002</v>
      </c>
      <c r="S54" s="566">
        <v>0</v>
      </c>
      <c r="T54" s="559">
        <v>44442</v>
      </c>
      <c r="U54" s="568" t="s">
        <v>3601</v>
      </c>
      <c r="V54" s="558"/>
      <c r="W54" s="561"/>
      <c r="X54" s="562"/>
      <c r="Y54" s="558"/>
      <c r="Z54" s="563"/>
      <c r="AA54" s="564"/>
      <c r="AB54" s="565"/>
      <c r="AC54" s="546"/>
      <c r="AD54" s="546"/>
      <c r="AE54" s="546"/>
      <c r="AF54" s="546"/>
      <c r="AG54" s="546"/>
      <c r="AH54" s="546"/>
      <c r="AI54" s="546"/>
      <c r="AJ54" s="546"/>
      <c r="AK54" s="546"/>
      <c r="AL54" s="546"/>
      <c r="AM54" s="546"/>
      <c r="AN54" s="546"/>
      <c r="AO54" s="546"/>
      <c r="AP54" s="546"/>
      <c r="AQ54" s="546"/>
      <c r="AR54" s="546"/>
      <c r="AS54" s="546"/>
      <c r="AT54" s="546"/>
      <c r="AU54" s="546"/>
      <c r="AV54" s="546"/>
    </row>
    <row r="55" spans="1:48" ht="49.5" customHeight="1">
      <c r="A55" s="222" t="s">
        <v>117</v>
      </c>
      <c r="B55" s="216" t="s">
        <v>4003</v>
      </c>
      <c r="C55" s="167" t="s">
        <v>4004</v>
      </c>
      <c r="D55" s="166" t="s">
        <v>4005</v>
      </c>
      <c r="E55" s="168" t="s">
        <v>4006</v>
      </c>
      <c r="F55" s="172">
        <v>1</v>
      </c>
      <c r="G55" s="166" t="s">
        <v>4007</v>
      </c>
      <c r="H55" s="162" t="s">
        <v>4008</v>
      </c>
      <c r="I55" s="220">
        <v>44197</v>
      </c>
      <c r="J55" s="223">
        <v>44530</v>
      </c>
      <c r="K55" s="361">
        <v>44298</v>
      </c>
      <c r="L55" s="351" t="s">
        <v>4009</v>
      </c>
      <c r="M55" s="175">
        <v>0.33</v>
      </c>
      <c r="N55" s="174">
        <v>44289</v>
      </c>
      <c r="O55" s="177" t="s">
        <v>3603</v>
      </c>
      <c r="P55" s="558"/>
      <c r="Q55" s="361">
        <v>44418</v>
      </c>
      <c r="R55" s="195" t="s">
        <v>4010</v>
      </c>
      <c r="S55" s="175">
        <v>0.66</v>
      </c>
      <c r="T55" s="559">
        <v>44442</v>
      </c>
      <c r="U55" s="560" t="s">
        <v>3603</v>
      </c>
      <c r="V55" s="558"/>
      <c r="W55" s="561"/>
      <c r="X55" s="562"/>
      <c r="Y55" s="558"/>
      <c r="Z55" s="563"/>
      <c r="AA55" s="564"/>
      <c r="AB55" s="565"/>
      <c r="AC55" s="546"/>
      <c r="AD55" s="546"/>
      <c r="AE55" s="546"/>
      <c r="AF55" s="546"/>
      <c r="AG55" s="546"/>
      <c r="AH55" s="546"/>
      <c r="AI55" s="546"/>
      <c r="AJ55" s="546"/>
      <c r="AK55" s="546"/>
      <c r="AL55" s="546"/>
      <c r="AM55" s="546"/>
      <c r="AN55" s="546"/>
      <c r="AO55" s="546"/>
      <c r="AP55" s="546"/>
      <c r="AQ55" s="546"/>
      <c r="AR55" s="546"/>
      <c r="AS55" s="546"/>
      <c r="AT55" s="546"/>
      <c r="AU55" s="546"/>
      <c r="AV55" s="546"/>
    </row>
    <row r="56" spans="1:48" ht="49.5" customHeight="1">
      <c r="A56" s="222" t="s">
        <v>117</v>
      </c>
      <c r="B56" s="454" t="s">
        <v>4011</v>
      </c>
      <c r="C56" s="222" t="s">
        <v>4012</v>
      </c>
      <c r="D56" s="166" t="s">
        <v>4013</v>
      </c>
      <c r="E56" s="222" t="s">
        <v>4014</v>
      </c>
      <c r="F56" s="172">
        <v>1</v>
      </c>
      <c r="G56" s="166" t="s">
        <v>4015</v>
      </c>
      <c r="H56" s="166" t="s">
        <v>4013</v>
      </c>
      <c r="I56" s="220">
        <v>44197</v>
      </c>
      <c r="J56" s="223">
        <v>44530</v>
      </c>
      <c r="K56" s="361">
        <v>44298</v>
      </c>
      <c r="L56" s="351" t="s">
        <v>4016</v>
      </c>
      <c r="M56" s="175">
        <v>0.35</v>
      </c>
      <c r="N56" s="174">
        <v>44289</v>
      </c>
      <c r="O56" s="177" t="s">
        <v>3603</v>
      </c>
      <c r="P56" s="558"/>
      <c r="Q56" s="576">
        <v>44417</v>
      </c>
      <c r="R56" s="351" t="s">
        <v>4017</v>
      </c>
      <c r="S56" s="566">
        <v>0.7</v>
      </c>
      <c r="T56" s="559">
        <v>44442</v>
      </c>
      <c r="U56" s="560" t="s">
        <v>3603</v>
      </c>
      <c r="V56" s="558"/>
      <c r="W56" s="561"/>
      <c r="X56" s="562"/>
      <c r="Y56" s="558"/>
      <c r="Z56" s="563"/>
      <c r="AA56" s="564"/>
      <c r="AB56" s="565"/>
      <c r="AC56" s="546"/>
      <c r="AD56" s="546"/>
      <c r="AE56" s="546"/>
      <c r="AF56" s="546"/>
      <c r="AG56" s="546"/>
      <c r="AH56" s="546"/>
      <c r="AI56" s="546"/>
      <c r="AJ56" s="546"/>
      <c r="AK56" s="546"/>
      <c r="AL56" s="546"/>
      <c r="AM56" s="546"/>
      <c r="AN56" s="546"/>
      <c r="AO56" s="546"/>
      <c r="AP56" s="546"/>
      <c r="AQ56" s="546"/>
      <c r="AR56" s="546"/>
      <c r="AS56" s="546"/>
      <c r="AT56" s="546"/>
      <c r="AU56" s="546"/>
      <c r="AV56" s="546"/>
    </row>
    <row r="57" spans="1:48" ht="49.5" customHeight="1">
      <c r="A57" s="222" t="s">
        <v>117</v>
      </c>
      <c r="B57" s="476" t="s">
        <v>4018</v>
      </c>
      <c r="C57" s="256" t="s">
        <v>4019</v>
      </c>
      <c r="D57" s="166" t="s">
        <v>4020</v>
      </c>
      <c r="E57" s="222" t="s">
        <v>4021</v>
      </c>
      <c r="F57" s="172">
        <v>1</v>
      </c>
      <c r="G57" s="166" t="s">
        <v>4022</v>
      </c>
      <c r="H57" s="162" t="s">
        <v>4023</v>
      </c>
      <c r="I57" s="220">
        <v>44197</v>
      </c>
      <c r="J57" s="223">
        <v>44530</v>
      </c>
      <c r="K57" s="361">
        <v>44295</v>
      </c>
      <c r="L57" s="274" t="s">
        <v>4024</v>
      </c>
      <c r="M57" s="175">
        <v>0.33329999999999999</v>
      </c>
      <c r="N57" s="174">
        <v>44289</v>
      </c>
      <c r="O57" s="177" t="s">
        <v>3603</v>
      </c>
      <c r="P57" s="558"/>
      <c r="Q57" s="576">
        <v>44414</v>
      </c>
      <c r="R57" s="227" t="s">
        <v>4025</v>
      </c>
      <c r="S57" s="172">
        <v>0.66</v>
      </c>
      <c r="T57" s="559">
        <v>44442</v>
      </c>
      <c r="U57" s="560" t="s">
        <v>3603</v>
      </c>
      <c r="V57" s="558"/>
      <c r="W57" s="561"/>
      <c r="X57" s="562"/>
      <c r="Y57" s="558"/>
      <c r="Z57" s="563"/>
      <c r="AA57" s="564"/>
      <c r="AB57" s="565"/>
      <c r="AC57" s="546"/>
      <c r="AD57" s="546"/>
      <c r="AE57" s="546"/>
      <c r="AF57" s="546"/>
      <c r="AG57" s="546"/>
      <c r="AH57" s="546"/>
      <c r="AI57" s="546"/>
      <c r="AJ57" s="546"/>
      <c r="AK57" s="546"/>
      <c r="AL57" s="546"/>
      <c r="AM57" s="546"/>
      <c r="AN57" s="546"/>
      <c r="AO57" s="546"/>
      <c r="AP57" s="546"/>
      <c r="AQ57" s="546"/>
      <c r="AR57" s="546"/>
      <c r="AS57" s="546"/>
      <c r="AT57" s="546"/>
      <c r="AU57" s="546"/>
      <c r="AV57" s="546"/>
    </row>
    <row r="58" spans="1:48" ht="49.5" customHeight="1">
      <c r="A58" s="168" t="s">
        <v>215</v>
      </c>
      <c r="B58" s="171" t="s">
        <v>4026</v>
      </c>
      <c r="C58" s="168" t="s">
        <v>4027</v>
      </c>
      <c r="D58" s="166" t="s">
        <v>885</v>
      </c>
      <c r="E58" s="168" t="s">
        <v>4028</v>
      </c>
      <c r="F58" s="191">
        <v>1</v>
      </c>
      <c r="G58" s="166" t="s">
        <v>4029</v>
      </c>
      <c r="H58" s="166" t="s">
        <v>4030</v>
      </c>
      <c r="I58" s="223">
        <v>44197</v>
      </c>
      <c r="J58" s="223">
        <v>44530</v>
      </c>
      <c r="K58" s="556">
        <v>44313</v>
      </c>
      <c r="L58" s="351" t="s">
        <v>4031</v>
      </c>
      <c r="M58" s="175" t="s">
        <v>4032</v>
      </c>
      <c r="N58" s="174">
        <v>44289</v>
      </c>
      <c r="O58" s="177" t="s">
        <v>3603</v>
      </c>
      <c r="P58" s="558"/>
      <c r="Q58" s="178">
        <v>44432</v>
      </c>
      <c r="R58" s="195" t="s">
        <v>4033</v>
      </c>
      <c r="S58" s="175">
        <v>0.67</v>
      </c>
      <c r="T58" s="559">
        <v>44442</v>
      </c>
      <c r="U58" s="560" t="s">
        <v>3603</v>
      </c>
      <c r="V58" s="558"/>
      <c r="W58" s="561"/>
      <c r="X58" s="562"/>
      <c r="Y58" s="558"/>
      <c r="Z58" s="563"/>
      <c r="AA58" s="564"/>
      <c r="AB58" s="565"/>
      <c r="AC58" s="546"/>
      <c r="AD58" s="546"/>
      <c r="AE58" s="546"/>
      <c r="AF58" s="546"/>
      <c r="AG58" s="546"/>
      <c r="AH58" s="546"/>
      <c r="AI58" s="546"/>
      <c r="AJ58" s="546"/>
      <c r="AK58" s="546"/>
      <c r="AL58" s="546"/>
      <c r="AM58" s="546"/>
      <c r="AN58" s="546"/>
      <c r="AO58" s="546"/>
      <c r="AP58" s="546"/>
      <c r="AQ58" s="546"/>
      <c r="AR58" s="546"/>
      <c r="AS58" s="546"/>
      <c r="AT58" s="546"/>
      <c r="AU58" s="546"/>
      <c r="AV58" s="546"/>
    </row>
    <row r="59" spans="1:48" ht="49.5" customHeight="1">
      <c r="A59" s="222" t="s">
        <v>117</v>
      </c>
      <c r="B59" s="171" t="s">
        <v>4034</v>
      </c>
      <c r="C59" s="166" t="s">
        <v>4035</v>
      </c>
      <c r="D59" s="166" t="s">
        <v>3052</v>
      </c>
      <c r="E59" s="168" t="s">
        <v>3869</v>
      </c>
      <c r="F59" s="191">
        <v>1</v>
      </c>
      <c r="G59" s="167" t="s">
        <v>4036</v>
      </c>
      <c r="H59" s="166" t="s">
        <v>3871</v>
      </c>
      <c r="I59" s="223">
        <v>44197</v>
      </c>
      <c r="J59" s="223">
        <v>44530</v>
      </c>
      <c r="K59" s="556">
        <v>44302</v>
      </c>
      <c r="L59" s="351" t="s">
        <v>4037</v>
      </c>
      <c r="M59" s="175" t="s">
        <v>3834</v>
      </c>
      <c r="N59" s="174">
        <v>44289</v>
      </c>
      <c r="O59" s="177" t="s">
        <v>3603</v>
      </c>
      <c r="P59" s="558"/>
      <c r="Q59" s="576">
        <v>44419</v>
      </c>
      <c r="R59" s="570" t="s">
        <v>4038</v>
      </c>
      <c r="S59" s="577">
        <v>0.66659999999999997</v>
      </c>
      <c r="T59" s="559">
        <v>44442</v>
      </c>
      <c r="U59" s="560" t="s">
        <v>3603</v>
      </c>
      <c r="V59" s="558"/>
      <c r="W59" s="561"/>
      <c r="X59" s="562"/>
      <c r="Y59" s="558"/>
      <c r="Z59" s="563"/>
      <c r="AA59" s="564"/>
      <c r="AB59" s="565"/>
      <c r="AC59" s="546"/>
      <c r="AD59" s="546"/>
      <c r="AE59" s="546"/>
      <c r="AF59" s="546"/>
      <c r="AG59" s="546"/>
      <c r="AH59" s="546"/>
      <c r="AI59" s="546"/>
      <c r="AJ59" s="546"/>
      <c r="AK59" s="546"/>
      <c r="AL59" s="546"/>
      <c r="AM59" s="546"/>
      <c r="AN59" s="546"/>
      <c r="AO59" s="546"/>
      <c r="AP59" s="546"/>
      <c r="AQ59" s="546"/>
      <c r="AR59" s="546"/>
      <c r="AS59" s="546"/>
      <c r="AT59" s="546"/>
      <c r="AU59" s="546"/>
      <c r="AV59" s="546"/>
    </row>
    <row r="60" spans="1:48" ht="49.5" customHeight="1">
      <c r="A60" s="222" t="s">
        <v>387</v>
      </c>
      <c r="B60" s="216" t="s">
        <v>4039</v>
      </c>
      <c r="C60" s="581" t="s">
        <v>4040</v>
      </c>
      <c r="D60" s="166" t="s">
        <v>4041</v>
      </c>
      <c r="E60" s="301" t="s">
        <v>4042</v>
      </c>
      <c r="F60" s="172">
        <v>1</v>
      </c>
      <c r="G60" s="166" t="s">
        <v>4043</v>
      </c>
      <c r="H60" s="166" t="s">
        <v>4041</v>
      </c>
      <c r="I60" s="223">
        <v>44197</v>
      </c>
      <c r="J60" s="223">
        <v>44530</v>
      </c>
      <c r="K60" s="297" t="s">
        <v>4044</v>
      </c>
      <c r="L60" s="167" t="s">
        <v>4045</v>
      </c>
      <c r="M60" s="175" t="s">
        <v>4046</v>
      </c>
      <c r="N60" s="174">
        <v>44289</v>
      </c>
      <c r="O60" s="177" t="s">
        <v>3603</v>
      </c>
      <c r="P60" s="558"/>
      <c r="Q60" s="350" t="s">
        <v>4047</v>
      </c>
      <c r="R60" s="570" t="s">
        <v>4048</v>
      </c>
      <c r="S60" s="566" t="s">
        <v>4049</v>
      </c>
      <c r="T60" s="559">
        <v>44442</v>
      </c>
      <c r="U60" s="560" t="s">
        <v>3603</v>
      </c>
      <c r="V60" s="558"/>
      <c r="W60" s="561"/>
      <c r="X60" s="562"/>
      <c r="Y60" s="558"/>
      <c r="Z60" s="563"/>
      <c r="AA60" s="564"/>
      <c r="AB60" s="565"/>
      <c r="AC60" s="546"/>
      <c r="AD60" s="546"/>
      <c r="AE60" s="546"/>
      <c r="AF60" s="546"/>
      <c r="AG60" s="546"/>
      <c r="AH60" s="546"/>
      <c r="AI60" s="546"/>
      <c r="AJ60" s="546"/>
      <c r="AK60" s="546"/>
      <c r="AL60" s="546"/>
      <c r="AM60" s="546"/>
      <c r="AN60" s="546"/>
      <c r="AO60" s="546"/>
      <c r="AP60" s="546"/>
      <c r="AQ60" s="546"/>
      <c r="AR60" s="546"/>
      <c r="AS60" s="546"/>
      <c r="AT60" s="546"/>
      <c r="AU60" s="546"/>
      <c r="AV60" s="546"/>
    </row>
    <row r="61" spans="1:48" ht="49.5" customHeight="1">
      <c r="A61" s="222" t="s">
        <v>117</v>
      </c>
      <c r="B61" s="476" t="s">
        <v>4050</v>
      </c>
      <c r="C61" s="193" t="s">
        <v>4051</v>
      </c>
      <c r="D61" s="166" t="s">
        <v>4052</v>
      </c>
      <c r="E61" s="256" t="s">
        <v>4053</v>
      </c>
      <c r="F61" s="191">
        <v>1</v>
      </c>
      <c r="G61" s="222" t="s">
        <v>4054</v>
      </c>
      <c r="H61" s="166" t="s">
        <v>4055</v>
      </c>
      <c r="I61" s="223">
        <v>44197</v>
      </c>
      <c r="J61" s="223">
        <v>44530</v>
      </c>
      <c r="K61" s="361">
        <v>44298</v>
      </c>
      <c r="L61" s="195" t="s">
        <v>4056</v>
      </c>
      <c r="M61" s="175">
        <v>0</v>
      </c>
      <c r="N61" s="174">
        <v>44289</v>
      </c>
      <c r="O61" s="590" t="s">
        <v>917</v>
      </c>
      <c r="P61" s="558"/>
      <c r="Q61" s="576">
        <v>44418</v>
      </c>
      <c r="R61" s="351" t="s">
        <v>4057</v>
      </c>
      <c r="S61" s="566">
        <v>0.33</v>
      </c>
      <c r="T61" s="559">
        <v>44442</v>
      </c>
      <c r="U61" s="568" t="s">
        <v>3601</v>
      </c>
      <c r="V61" s="558"/>
      <c r="W61" s="561"/>
      <c r="X61" s="562"/>
      <c r="Y61" s="558"/>
      <c r="Z61" s="563"/>
      <c r="AA61" s="564"/>
      <c r="AB61" s="565"/>
      <c r="AC61" s="546"/>
      <c r="AD61" s="546"/>
      <c r="AE61" s="546"/>
      <c r="AF61" s="546"/>
      <c r="AG61" s="546"/>
      <c r="AH61" s="546"/>
      <c r="AI61" s="546"/>
      <c r="AJ61" s="546"/>
      <c r="AK61" s="546"/>
      <c r="AL61" s="546"/>
      <c r="AM61" s="546"/>
      <c r="AN61" s="546"/>
      <c r="AO61" s="546"/>
      <c r="AP61" s="546"/>
      <c r="AQ61" s="546"/>
      <c r="AR61" s="546"/>
      <c r="AS61" s="546"/>
      <c r="AT61" s="546"/>
      <c r="AU61" s="546"/>
      <c r="AV61" s="546"/>
    </row>
    <row r="62" spans="1:48" ht="49.5" customHeight="1">
      <c r="A62" s="222" t="s">
        <v>117</v>
      </c>
      <c r="B62" s="476" t="s">
        <v>4058</v>
      </c>
      <c r="C62" s="193" t="s">
        <v>4059</v>
      </c>
      <c r="D62" s="166" t="s">
        <v>4060</v>
      </c>
      <c r="E62" s="222" t="s">
        <v>4061</v>
      </c>
      <c r="F62" s="191">
        <v>1</v>
      </c>
      <c r="G62" s="222" t="s">
        <v>4062</v>
      </c>
      <c r="H62" s="166" t="s">
        <v>4060</v>
      </c>
      <c r="I62" s="223">
        <v>44197</v>
      </c>
      <c r="J62" s="223">
        <v>44530</v>
      </c>
      <c r="K62" s="361">
        <v>44293</v>
      </c>
      <c r="L62" s="351" t="s">
        <v>4063</v>
      </c>
      <c r="M62" s="175">
        <v>0.34</v>
      </c>
      <c r="N62" s="174">
        <v>44289</v>
      </c>
      <c r="O62" s="177" t="s">
        <v>3603</v>
      </c>
      <c r="P62" s="558"/>
      <c r="Q62" s="556">
        <v>44420</v>
      </c>
      <c r="R62" s="570" t="s">
        <v>4064</v>
      </c>
      <c r="S62" s="566">
        <v>0.66</v>
      </c>
      <c r="T62" s="559">
        <v>44442</v>
      </c>
      <c r="U62" s="560" t="s">
        <v>3603</v>
      </c>
      <c r="V62" s="558"/>
      <c r="W62" s="561"/>
      <c r="X62" s="562"/>
      <c r="Y62" s="558"/>
      <c r="Z62" s="563"/>
      <c r="AA62" s="564"/>
      <c r="AB62" s="565"/>
      <c r="AC62" s="546"/>
      <c r="AD62" s="546"/>
      <c r="AE62" s="546"/>
      <c r="AF62" s="546"/>
      <c r="AG62" s="546"/>
      <c r="AH62" s="546"/>
      <c r="AI62" s="546"/>
      <c r="AJ62" s="546"/>
      <c r="AK62" s="546"/>
      <c r="AL62" s="546"/>
      <c r="AM62" s="546"/>
      <c r="AN62" s="546"/>
      <c r="AO62" s="546"/>
      <c r="AP62" s="546"/>
      <c r="AQ62" s="546"/>
      <c r="AR62" s="546"/>
      <c r="AS62" s="546"/>
      <c r="AT62" s="546"/>
      <c r="AU62" s="546"/>
      <c r="AV62" s="546"/>
    </row>
    <row r="63" spans="1:48" ht="49.5" customHeight="1">
      <c r="A63" s="222" t="s">
        <v>117</v>
      </c>
      <c r="B63" s="476" t="s">
        <v>4065</v>
      </c>
      <c r="C63" s="166" t="s">
        <v>4066</v>
      </c>
      <c r="D63" s="166" t="s">
        <v>4067</v>
      </c>
      <c r="E63" s="256" t="s">
        <v>4068</v>
      </c>
      <c r="F63" s="191">
        <v>1</v>
      </c>
      <c r="G63" s="222" t="s">
        <v>4069</v>
      </c>
      <c r="H63" s="166" t="s">
        <v>3661</v>
      </c>
      <c r="I63" s="223">
        <v>44197</v>
      </c>
      <c r="J63" s="223">
        <v>44530</v>
      </c>
      <c r="K63" s="361">
        <v>44295</v>
      </c>
      <c r="L63" s="351" t="s">
        <v>4070</v>
      </c>
      <c r="M63" s="175">
        <v>0.33329999999999999</v>
      </c>
      <c r="N63" s="174">
        <v>44289</v>
      </c>
      <c r="O63" s="177" t="s">
        <v>3603</v>
      </c>
      <c r="P63" s="558"/>
      <c r="Q63" s="576">
        <v>44418</v>
      </c>
      <c r="R63" s="351" t="s">
        <v>4071</v>
      </c>
      <c r="S63" s="566">
        <v>0.66700000000000004</v>
      </c>
      <c r="T63" s="559">
        <v>44442</v>
      </c>
      <c r="U63" s="568" t="s">
        <v>3601</v>
      </c>
      <c r="V63" s="558"/>
      <c r="W63" s="561"/>
      <c r="X63" s="562"/>
      <c r="Y63" s="558"/>
      <c r="Z63" s="563"/>
      <c r="AA63" s="564"/>
      <c r="AB63" s="565"/>
      <c r="AC63" s="546"/>
      <c r="AD63" s="546"/>
      <c r="AE63" s="546"/>
      <c r="AF63" s="546"/>
      <c r="AG63" s="546"/>
      <c r="AH63" s="546"/>
      <c r="AI63" s="546"/>
      <c r="AJ63" s="546"/>
      <c r="AK63" s="546"/>
      <c r="AL63" s="546"/>
      <c r="AM63" s="546"/>
      <c r="AN63" s="546"/>
      <c r="AO63" s="546"/>
      <c r="AP63" s="546"/>
      <c r="AQ63" s="546"/>
      <c r="AR63" s="546"/>
      <c r="AS63" s="546"/>
      <c r="AT63" s="546"/>
      <c r="AU63" s="546"/>
      <c r="AV63" s="546"/>
    </row>
    <row r="64" spans="1:48" ht="49.5" customHeight="1">
      <c r="A64" s="222" t="s">
        <v>117</v>
      </c>
      <c r="B64" s="454" t="s">
        <v>4072</v>
      </c>
      <c r="C64" s="166" t="s">
        <v>4073</v>
      </c>
      <c r="D64" s="166" t="s">
        <v>4074</v>
      </c>
      <c r="E64" s="222" t="s">
        <v>4075</v>
      </c>
      <c r="F64" s="191">
        <v>1</v>
      </c>
      <c r="G64" s="222" t="s">
        <v>4076</v>
      </c>
      <c r="H64" s="166" t="s">
        <v>4074</v>
      </c>
      <c r="I64" s="223">
        <v>44197</v>
      </c>
      <c r="J64" s="223">
        <v>44530</v>
      </c>
      <c r="K64" s="361">
        <v>44298</v>
      </c>
      <c r="L64" s="195" t="s">
        <v>4077</v>
      </c>
      <c r="M64" s="175">
        <v>0</v>
      </c>
      <c r="N64" s="174">
        <v>44289</v>
      </c>
      <c r="O64" s="590" t="s">
        <v>917</v>
      </c>
      <c r="P64" s="558"/>
      <c r="Q64" s="576">
        <v>44417</v>
      </c>
      <c r="R64" s="351" t="s">
        <v>4078</v>
      </c>
      <c r="S64" s="566">
        <v>0.66</v>
      </c>
      <c r="T64" s="559">
        <v>44442</v>
      </c>
      <c r="U64" s="560" t="s">
        <v>3603</v>
      </c>
      <c r="V64" s="558"/>
      <c r="W64" s="561"/>
      <c r="X64" s="562"/>
      <c r="Y64" s="558"/>
      <c r="Z64" s="563"/>
      <c r="AA64" s="564"/>
      <c r="AB64" s="565"/>
      <c r="AC64" s="546"/>
      <c r="AD64" s="546"/>
      <c r="AE64" s="546"/>
      <c r="AF64" s="546"/>
      <c r="AG64" s="546"/>
      <c r="AH64" s="546"/>
      <c r="AI64" s="546"/>
      <c r="AJ64" s="546"/>
      <c r="AK64" s="546"/>
      <c r="AL64" s="546"/>
      <c r="AM64" s="546"/>
      <c r="AN64" s="546"/>
      <c r="AO64" s="546"/>
      <c r="AP64" s="546"/>
      <c r="AQ64" s="546"/>
      <c r="AR64" s="546"/>
      <c r="AS64" s="546"/>
      <c r="AT64" s="546"/>
      <c r="AU64" s="546"/>
      <c r="AV64" s="546"/>
    </row>
    <row r="65" spans="1:48" ht="49.5" customHeight="1">
      <c r="A65" s="222" t="s">
        <v>409</v>
      </c>
      <c r="B65" s="476" t="s">
        <v>4079</v>
      </c>
      <c r="C65" s="193" t="s">
        <v>4080</v>
      </c>
      <c r="D65" s="166" t="s">
        <v>4081</v>
      </c>
      <c r="E65" s="256" t="s">
        <v>4082</v>
      </c>
      <c r="F65" s="191">
        <v>1</v>
      </c>
      <c r="G65" s="222" t="s">
        <v>4083</v>
      </c>
      <c r="H65" s="166" t="s">
        <v>3857</v>
      </c>
      <c r="I65" s="223">
        <v>44197</v>
      </c>
      <c r="J65" s="223">
        <v>44530</v>
      </c>
      <c r="K65" s="576" t="s">
        <v>4084</v>
      </c>
      <c r="L65" s="167" t="s">
        <v>4085</v>
      </c>
      <c r="M65" s="175" t="s">
        <v>4086</v>
      </c>
      <c r="N65" s="174">
        <v>44289</v>
      </c>
      <c r="O65" s="590" t="s">
        <v>917</v>
      </c>
      <c r="P65" s="558"/>
      <c r="Q65" s="350" t="s">
        <v>4087</v>
      </c>
      <c r="R65" s="570" t="s">
        <v>4088</v>
      </c>
      <c r="S65" s="566" t="s">
        <v>4089</v>
      </c>
      <c r="T65" s="559">
        <v>44442</v>
      </c>
      <c r="U65" s="560" t="s">
        <v>3603</v>
      </c>
      <c r="V65" s="558"/>
      <c r="W65" s="561"/>
      <c r="X65" s="562"/>
      <c r="Y65" s="558"/>
      <c r="Z65" s="563"/>
      <c r="AA65" s="564"/>
      <c r="AB65" s="565"/>
      <c r="AC65" s="546"/>
      <c r="AD65" s="546"/>
      <c r="AE65" s="546"/>
      <c r="AF65" s="546"/>
      <c r="AG65" s="546"/>
      <c r="AH65" s="546"/>
      <c r="AI65" s="546"/>
      <c r="AJ65" s="546"/>
      <c r="AK65" s="546"/>
      <c r="AL65" s="546"/>
      <c r="AM65" s="546"/>
      <c r="AN65" s="546"/>
      <c r="AO65" s="546"/>
      <c r="AP65" s="546"/>
      <c r="AQ65" s="546"/>
      <c r="AR65" s="546"/>
      <c r="AS65" s="546"/>
      <c r="AT65" s="546"/>
      <c r="AU65" s="546"/>
      <c r="AV65" s="546"/>
    </row>
    <row r="66" spans="1:48" ht="12.75" customHeight="1">
      <c r="A66" s="592"/>
      <c r="B66" s="592"/>
      <c r="C66" s="592"/>
      <c r="D66" s="592"/>
      <c r="E66" s="593"/>
      <c r="F66" s="594"/>
      <c r="G66" s="592"/>
      <c r="H66" s="592"/>
      <c r="I66" s="595"/>
      <c r="J66" s="595"/>
      <c r="K66" s="595"/>
      <c r="L66" s="592"/>
      <c r="M66" s="594"/>
      <c r="N66" s="596"/>
      <c r="O66" s="592"/>
      <c r="P66" s="594"/>
      <c r="Q66" s="597"/>
      <c r="R66" s="592"/>
      <c r="S66" s="598"/>
      <c r="T66" s="597"/>
      <c r="U66" s="592"/>
      <c r="V66" s="594"/>
      <c r="W66" s="596"/>
      <c r="X66" s="592"/>
      <c r="Y66" s="594"/>
      <c r="Z66" s="596"/>
      <c r="AA66" s="592"/>
      <c r="AB66" s="594"/>
      <c r="AC66" s="546"/>
      <c r="AD66" s="546"/>
      <c r="AE66" s="546"/>
      <c r="AF66" s="546"/>
      <c r="AG66" s="546"/>
      <c r="AH66" s="546"/>
      <c r="AI66" s="546"/>
      <c r="AJ66" s="546"/>
      <c r="AK66" s="546"/>
      <c r="AL66" s="546"/>
      <c r="AM66" s="546"/>
      <c r="AN66" s="546"/>
      <c r="AO66" s="546"/>
      <c r="AP66" s="546"/>
      <c r="AQ66" s="546"/>
      <c r="AR66" s="546"/>
      <c r="AS66" s="546"/>
      <c r="AT66" s="546"/>
      <c r="AU66" s="546"/>
      <c r="AV66" s="546"/>
    </row>
    <row r="67" spans="1:48" ht="12.75" customHeight="1">
      <c r="A67" s="592"/>
      <c r="B67" s="592"/>
      <c r="C67" s="592"/>
      <c r="D67" s="592"/>
      <c r="E67" s="593"/>
      <c r="F67" s="594"/>
      <c r="G67" s="592"/>
      <c r="H67" s="592"/>
      <c r="I67" s="595"/>
      <c r="J67" s="595"/>
      <c r="K67" s="595"/>
      <c r="L67" s="592"/>
      <c r="M67" s="594"/>
      <c r="N67" s="596"/>
      <c r="O67" s="592"/>
      <c r="P67" s="594"/>
      <c r="Q67" s="597"/>
      <c r="R67" s="592"/>
      <c r="S67" s="598"/>
      <c r="T67" s="597"/>
      <c r="U67" s="592"/>
      <c r="V67" s="594"/>
      <c r="W67" s="596"/>
      <c r="X67" s="592"/>
      <c r="Y67" s="594"/>
      <c r="Z67" s="596"/>
      <c r="AA67" s="592"/>
      <c r="AB67" s="594"/>
      <c r="AC67" s="546"/>
      <c r="AD67" s="546"/>
      <c r="AE67" s="546"/>
      <c r="AF67" s="546"/>
      <c r="AG67" s="546"/>
      <c r="AH67" s="546"/>
      <c r="AI67" s="546"/>
      <c r="AJ67" s="546"/>
      <c r="AK67" s="546"/>
      <c r="AL67" s="546"/>
      <c r="AM67" s="546"/>
      <c r="AN67" s="546"/>
      <c r="AO67" s="546"/>
      <c r="AP67" s="546"/>
      <c r="AQ67" s="546"/>
      <c r="AR67" s="546"/>
      <c r="AS67" s="546"/>
      <c r="AT67" s="546"/>
      <c r="AU67" s="546"/>
      <c r="AV67" s="546"/>
    </row>
    <row r="68" spans="1:48" ht="12.75" customHeight="1">
      <c r="A68" s="592"/>
      <c r="B68" s="592"/>
      <c r="C68" s="592"/>
      <c r="D68" s="592"/>
      <c r="E68" s="593"/>
      <c r="F68" s="594"/>
      <c r="G68" s="592"/>
      <c r="H68" s="592"/>
      <c r="I68" s="595"/>
      <c r="J68" s="595"/>
      <c r="K68" s="595"/>
      <c r="L68" s="592"/>
      <c r="M68" s="594"/>
      <c r="N68" s="596"/>
      <c r="O68" s="592"/>
      <c r="P68" s="594"/>
      <c r="Q68" s="597"/>
      <c r="R68" s="592"/>
      <c r="S68" s="598"/>
      <c r="T68" s="597"/>
      <c r="U68" s="592"/>
      <c r="V68" s="594"/>
      <c r="W68" s="596"/>
      <c r="X68" s="592"/>
      <c r="Y68" s="594"/>
      <c r="Z68" s="596"/>
      <c r="AA68" s="592"/>
      <c r="AB68" s="594"/>
      <c r="AC68" s="546"/>
      <c r="AD68" s="546"/>
      <c r="AE68" s="546"/>
      <c r="AF68" s="546"/>
      <c r="AG68" s="546"/>
      <c r="AH68" s="546"/>
      <c r="AI68" s="546"/>
      <c r="AJ68" s="546"/>
      <c r="AK68" s="546"/>
      <c r="AL68" s="546"/>
      <c r="AM68" s="546"/>
      <c r="AN68" s="546"/>
      <c r="AO68" s="546"/>
      <c r="AP68" s="546"/>
      <c r="AQ68" s="546"/>
      <c r="AR68" s="546"/>
      <c r="AS68" s="546"/>
      <c r="AT68" s="546"/>
      <c r="AU68" s="546"/>
      <c r="AV68" s="546"/>
    </row>
    <row r="69" spans="1:48" ht="12.75" customHeight="1">
      <c r="A69" s="592"/>
      <c r="B69" s="592"/>
      <c r="C69" s="592"/>
      <c r="D69" s="592"/>
      <c r="E69" s="593"/>
      <c r="F69" s="594"/>
      <c r="G69" s="592"/>
      <c r="H69" s="592"/>
      <c r="I69" s="595"/>
      <c r="J69" s="595"/>
      <c r="K69" s="595"/>
      <c r="L69" s="592"/>
      <c r="M69" s="594"/>
      <c r="N69" s="596"/>
      <c r="O69" s="592"/>
      <c r="P69" s="594"/>
      <c r="Q69" s="597"/>
      <c r="R69" s="592"/>
      <c r="S69" s="598"/>
      <c r="T69" s="597"/>
      <c r="U69" s="592"/>
      <c r="V69" s="594"/>
      <c r="W69" s="596"/>
      <c r="X69" s="592"/>
      <c r="Y69" s="594"/>
      <c r="Z69" s="596"/>
      <c r="AA69" s="592"/>
      <c r="AB69" s="594"/>
      <c r="AC69" s="546"/>
      <c r="AD69" s="546"/>
      <c r="AE69" s="546"/>
      <c r="AF69" s="546"/>
      <c r="AG69" s="546"/>
      <c r="AH69" s="546"/>
      <c r="AI69" s="546"/>
      <c r="AJ69" s="546"/>
      <c r="AK69" s="546"/>
      <c r="AL69" s="546"/>
      <c r="AM69" s="546"/>
      <c r="AN69" s="546"/>
      <c r="AO69" s="546"/>
      <c r="AP69" s="546"/>
      <c r="AQ69" s="546"/>
      <c r="AR69" s="546"/>
      <c r="AS69" s="546"/>
      <c r="AT69" s="546"/>
      <c r="AU69" s="546"/>
      <c r="AV69" s="546"/>
    </row>
    <row r="70" spans="1:48" ht="12.75" customHeight="1">
      <c r="A70" s="592"/>
      <c r="B70" s="592"/>
      <c r="C70" s="592"/>
      <c r="D70" s="592"/>
      <c r="E70" s="593"/>
      <c r="F70" s="594"/>
      <c r="G70" s="592"/>
      <c r="H70" s="592"/>
      <c r="I70" s="595"/>
      <c r="J70" s="595"/>
      <c r="K70" s="595"/>
      <c r="L70" s="592"/>
      <c r="M70" s="594"/>
      <c r="N70" s="596"/>
      <c r="O70" s="592"/>
      <c r="P70" s="594"/>
      <c r="Q70" s="597"/>
      <c r="R70" s="592"/>
      <c r="S70" s="598"/>
      <c r="T70" s="597"/>
      <c r="U70" s="592"/>
      <c r="V70" s="594"/>
      <c r="W70" s="596"/>
      <c r="X70" s="592"/>
      <c r="Y70" s="594"/>
      <c r="Z70" s="596"/>
      <c r="AA70" s="592"/>
      <c r="AB70" s="594"/>
      <c r="AC70" s="546"/>
      <c r="AD70" s="546"/>
      <c r="AE70" s="546"/>
      <c r="AF70" s="546"/>
      <c r="AG70" s="546"/>
      <c r="AH70" s="546"/>
      <c r="AI70" s="546"/>
      <c r="AJ70" s="546"/>
      <c r="AK70" s="546"/>
      <c r="AL70" s="546"/>
      <c r="AM70" s="546"/>
      <c r="AN70" s="546"/>
      <c r="AO70" s="546"/>
      <c r="AP70" s="546"/>
      <c r="AQ70" s="546"/>
      <c r="AR70" s="546"/>
      <c r="AS70" s="546"/>
      <c r="AT70" s="546"/>
      <c r="AU70" s="546"/>
      <c r="AV70" s="546"/>
    </row>
    <row r="71" spans="1:48" ht="12.75" customHeight="1">
      <c r="A71" s="592"/>
      <c r="B71" s="592"/>
      <c r="C71" s="592"/>
      <c r="D71" s="592"/>
      <c r="E71" s="593"/>
      <c r="F71" s="594"/>
      <c r="G71" s="592"/>
      <c r="H71" s="592"/>
      <c r="I71" s="595"/>
      <c r="J71" s="595"/>
      <c r="K71" s="595"/>
      <c r="L71" s="592"/>
      <c r="M71" s="594"/>
      <c r="N71" s="596"/>
      <c r="O71" s="592"/>
      <c r="P71" s="594"/>
      <c r="Q71" s="597"/>
      <c r="R71" s="592"/>
      <c r="S71" s="598"/>
      <c r="T71" s="597"/>
      <c r="U71" s="592"/>
      <c r="V71" s="594"/>
      <c r="W71" s="596"/>
      <c r="X71" s="592"/>
      <c r="Y71" s="594"/>
      <c r="Z71" s="596"/>
      <c r="AA71" s="592"/>
      <c r="AB71" s="594"/>
      <c r="AC71" s="546"/>
      <c r="AD71" s="546"/>
      <c r="AE71" s="546"/>
      <c r="AF71" s="546"/>
      <c r="AG71" s="546"/>
      <c r="AH71" s="546"/>
      <c r="AI71" s="546"/>
      <c r="AJ71" s="546"/>
      <c r="AK71" s="546"/>
      <c r="AL71" s="546"/>
      <c r="AM71" s="546"/>
      <c r="AN71" s="546"/>
      <c r="AO71" s="546"/>
      <c r="AP71" s="546"/>
      <c r="AQ71" s="546"/>
      <c r="AR71" s="546"/>
      <c r="AS71" s="546"/>
      <c r="AT71" s="546"/>
      <c r="AU71" s="546"/>
      <c r="AV71" s="546"/>
    </row>
    <row r="72" spans="1:48" ht="12.75" customHeight="1">
      <c r="A72" s="592"/>
      <c r="B72" s="592"/>
      <c r="C72" s="592"/>
      <c r="D72" s="592"/>
      <c r="E72" s="593"/>
      <c r="F72" s="594"/>
      <c r="G72" s="592"/>
      <c r="H72" s="592"/>
      <c r="I72" s="595"/>
      <c r="J72" s="595"/>
      <c r="K72" s="595"/>
      <c r="L72" s="592"/>
      <c r="M72" s="594"/>
      <c r="N72" s="596"/>
      <c r="O72" s="592"/>
      <c r="P72" s="594"/>
      <c r="Q72" s="597"/>
      <c r="R72" s="592"/>
      <c r="S72" s="598"/>
      <c r="T72" s="597"/>
      <c r="U72" s="592"/>
      <c r="V72" s="594"/>
      <c r="W72" s="596"/>
      <c r="X72" s="592"/>
      <c r="Y72" s="594"/>
      <c r="Z72" s="596"/>
      <c r="AA72" s="592"/>
      <c r="AB72" s="594"/>
      <c r="AC72" s="546"/>
      <c r="AD72" s="546"/>
      <c r="AE72" s="546"/>
      <c r="AF72" s="546"/>
      <c r="AG72" s="546"/>
      <c r="AH72" s="546"/>
      <c r="AI72" s="546"/>
      <c r="AJ72" s="546"/>
      <c r="AK72" s="546"/>
      <c r="AL72" s="546"/>
      <c r="AM72" s="546"/>
      <c r="AN72" s="546"/>
      <c r="AO72" s="546"/>
      <c r="AP72" s="546"/>
      <c r="AQ72" s="546"/>
      <c r="AR72" s="546"/>
      <c r="AS72" s="546"/>
      <c r="AT72" s="546"/>
      <c r="AU72" s="546"/>
      <c r="AV72" s="546"/>
    </row>
    <row r="73" spans="1:48" ht="12.75" customHeight="1">
      <c r="A73" s="592"/>
      <c r="B73" s="592"/>
      <c r="C73" s="592"/>
      <c r="D73" s="592"/>
      <c r="E73" s="593"/>
      <c r="F73" s="594"/>
      <c r="G73" s="592"/>
      <c r="H73" s="592"/>
      <c r="I73" s="595"/>
      <c r="J73" s="595"/>
      <c r="K73" s="595"/>
      <c r="L73" s="592"/>
      <c r="M73" s="594"/>
      <c r="N73" s="596"/>
      <c r="O73" s="592"/>
      <c r="P73" s="594"/>
      <c r="Q73" s="597"/>
      <c r="R73" s="592"/>
      <c r="S73" s="598"/>
      <c r="T73" s="597"/>
      <c r="U73" s="592"/>
      <c r="V73" s="594"/>
      <c r="W73" s="596"/>
      <c r="X73" s="592"/>
      <c r="Y73" s="594"/>
      <c r="Z73" s="596"/>
      <c r="AA73" s="592"/>
      <c r="AB73" s="594"/>
      <c r="AC73" s="546"/>
      <c r="AD73" s="546"/>
      <c r="AE73" s="546"/>
      <c r="AF73" s="546"/>
      <c r="AG73" s="546"/>
      <c r="AH73" s="546"/>
      <c r="AI73" s="546"/>
      <c r="AJ73" s="546"/>
      <c r="AK73" s="546"/>
      <c r="AL73" s="546"/>
      <c r="AM73" s="546"/>
      <c r="AN73" s="546"/>
      <c r="AO73" s="546"/>
      <c r="AP73" s="546"/>
      <c r="AQ73" s="546"/>
      <c r="AR73" s="546"/>
      <c r="AS73" s="546"/>
      <c r="AT73" s="546"/>
      <c r="AU73" s="546"/>
      <c r="AV73" s="546"/>
    </row>
    <row r="74" spans="1:48" ht="12.75" customHeight="1">
      <c r="A74" s="592"/>
      <c r="B74" s="592"/>
      <c r="C74" s="592"/>
      <c r="D74" s="592"/>
      <c r="E74" s="593"/>
      <c r="F74" s="594"/>
      <c r="G74" s="592"/>
      <c r="H74" s="592"/>
      <c r="I74" s="595"/>
      <c r="J74" s="595"/>
      <c r="K74" s="595"/>
      <c r="L74" s="592"/>
      <c r="M74" s="594"/>
      <c r="N74" s="596"/>
      <c r="O74" s="592"/>
      <c r="P74" s="594"/>
      <c r="Q74" s="597"/>
      <c r="R74" s="592"/>
      <c r="S74" s="598"/>
      <c r="T74" s="597"/>
      <c r="U74" s="592"/>
      <c r="V74" s="594"/>
      <c r="W74" s="596"/>
      <c r="X74" s="592"/>
      <c r="Y74" s="594"/>
      <c r="Z74" s="596"/>
      <c r="AA74" s="592"/>
      <c r="AB74" s="594"/>
      <c r="AC74" s="546"/>
      <c r="AD74" s="546"/>
      <c r="AE74" s="546"/>
      <c r="AF74" s="546"/>
      <c r="AG74" s="546"/>
      <c r="AH74" s="546"/>
      <c r="AI74" s="546"/>
      <c r="AJ74" s="546"/>
      <c r="AK74" s="546"/>
      <c r="AL74" s="546"/>
      <c r="AM74" s="546"/>
      <c r="AN74" s="546"/>
      <c r="AO74" s="546"/>
      <c r="AP74" s="546"/>
      <c r="AQ74" s="546"/>
      <c r="AR74" s="546"/>
      <c r="AS74" s="546"/>
      <c r="AT74" s="546"/>
      <c r="AU74" s="546"/>
      <c r="AV74" s="546"/>
    </row>
    <row r="75" spans="1:48" ht="12.75" customHeight="1">
      <c r="A75" s="592"/>
      <c r="B75" s="592"/>
      <c r="C75" s="592"/>
      <c r="D75" s="592"/>
      <c r="E75" s="593"/>
      <c r="F75" s="594"/>
      <c r="G75" s="592"/>
      <c r="H75" s="592"/>
      <c r="I75" s="595"/>
      <c r="J75" s="595"/>
      <c r="K75" s="595"/>
      <c r="L75" s="592"/>
      <c r="M75" s="594"/>
      <c r="N75" s="596"/>
      <c r="O75" s="592"/>
      <c r="P75" s="594"/>
      <c r="Q75" s="597"/>
      <c r="R75" s="592"/>
      <c r="S75" s="598"/>
      <c r="T75" s="597"/>
      <c r="U75" s="592"/>
      <c r="V75" s="594"/>
      <c r="W75" s="596"/>
      <c r="X75" s="592"/>
      <c r="Y75" s="594"/>
      <c r="Z75" s="596"/>
      <c r="AA75" s="592"/>
      <c r="AB75" s="594"/>
      <c r="AC75" s="546"/>
      <c r="AD75" s="546"/>
      <c r="AE75" s="546"/>
      <c r="AF75" s="546"/>
      <c r="AG75" s="546"/>
      <c r="AH75" s="546"/>
      <c r="AI75" s="546"/>
      <c r="AJ75" s="546"/>
      <c r="AK75" s="546"/>
      <c r="AL75" s="546"/>
      <c r="AM75" s="546"/>
      <c r="AN75" s="546"/>
      <c r="AO75" s="546"/>
      <c r="AP75" s="546"/>
      <c r="AQ75" s="546"/>
      <c r="AR75" s="546"/>
      <c r="AS75" s="546"/>
      <c r="AT75" s="546"/>
      <c r="AU75" s="546"/>
      <c r="AV75" s="546"/>
    </row>
    <row r="76" spans="1:48" ht="12.75" customHeight="1">
      <c r="A76" s="592"/>
      <c r="B76" s="592"/>
      <c r="C76" s="592"/>
      <c r="D76" s="592"/>
      <c r="E76" s="593"/>
      <c r="F76" s="594"/>
      <c r="G76" s="592"/>
      <c r="H76" s="592"/>
      <c r="I76" s="595"/>
      <c r="J76" s="595"/>
      <c r="K76" s="595"/>
      <c r="L76" s="592"/>
      <c r="M76" s="594"/>
      <c r="N76" s="596"/>
      <c r="O76" s="592"/>
      <c r="P76" s="594"/>
      <c r="Q76" s="597"/>
      <c r="R76" s="592"/>
      <c r="S76" s="598"/>
      <c r="T76" s="597"/>
      <c r="U76" s="592"/>
      <c r="V76" s="594"/>
      <c r="W76" s="596"/>
      <c r="X76" s="592"/>
      <c r="Y76" s="594"/>
      <c r="Z76" s="596"/>
      <c r="AA76" s="592"/>
      <c r="AB76" s="594"/>
      <c r="AC76" s="546"/>
      <c r="AD76" s="546"/>
      <c r="AE76" s="546"/>
      <c r="AF76" s="546"/>
      <c r="AG76" s="546"/>
      <c r="AH76" s="546"/>
      <c r="AI76" s="546"/>
      <c r="AJ76" s="546"/>
      <c r="AK76" s="546"/>
      <c r="AL76" s="546"/>
      <c r="AM76" s="546"/>
      <c r="AN76" s="546"/>
      <c r="AO76" s="546"/>
      <c r="AP76" s="546"/>
      <c r="AQ76" s="546"/>
      <c r="AR76" s="546"/>
      <c r="AS76" s="546"/>
      <c r="AT76" s="546"/>
      <c r="AU76" s="546"/>
      <c r="AV76" s="546"/>
    </row>
    <row r="77" spans="1:48" ht="12.75" customHeight="1">
      <c r="A77" s="592"/>
      <c r="B77" s="592"/>
      <c r="C77" s="592"/>
      <c r="D77" s="592"/>
      <c r="E77" s="593"/>
      <c r="F77" s="594"/>
      <c r="G77" s="592"/>
      <c r="H77" s="592"/>
      <c r="I77" s="595"/>
      <c r="J77" s="595"/>
      <c r="K77" s="595"/>
      <c r="L77" s="592"/>
      <c r="M77" s="594"/>
      <c r="N77" s="596"/>
      <c r="O77" s="592"/>
      <c r="P77" s="594"/>
      <c r="Q77" s="597"/>
      <c r="R77" s="592"/>
      <c r="S77" s="598"/>
      <c r="T77" s="597"/>
      <c r="U77" s="592"/>
      <c r="V77" s="594"/>
      <c r="W77" s="596"/>
      <c r="X77" s="592"/>
      <c r="Y77" s="594"/>
      <c r="Z77" s="596"/>
      <c r="AA77" s="592"/>
      <c r="AB77" s="594"/>
      <c r="AC77" s="546"/>
      <c r="AD77" s="546"/>
      <c r="AE77" s="546"/>
      <c r="AF77" s="546"/>
      <c r="AG77" s="546"/>
      <c r="AH77" s="546"/>
      <c r="AI77" s="546"/>
      <c r="AJ77" s="546"/>
      <c r="AK77" s="546"/>
      <c r="AL77" s="546"/>
      <c r="AM77" s="546"/>
      <c r="AN77" s="546"/>
      <c r="AO77" s="546"/>
      <c r="AP77" s="546"/>
      <c r="AQ77" s="546"/>
      <c r="AR77" s="546"/>
      <c r="AS77" s="546"/>
      <c r="AT77" s="546"/>
      <c r="AU77" s="546"/>
      <c r="AV77" s="546"/>
    </row>
    <row r="78" spans="1:48" ht="12.75" customHeight="1">
      <c r="A78" s="592"/>
      <c r="B78" s="592"/>
      <c r="C78" s="592"/>
      <c r="D78" s="592"/>
      <c r="E78" s="593"/>
      <c r="F78" s="594"/>
      <c r="G78" s="592"/>
      <c r="H78" s="592"/>
      <c r="I78" s="595"/>
      <c r="J78" s="595"/>
      <c r="K78" s="595"/>
      <c r="L78" s="592"/>
      <c r="M78" s="594"/>
      <c r="N78" s="596"/>
      <c r="O78" s="592"/>
      <c r="P78" s="594"/>
      <c r="Q78" s="597"/>
      <c r="R78" s="592"/>
      <c r="S78" s="598"/>
      <c r="T78" s="597"/>
      <c r="U78" s="592"/>
      <c r="V78" s="594"/>
      <c r="W78" s="596"/>
      <c r="X78" s="592"/>
      <c r="Y78" s="594"/>
      <c r="Z78" s="596"/>
      <c r="AA78" s="592"/>
      <c r="AB78" s="594"/>
      <c r="AC78" s="546"/>
      <c r="AD78" s="546"/>
      <c r="AE78" s="546"/>
      <c r="AF78" s="546"/>
      <c r="AG78" s="546"/>
      <c r="AH78" s="546"/>
      <c r="AI78" s="546"/>
      <c r="AJ78" s="546"/>
      <c r="AK78" s="546"/>
      <c r="AL78" s="546"/>
      <c r="AM78" s="546"/>
      <c r="AN78" s="546"/>
      <c r="AO78" s="546"/>
      <c r="AP78" s="546"/>
      <c r="AQ78" s="546"/>
      <c r="AR78" s="546"/>
      <c r="AS78" s="546"/>
      <c r="AT78" s="546"/>
      <c r="AU78" s="546"/>
      <c r="AV78" s="546"/>
    </row>
    <row r="79" spans="1:48" ht="12.75" customHeight="1">
      <c r="A79" s="592"/>
      <c r="B79" s="592"/>
      <c r="C79" s="592"/>
      <c r="D79" s="592"/>
      <c r="E79" s="593"/>
      <c r="F79" s="594"/>
      <c r="G79" s="592"/>
      <c r="H79" s="592"/>
      <c r="I79" s="595"/>
      <c r="J79" s="595"/>
      <c r="K79" s="595"/>
      <c r="L79" s="592"/>
      <c r="M79" s="594"/>
      <c r="N79" s="596"/>
      <c r="O79" s="592"/>
      <c r="P79" s="594"/>
      <c r="Q79" s="597"/>
      <c r="R79" s="592"/>
      <c r="S79" s="598"/>
      <c r="T79" s="597"/>
      <c r="U79" s="592"/>
      <c r="V79" s="594"/>
      <c r="W79" s="596"/>
      <c r="X79" s="592"/>
      <c r="Y79" s="594"/>
      <c r="Z79" s="596"/>
      <c r="AA79" s="592"/>
      <c r="AB79" s="594"/>
      <c r="AC79" s="546"/>
      <c r="AD79" s="546"/>
      <c r="AE79" s="546"/>
      <c r="AF79" s="546"/>
      <c r="AG79" s="546"/>
      <c r="AH79" s="546"/>
      <c r="AI79" s="546"/>
      <c r="AJ79" s="546"/>
      <c r="AK79" s="546"/>
      <c r="AL79" s="546"/>
      <c r="AM79" s="546"/>
      <c r="AN79" s="546"/>
      <c r="AO79" s="546"/>
      <c r="AP79" s="546"/>
      <c r="AQ79" s="546"/>
      <c r="AR79" s="546"/>
      <c r="AS79" s="546"/>
      <c r="AT79" s="546"/>
      <c r="AU79" s="546"/>
      <c r="AV79" s="546"/>
    </row>
    <row r="80" spans="1:48" ht="12.75" customHeight="1">
      <c r="A80" s="592"/>
      <c r="B80" s="592"/>
      <c r="C80" s="592"/>
      <c r="D80" s="592"/>
      <c r="E80" s="593"/>
      <c r="F80" s="594"/>
      <c r="G80" s="592"/>
      <c r="H80" s="592"/>
      <c r="I80" s="595"/>
      <c r="J80" s="595"/>
      <c r="K80" s="595"/>
      <c r="L80" s="592"/>
      <c r="M80" s="594"/>
      <c r="N80" s="596"/>
      <c r="O80" s="592"/>
      <c r="P80" s="594"/>
      <c r="Q80" s="597"/>
      <c r="R80" s="592"/>
      <c r="S80" s="598"/>
      <c r="T80" s="597"/>
      <c r="U80" s="592"/>
      <c r="V80" s="594"/>
      <c r="W80" s="596"/>
      <c r="X80" s="592"/>
      <c r="Y80" s="594"/>
      <c r="Z80" s="596"/>
      <c r="AA80" s="592"/>
      <c r="AB80" s="594"/>
      <c r="AC80" s="546"/>
      <c r="AD80" s="546"/>
      <c r="AE80" s="546"/>
      <c r="AF80" s="546"/>
      <c r="AG80" s="546"/>
      <c r="AH80" s="546"/>
      <c r="AI80" s="546"/>
      <c r="AJ80" s="546"/>
      <c r="AK80" s="546"/>
      <c r="AL80" s="546"/>
      <c r="AM80" s="546"/>
      <c r="AN80" s="546"/>
      <c r="AO80" s="546"/>
      <c r="AP80" s="546"/>
      <c r="AQ80" s="546"/>
      <c r="AR80" s="546"/>
      <c r="AS80" s="546"/>
      <c r="AT80" s="546"/>
      <c r="AU80" s="546"/>
      <c r="AV80" s="546"/>
    </row>
    <row r="81" spans="1:48" ht="12.75" customHeight="1">
      <c r="A81" s="592"/>
      <c r="B81" s="592"/>
      <c r="C81" s="592"/>
      <c r="D81" s="592"/>
      <c r="E81" s="593"/>
      <c r="F81" s="594"/>
      <c r="G81" s="592"/>
      <c r="H81" s="592"/>
      <c r="I81" s="595"/>
      <c r="J81" s="595"/>
      <c r="K81" s="595"/>
      <c r="L81" s="592"/>
      <c r="M81" s="594"/>
      <c r="N81" s="596"/>
      <c r="O81" s="592"/>
      <c r="P81" s="594"/>
      <c r="Q81" s="597"/>
      <c r="R81" s="592"/>
      <c r="S81" s="598"/>
      <c r="T81" s="597"/>
      <c r="U81" s="592"/>
      <c r="V81" s="594"/>
      <c r="W81" s="596"/>
      <c r="X81" s="592"/>
      <c r="Y81" s="594"/>
      <c r="Z81" s="596"/>
      <c r="AA81" s="592"/>
      <c r="AB81" s="594"/>
      <c r="AC81" s="546"/>
      <c r="AD81" s="546"/>
      <c r="AE81" s="546"/>
      <c r="AF81" s="546"/>
      <c r="AG81" s="546"/>
      <c r="AH81" s="546"/>
      <c r="AI81" s="546"/>
      <c r="AJ81" s="546"/>
      <c r="AK81" s="546"/>
      <c r="AL81" s="546"/>
      <c r="AM81" s="546"/>
      <c r="AN81" s="546"/>
      <c r="AO81" s="546"/>
      <c r="AP81" s="546"/>
      <c r="AQ81" s="546"/>
      <c r="AR81" s="546"/>
      <c r="AS81" s="546"/>
      <c r="AT81" s="546"/>
      <c r="AU81" s="546"/>
      <c r="AV81" s="546"/>
    </row>
    <row r="82" spans="1:48" ht="12.75" customHeight="1">
      <c r="A82" s="592"/>
      <c r="B82" s="592"/>
      <c r="C82" s="592"/>
      <c r="D82" s="592"/>
      <c r="E82" s="593"/>
      <c r="F82" s="594"/>
      <c r="G82" s="592"/>
      <c r="H82" s="592"/>
      <c r="I82" s="595"/>
      <c r="J82" s="595"/>
      <c r="K82" s="595"/>
      <c r="L82" s="592"/>
      <c r="M82" s="594"/>
      <c r="N82" s="596"/>
      <c r="O82" s="592"/>
      <c r="P82" s="594"/>
      <c r="Q82" s="597"/>
      <c r="R82" s="592"/>
      <c r="S82" s="598"/>
      <c r="T82" s="597"/>
      <c r="U82" s="592"/>
      <c r="V82" s="594"/>
      <c r="W82" s="596"/>
      <c r="X82" s="592"/>
      <c r="Y82" s="594"/>
      <c r="Z82" s="596"/>
      <c r="AA82" s="592"/>
      <c r="AB82" s="594"/>
      <c r="AC82" s="546"/>
      <c r="AD82" s="546"/>
      <c r="AE82" s="546"/>
      <c r="AF82" s="546"/>
      <c r="AG82" s="546"/>
      <c r="AH82" s="546"/>
      <c r="AI82" s="546"/>
      <c r="AJ82" s="546"/>
      <c r="AK82" s="546"/>
      <c r="AL82" s="546"/>
      <c r="AM82" s="546"/>
      <c r="AN82" s="546"/>
      <c r="AO82" s="546"/>
      <c r="AP82" s="546"/>
      <c r="AQ82" s="546"/>
      <c r="AR82" s="546"/>
      <c r="AS82" s="546"/>
      <c r="AT82" s="546"/>
      <c r="AU82" s="546"/>
      <c r="AV82" s="546"/>
    </row>
    <row r="83" spans="1:48" ht="12.75" customHeight="1">
      <c r="A83" s="592"/>
      <c r="B83" s="592"/>
      <c r="C83" s="592"/>
      <c r="D83" s="592"/>
      <c r="E83" s="593"/>
      <c r="F83" s="594"/>
      <c r="G83" s="592"/>
      <c r="H83" s="592"/>
      <c r="I83" s="595"/>
      <c r="J83" s="595"/>
      <c r="K83" s="595"/>
      <c r="L83" s="592"/>
      <c r="M83" s="594"/>
      <c r="N83" s="596"/>
      <c r="O83" s="592"/>
      <c r="P83" s="594"/>
      <c r="Q83" s="597"/>
      <c r="R83" s="592"/>
      <c r="S83" s="598"/>
      <c r="T83" s="597"/>
      <c r="U83" s="592"/>
      <c r="V83" s="594"/>
      <c r="W83" s="596"/>
      <c r="X83" s="592"/>
      <c r="Y83" s="594"/>
      <c r="Z83" s="596"/>
      <c r="AA83" s="592"/>
      <c r="AB83" s="594"/>
      <c r="AC83" s="546"/>
      <c r="AD83" s="546"/>
      <c r="AE83" s="546"/>
      <c r="AF83" s="546"/>
      <c r="AG83" s="546"/>
      <c r="AH83" s="546"/>
      <c r="AI83" s="546"/>
      <c r="AJ83" s="546"/>
      <c r="AK83" s="546"/>
      <c r="AL83" s="546"/>
      <c r="AM83" s="546"/>
      <c r="AN83" s="546"/>
      <c r="AO83" s="546"/>
      <c r="AP83" s="546"/>
      <c r="AQ83" s="546"/>
      <c r="AR83" s="546"/>
      <c r="AS83" s="546"/>
      <c r="AT83" s="546"/>
      <c r="AU83" s="546"/>
      <c r="AV83" s="546"/>
    </row>
    <row r="84" spans="1:48" ht="12.75" customHeight="1">
      <c r="A84" s="592"/>
      <c r="B84" s="592"/>
      <c r="C84" s="592"/>
      <c r="D84" s="592"/>
      <c r="E84" s="593"/>
      <c r="F84" s="594"/>
      <c r="G84" s="592"/>
      <c r="H84" s="592"/>
      <c r="I84" s="595"/>
      <c r="J84" s="595"/>
      <c r="K84" s="595"/>
      <c r="L84" s="592"/>
      <c r="M84" s="594"/>
      <c r="N84" s="596"/>
      <c r="O84" s="592"/>
      <c r="P84" s="594"/>
      <c r="Q84" s="597"/>
      <c r="R84" s="592"/>
      <c r="S84" s="598"/>
      <c r="T84" s="597"/>
      <c r="U84" s="592"/>
      <c r="V84" s="594"/>
      <c r="W84" s="596"/>
      <c r="X84" s="592"/>
      <c r="Y84" s="594"/>
      <c r="Z84" s="596"/>
      <c r="AA84" s="592"/>
      <c r="AB84" s="594"/>
      <c r="AC84" s="546"/>
      <c r="AD84" s="546"/>
      <c r="AE84" s="546"/>
      <c r="AF84" s="546"/>
      <c r="AG84" s="546"/>
      <c r="AH84" s="546"/>
      <c r="AI84" s="546"/>
      <c r="AJ84" s="546"/>
      <c r="AK84" s="546"/>
      <c r="AL84" s="546"/>
      <c r="AM84" s="546"/>
      <c r="AN84" s="546"/>
      <c r="AO84" s="546"/>
      <c r="AP84" s="546"/>
      <c r="AQ84" s="546"/>
      <c r="AR84" s="546"/>
      <c r="AS84" s="546"/>
      <c r="AT84" s="546"/>
      <c r="AU84" s="546"/>
      <c r="AV84" s="546"/>
    </row>
    <row r="85" spans="1:48" ht="12.75" customHeight="1">
      <c r="A85" s="592"/>
      <c r="B85" s="592"/>
      <c r="C85" s="592"/>
      <c r="D85" s="592"/>
      <c r="E85" s="593"/>
      <c r="F85" s="594"/>
      <c r="G85" s="592"/>
      <c r="H85" s="592"/>
      <c r="I85" s="595"/>
      <c r="J85" s="595"/>
      <c r="K85" s="595"/>
      <c r="L85" s="592"/>
      <c r="M85" s="594"/>
      <c r="N85" s="596"/>
      <c r="O85" s="592"/>
      <c r="P85" s="594"/>
      <c r="Q85" s="597"/>
      <c r="R85" s="592"/>
      <c r="S85" s="598"/>
      <c r="T85" s="597"/>
      <c r="U85" s="592"/>
      <c r="V85" s="594"/>
      <c r="W85" s="596"/>
      <c r="X85" s="592"/>
      <c r="Y85" s="594"/>
      <c r="Z85" s="596"/>
      <c r="AA85" s="592"/>
      <c r="AB85" s="594"/>
      <c r="AC85" s="546"/>
      <c r="AD85" s="546"/>
      <c r="AE85" s="546"/>
      <c r="AF85" s="546"/>
      <c r="AG85" s="546"/>
      <c r="AH85" s="546"/>
      <c r="AI85" s="546"/>
      <c r="AJ85" s="546"/>
      <c r="AK85" s="546"/>
      <c r="AL85" s="546"/>
      <c r="AM85" s="546"/>
      <c r="AN85" s="546"/>
      <c r="AO85" s="546"/>
      <c r="AP85" s="546"/>
      <c r="AQ85" s="546"/>
      <c r="AR85" s="546"/>
      <c r="AS85" s="546"/>
      <c r="AT85" s="546"/>
      <c r="AU85" s="546"/>
      <c r="AV85" s="546"/>
    </row>
    <row r="86" spans="1:48" ht="12.75" customHeight="1">
      <c r="A86" s="592"/>
      <c r="B86" s="592"/>
      <c r="C86" s="592"/>
      <c r="D86" s="592"/>
      <c r="E86" s="593"/>
      <c r="F86" s="594"/>
      <c r="G86" s="592"/>
      <c r="H86" s="592"/>
      <c r="I86" s="595"/>
      <c r="J86" s="595"/>
      <c r="K86" s="595"/>
      <c r="L86" s="592"/>
      <c r="M86" s="594"/>
      <c r="N86" s="596"/>
      <c r="O86" s="592"/>
      <c r="P86" s="594"/>
      <c r="Q86" s="597"/>
      <c r="R86" s="592"/>
      <c r="S86" s="598"/>
      <c r="T86" s="597"/>
      <c r="U86" s="592"/>
      <c r="V86" s="594"/>
      <c r="W86" s="596"/>
      <c r="X86" s="592"/>
      <c r="Y86" s="594"/>
      <c r="Z86" s="596"/>
      <c r="AA86" s="592"/>
      <c r="AB86" s="594"/>
      <c r="AC86" s="546"/>
      <c r="AD86" s="546"/>
      <c r="AE86" s="546"/>
      <c r="AF86" s="546"/>
      <c r="AG86" s="546"/>
      <c r="AH86" s="546"/>
      <c r="AI86" s="546"/>
      <c r="AJ86" s="546"/>
      <c r="AK86" s="546"/>
      <c r="AL86" s="546"/>
      <c r="AM86" s="546"/>
      <c r="AN86" s="546"/>
      <c r="AO86" s="546"/>
      <c r="AP86" s="546"/>
      <c r="AQ86" s="546"/>
      <c r="AR86" s="546"/>
      <c r="AS86" s="546"/>
      <c r="AT86" s="546"/>
      <c r="AU86" s="546"/>
      <c r="AV86" s="546"/>
    </row>
    <row r="87" spans="1:48" ht="12.75" customHeight="1">
      <c r="A87" s="592"/>
      <c r="B87" s="592"/>
      <c r="C87" s="592"/>
      <c r="D87" s="592"/>
      <c r="E87" s="593"/>
      <c r="F87" s="594"/>
      <c r="G87" s="592"/>
      <c r="H87" s="592"/>
      <c r="I87" s="595"/>
      <c r="J87" s="595"/>
      <c r="K87" s="595"/>
      <c r="L87" s="592"/>
      <c r="M87" s="594"/>
      <c r="N87" s="596"/>
      <c r="O87" s="592"/>
      <c r="P87" s="594"/>
      <c r="Q87" s="597"/>
      <c r="R87" s="592"/>
      <c r="S87" s="598"/>
      <c r="T87" s="597"/>
      <c r="U87" s="592"/>
      <c r="V87" s="594"/>
      <c r="W87" s="596"/>
      <c r="X87" s="592"/>
      <c r="Y87" s="594"/>
      <c r="Z87" s="596"/>
      <c r="AA87" s="592"/>
      <c r="AB87" s="594"/>
      <c r="AC87" s="546"/>
      <c r="AD87" s="546"/>
      <c r="AE87" s="546"/>
      <c r="AF87" s="546"/>
      <c r="AG87" s="546"/>
      <c r="AH87" s="546"/>
      <c r="AI87" s="546"/>
      <c r="AJ87" s="546"/>
      <c r="AK87" s="546"/>
      <c r="AL87" s="546"/>
      <c r="AM87" s="546"/>
      <c r="AN87" s="546"/>
      <c r="AO87" s="546"/>
      <c r="AP87" s="546"/>
      <c r="AQ87" s="546"/>
      <c r="AR87" s="546"/>
      <c r="AS87" s="546"/>
      <c r="AT87" s="546"/>
      <c r="AU87" s="546"/>
      <c r="AV87" s="546"/>
    </row>
    <row r="88" spans="1:48" ht="12.75" customHeight="1">
      <c r="A88" s="592"/>
      <c r="B88" s="592"/>
      <c r="C88" s="592"/>
      <c r="D88" s="592"/>
      <c r="E88" s="593"/>
      <c r="F88" s="594"/>
      <c r="G88" s="592"/>
      <c r="H88" s="592"/>
      <c r="I88" s="595"/>
      <c r="J88" s="595"/>
      <c r="K88" s="595"/>
      <c r="L88" s="592"/>
      <c r="M88" s="594"/>
      <c r="N88" s="596"/>
      <c r="O88" s="592"/>
      <c r="P88" s="594"/>
      <c r="Q88" s="597"/>
      <c r="R88" s="592"/>
      <c r="S88" s="598"/>
      <c r="T88" s="597"/>
      <c r="U88" s="592"/>
      <c r="V88" s="594"/>
      <c r="W88" s="596"/>
      <c r="X88" s="592"/>
      <c r="Y88" s="594"/>
      <c r="Z88" s="596"/>
      <c r="AA88" s="592"/>
      <c r="AB88" s="594"/>
      <c r="AC88" s="546"/>
      <c r="AD88" s="546"/>
      <c r="AE88" s="546"/>
      <c r="AF88" s="546"/>
      <c r="AG88" s="546"/>
      <c r="AH88" s="546"/>
      <c r="AI88" s="546"/>
      <c r="AJ88" s="546"/>
      <c r="AK88" s="546"/>
      <c r="AL88" s="546"/>
      <c r="AM88" s="546"/>
      <c r="AN88" s="546"/>
      <c r="AO88" s="546"/>
      <c r="AP88" s="546"/>
      <c r="AQ88" s="546"/>
      <c r="AR88" s="546"/>
      <c r="AS88" s="546"/>
      <c r="AT88" s="546"/>
      <c r="AU88" s="546"/>
      <c r="AV88" s="546"/>
    </row>
    <row r="89" spans="1:48" ht="12.75" customHeight="1">
      <c r="A89" s="592"/>
      <c r="B89" s="592"/>
      <c r="C89" s="592"/>
      <c r="D89" s="592"/>
      <c r="E89" s="593"/>
      <c r="F89" s="594"/>
      <c r="G89" s="592"/>
      <c r="H89" s="592"/>
      <c r="I89" s="595"/>
      <c r="J89" s="595"/>
      <c r="K89" s="595"/>
      <c r="L89" s="592"/>
      <c r="M89" s="594"/>
      <c r="N89" s="596"/>
      <c r="O89" s="592"/>
      <c r="P89" s="594"/>
      <c r="Q89" s="597"/>
      <c r="R89" s="592"/>
      <c r="S89" s="598"/>
      <c r="T89" s="597"/>
      <c r="U89" s="592"/>
      <c r="V89" s="594"/>
      <c r="W89" s="596"/>
      <c r="X89" s="592"/>
      <c r="Y89" s="594"/>
      <c r="Z89" s="596"/>
      <c r="AA89" s="592"/>
      <c r="AB89" s="594"/>
      <c r="AC89" s="546"/>
      <c r="AD89" s="546"/>
      <c r="AE89" s="546"/>
      <c r="AF89" s="546"/>
      <c r="AG89" s="546"/>
      <c r="AH89" s="546"/>
      <c r="AI89" s="546"/>
      <c r="AJ89" s="546"/>
      <c r="AK89" s="546"/>
      <c r="AL89" s="546"/>
      <c r="AM89" s="546"/>
      <c r="AN89" s="546"/>
      <c r="AO89" s="546"/>
      <c r="AP89" s="546"/>
      <c r="AQ89" s="546"/>
      <c r="AR89" s="546"/>
      <c r="AS89" s="546"/>
      <c r="AT89" s="546"/>
      <c r="AU89" s="546"/>
      <c r="AV89" s="546"/>
    </row>
    <row r="90" spans="1:48" ht="12.75" customHeight="1">
      <c r="A90" s="592"/>
      <c r="B90" s="592"/>
      <c r="C90" s="592"/>
      <c r="D90" s="592"/>
      <c r="E90" s="593"/>
      <c r="F90" s="594"/>
      <c r="G90" s="592"/>
      <c r="H90" s="592"/>
      <c r="I90" s="595"/>
      <c r="J90" s="595"/>
      <c r="K90" s="595"/>
      <c r="L90" s="592"/>
      <c r="M90" s="594"/>
      <c r="N90" s="596"/>
      <c r="O90" s="592"/>
      <c r="P90" s="594"/>
      <c r="Q90" s="597"/>
      <c r="R90" s="592"/>
      <c r="S90" s="598"/>
      <c r="T90" s="597"/>
      <c r="U90" s="592"/>
      <c r="V90" s="594"/>
      <c r="W90" s="596"/>
      <c r="X90" s="592"/>
      <c r="Y90" s="594"/>
      <c r="Z90" s="596"/>
      <c r="AA90" s="592"/>
      <c r="AB90" s="594"/>
      <c r="AC90" s="546"/>
      <c r="AD90" s="546"/>
      <c r="AE90" s="546"/>
      <c r="AF90" s="546"/>
      <c r="AG90" s="546"/>
      <c r="AH90" s="546"/>
      <c r="AI90" s="546"/>
      <c r="AJ90" s="546"/>
      <c r="AK90" s="546"/>
      <c r="AL90" s="546"/>
      <c r="AM90" s="546"/>
      <c r="AN90" s="546"/>
      <c r="AO90" s="546"/>
      <c r="AP90" s="546"/>
      <c r="AQ90" s="546"/>
      <c r="AR90" s="546"/>
      <c r="AS90" s="546"/>
      <c r="AT90" s="546"/>
      <c r="AU90" s="546"/>
      <c r="AV90" s="546"/>
    </row>
    <row r="91" spans="1:48" ht="12.75" customHeight="1">
      <c r="A91" s="592"/>
      <c r="B91" s="592"/>
      <c r="C91" s="592"/>
      <c r="D91" s="592"/>
      <c r="E91" s="593"/>
      <c r="F91" s="594"/>
      <c r="G91" s="592"/>
      <c r="H91" s="592"/>
      <c r="I91" s="595"/>
      <c r="J91" s="595"/>
      <c r="K91" s="595"/>
      <c r="L91" s="592"/>
      <c r="M91" s="594"/>
      <c r="N91" s="596"/>
      <c r="O91" s="592"/>
      <c r="P91" s="594"/>
      <c r="Q91" s="597"/>
      <c r="R91" s="592"/>
      <c r="S91" s="598"/>
      <c r="T91" s="597"/>
      <c r="U91" s="592"/>
      <c r="V91" s="594"/>
      <c r="W91" s="596"/>
      <c r="X91" s="592"/>
      <c r="Y91" s="594"/>
      <c r="Z91" s="596"/>
      <c r="AA91" s="592"/>
      <c r="AB91" s="594"/>
      <c r="AC91" s="546"/>
      <c r="AD91" s="546"/>
      <c r="AE91" s="546"/>
      <c r="AF91" s="546"/>
      <c r="AG91" s="546"/>
      <c r="AH91" s="546"/>
      <c r="AI91" s="546"/>
      <c r="AJ91" s="546"/>
      <c r="AK91" s="546"/>
      <c r="AL91" s="546"/>
      <c r="AM91" s="546"/>
      <c r="AN91" s="546"/>
      <c r="AO91" s="546"/>
      <c r="AP91" s="546"/>
      <c r="AQ91" s="546"/>
      <c r="AR91" s="546"/>
      <c r="AS91" s="546"/>
      <c r="AT91" s="546"/>
      <c r="AU91" s="546"/>
      <c r="AV91" s="546"/>
    </row>
    <row r="92" spans="1:48" ht="12.75" customHeight="1">
      <c r="A92" s="592"/>
      <c r="B92" s="592"/>
      <c r="C92" s="592"/>
      <c r="D92" s="592"/>
      <c r="E92" s="593"/>
      <c r="F92" s="594"/>
      <c r="G92" s="592"/>
      <c r="H92" s="592"/>
      <c r="I92" s="595"/>
      <c r="J92" s="595"/>
      <c r="K92" s="595"/>
      <c r="L92" s="592"/>
      <c r="M92" s="594"/>
      <c r="N92" s="596"/>
      <c r="O92" s="592"/>
      <c r="P92" s="594"/>
      <c r="Q92" s="597"/>
      <c r="R92" s="592"/>
      <c r="S92" s="598"/>
      <c r="T92" s="597"/>
      <c r="U92" s="592"/>
      <c r="V92" s="594"/>
      <c r="W92" s="596"/>
      <c r="X92" s="592"/>
      <c r="Y92" s="594"/>
      <c r="Z92" s="596"/>
      <c r="AA92" s="592"/>
      <c r="AB92" s="594"/>
      <c r="AC92" s="546"/>
      <c r="AD92" s="546"/>
      <c r="AE92" s="546"/>
      <c r="AF92" s="546"/>
      <c r="AG92" s="546"/>
      <c r="AH92" s="546"/>
      <c r="AI92" s="546"/>
      <c r="AJ92" s="546"/>
      <c r="AK92" s="546"/>
      <c r="AL92" s="546"/>
      <c r="AM92" s="546"/>
      <c r="AN92" s="546"/>
      <c r="AO92" s="546"/>
      <c r="AP92" s="546"/>
      <c r="AQ92" s="546"/>
      <c r="AR92" s="546"/>
      <c r="AS92" s="546"/>
      <c r="AT92" s="546"/>
      <c r="AU92" s="546"/>
      <c r="AV92" s="546"/>
    </row>
    <row r="93" spans="1:48" ht="12.75" customHeight="1">
      <c r="A93" s="592"/>
      <c r="B93" s="592"/>
      <c r="C93" s="592"/>
      <c r="D93" s="592"/>
      <c r="E93" s="593"/>
      <c r="F93" s="594"/>
      <c r="G93" s="592"/>
      <c r="H93" s="592"/>
      <c r="I93" s="595"/>
      <c r="J93" s="595"/>
      <c r="K93" s="595"/>
      <c r="L93" s="592"/>
      <c r="M93" s="594"/>
      <c r="N93" s="596"/>
      <c r="O93" s="592"/>
      <c r="P93" s="594"/>
      <c r="Q93" s="597"/>
      <c r="R93" s="592"/>
      <c r="S93" s="598"/>
      <c r="T93" s="597"/>
      <c r="U93" s="592"/>
      <c r="V93" s="594"/>
      <c r="W93" s="596"/>
      <c r="X93" s="592"/>
      <c r="Y93" s="594"/>
      <c r="Z93" s="596"/>
      <c r="AA93" s="592"/>
      <c r="AB93" s="594"/>
      <c r="AC93" s="546"/>
      <c r="AD93" s="546"/>
      <c r="AE93" s="546"/>
      <c r="AF93" s="546"/>
      <c r="AG93" s="546"/>
      <c r="AH93" s="546"/>
      <c r="AI93" s="546"/>
      <c r="AJ93" s="546"/>
      <c r="AK93" s="546"/>
      <c r="AL93" s="546"/>
      <c r="AM93" s="546"/>
      <c r="AN93" s="546"/>
      <c r="AO93" s="546"/>
      <c r="AP93" s="546"/>
      <c r="AQ93" s="546"/>
      <c r="AR93" s="546"/>
      <c r="AS93" s="546"/>
      <c r="AT93" s="546"/>
      <c r="AU93" s="546"/>
      <c r="AV93" s="546"/>
    </row>
    <row r="94" spans="1:48" ht="12.75" customHeight="1">
      <c r="A94" s="592"/>
      <c r="B94" s="592"/>
      <c r="C94" s="592"/>
      <c r="D94" s="592"/>
      <c r="E94" s="593"/>
      <c r="F94" s="594"/>
      <c r="G94" s="592"/>
      <c r="H94" s="592"/>
      <c r="I94" s="595"/>
      <c r="J94" s="595"/>
      <c r="K94" s="595"/>
      <c r="L94" s="592"/>
      <c r="M94" s="594"/>
      <c r="N94" s="596"/>
      <c r="O94" s="592"/>
      <c r="P94" s="594"/>
      <c r="Q94" s="597"/>
      <c r="R94" s="592"/>
      <c r="S94" s="598"/>
      <c r="T94" s="597"/>
      <c r="U94" s="592"/>
      <c r="V94" s="594"/>
      <c r="W94" s="596"/>
      <c r="X94" s="592"/>
      <c r="Y94" s="594"/>
      <c r="Z94" s="596"/>
      <c r="AA94" s="592"/>
      <c r="AB94" s="594"/>
      <c r="AC94" s="546"/>
      <c r="AD94" s="546"/>
      <c r="AE94" s="546"/>
      <c r="AF94" s="546"/>
      <c r="AG94" s="546"/>
      <c r="AH94" s="546"/>
      <c r="AI94" s="546"/>
      <c r="AJ94" s="546"/>
      <c r="AK94" s="546"/>
      <c r="AL94" s="546"/>
      <c r="AM94" s="546"/>
      <c r="AN94" s="546"/>
      <c r="AO94" s="546"/>
      <c r="AP94" s="546"/>
      <c r="AQ94" s="546"/>
      <c r="AR94" s="546"/>
      <c r="AS94" s="546"/>
      <c r="AT94" s="546"/>
      <c r="AU94" s="546"/>
      <c r="AV94" s="546"/>
    </row>
    <row r="95" spans="1:48" ht="12.75" customHeight="1">
      <c r="A95" s="592"/>
      <c r="B95" s="592"/>
      <c r="C95" s="592"/>
      <c r="D95" s="592"/>
      <c r="E95" s="593"/>
      <c r="F95" s="594"/>
      <c r="G95" s="592"/>
      <c r="H95" s="592"/>
      <c r="I95" s="595"/>
      <c r="J95" s="595"/>
      <c r="K95" s="595"/>
      <c r="L95" s="592"/>
      <c r="M95" s="594"/>
      <c r="N95" s="596"/>
      <c r="O95" s="592"/>
      <c r="P95" s="594"/>
      <c r="Q95" s="597"/>
      <c r="R95" s="592"/>
      <c r="S95" s="598"/>
      <c r="T95" s="597"/>
      <c r="U95" s="592"/>
      <c r="V95" s="594"/>
      <c r="W95" s="596"/>
      <c r="X95" s="592"/>
      <c r="Y95" s="594"/>
      <c r="Z95" s="596"/>
      <c r="AA95" s="592"/>
      <c r="AB95" s="594"/>
      <c r="AC95" s="546"/>
      <c r="AD95" s="546"/>
      <c r="AE95" s="546"/>
      <c r="AF95" s="546"/>
      <c r="AG95" s="546"/>
      <c r="AH95" s="546"/>
      <c r="AI95" s="546"/>
      <c r="AJ95" s="546"/>
      <c r="AK95" s="546"/>
      <c r="AL95" s="546"/>
      <c r="AM95" s="546"/>
      <c r="AN95" s="546"/>
      <c r="AO95" s="546"/>
      <c r="AP95" s="546"/>
      <c r="AQ95" s="546"/>
      <c r="AR95" s="546"/>
      <c r="AS95" s="546"/>
      <c r="AT95" s="546"/>
      <c r="AU95" s="546"/>
      <c r="AV95" s="546"/>
    </row>
    <row r="96" spans="1:48" ht="12.75" customHeight="1">
      <c r="A96" s="592"/>
      <c r="B96" s="592"/>
      <c r="C96" s="592"/>
      <c r="D96" s="592"/>
      <c r="E96" s="593"/>
      <c r="F96" s="594"/>
      <c r="G96" s="592"/>
      <c r="H96" s="592"/>
      <c r="I96" s="595"/>
      <c r="J96" s="595"/>
      <c r="K96" s="595"/>
      <c r="L96" s="592"/>
      <c r="M96" s="594"/>
      <c r="N96" s="596"/>
      <c r="O96" s="592"/>
      <c r="P96" s="594"/>
      <c r="Q96" s="597"/>
      <c r="R96" s="592"/>
      <c r="S96" s="598"/>
      <c r="T96" s="597"/>
      <c r="U96" s="592"/>
      <c r="V96" s="594"/>
      <c r="W96" s="596"/>
      <c r="X96" s="592"/>
      <c r="Y96" s="594"/>
      <c r="Z96" s="596"/>
      <c r="AA96" s="592"/>
      <c r="AB96" s="594"/>
      <c r="AC96" s="546"/>
      <c r="AD96" s="546"/>
      <c r="AE96" s="546"/>
      <c r="AF96" s="546"/>
      <c r="AG96" s="546"/>
      <c r="AH96" s="546"/>
      <c r="AI96" s="546"/>
      <c r="AJ96" s="546"/>
      <c r="AK96" s="546"/>
      <c r="AL96" s="546"/>
      <c r="AM96" s="546"/>
      <c r="AN96" s="546"/>
      <c r="AO96" s="546"/>
      <c r="AP96" s="546"/>
      <c r="AQ96" s="546"/>
      <c r="AR96" s="546"/>
      <c r="AS96" s="546"/>
      <c r="AT96" s="546"/>
      <c r="AU96" s="546"/>
      <c r="AV96" s="546"/>
    </row>
    <row r="97" spans="1:48" ht="12.75" customHeight="1">
      <c r="A97" s="592"/>
      <c r="B97" s="592"/>
      <c r="C97" s="592"/>
      <c r="D97" s="592"/>
      <c r="E97" s="593"/>
      <c r="F97" s="594"/>
      <c r="G97" s="592"/>
      <c r="H97" s="592"/>
      <c r="I97" s="595"/>
      <c r="J97" s="595"/>
      <c r="K97" s="595"/>
      <c r="L97" s="592"/>
      <c r="M97" s="594"/>
      <c r="N97" s="596"/>
      <c r="O97" s="592"/>
      <c r="P97" s="594"/>
      <c r="Q97" s="597"/>
      <c r="R97" s="592"/>
      <c r="S97" s="598"/>
      <c r="T97" s="597"/>
      <c r="U97" s="592"/>
      <c r="V97" s="594"/>
      <c r="W97" s="596"/>
      <c r="X97" s="592"/>
      <c r="Y97" s="594"/>
      <c r="Z97" s="596"/>
      <c r="AA97" s="592"/>
      <c r="AB97" s="594"/>
      <c r="AC97" s="546"/>
      <c r="AD97" s="546"/>
      <c r="AE97" s="546"/>
      <c r="AF97" s="546"/>
      <c r="AG97" s="546"/>
      <c r="AH97" s="546"/>
      <c r="AI97" s="546"/>
      <c r="AJ97" s="546"/>
      <c r="AK97" s="546"/>
      <c r="AL97" s="546"/>
      <c r="AM97" s="546"/>
      <c r="AN97" s="546"/>
      <c r="AO97" s="546"/>
      <c r="AP97" s="546"/>
      <c r="AQ97" s="546"/>
      <c r="AR97" s="546"/>
      <c r="AS97" s="546"/>
      <c r="AT97" s="546"/>
      <c r="AU97" s="546"/>
      <c r="AV97" s="546"/>
    </row>
    <row r="98" spans="1:48" ht="12.75" customHeight="1">
      <c r="A98" s="592"/>
      <c r="B98" s="592"/>
      <c r="C98" s="592"/>
      <c r="D98" s="592"/>
      <c r="E98" s="593"/>
      <c r="F98" s="594"/>
      <c r="G98" s="592"/>
      <c r="H98" s="592"/>
      <c r="I98" s="595"/>
      <c r="J98" s="595"/>
      <c r="K98" s="595"/>
      <c r="L98" s="592"/>
      <c r="M98" s="594"/>
      <c r="N98" s="596"/>
      <c r="O98" s="592"/>
      <c r="P98" s="594"/>
      <c r="Q98" s="597"/>
      <c r="R98" s="592"/>
      <c r="S98" s="598"/>
      <c r="T98" s="597"/>
      <c r="U98" s="592"/>
      <c r="V98" s="594"/>
      <c r="W98" s="596"/>
      <c r="X98" s="592"/>
      <c r="Y98" s="594"/>
      <c r="Z98" s="596"/>
      <c r="AA98" s="592"/>
      <c r="AB98" s="594"/>
      <c r="AC98" s="546"/>
      <c r="AD98" s="546"/>
      <c r="AE98" s="546"/>
      <c r="AF98" s="546"/>
      <c r="AG98" s="546"/>
      <c r="AH98" s="546"/>
      <c r="AI98" s="546"/>
      <c r="AJ98" s="546"/>
      <c r="AK98" s="546"/>
      <c r="AL98" s="546"/>
      <c r="AM98" s="546"/>
      <c r="AN98" s="546"/>
      <c r="AO98" s="546"/>
      <c r="AP98" s="546"/>
      <c r="AQ98" s="546"/>
      <c r="AR98" s="546"/>
      <c r="AS98" s="546"/>
      <c r="AT98" s="546"/>
      <c r="AU98" s="546"/>
      <c r="AV98" s="546"/>
    </row>
    <row r="99" spans="1:48" ht="12.75" customHeight="1">
      <c r="A99" s="592"/>
      <c r="B99" s="592"/>
      <c r="C99" s="592"/>
      <c r="D99" s="592"/>
      <c r="E99" s="593"/>
      <c r="F99" s="594"/>
      <c r="G99" s="592"/>
      <c r="H99" s="592"/>
      <c r="I99" s="595"/>
      <c r="J99" s="595"/>
      <c r="K99" s="595"/>
      <c r="L99" s="592"/>
      <c r="M99" s="594"/>
      <c r="N99" s="596"/>
      <c r="O99" s="592"/>
      <c r="P99" s="594"/>
      <c r="Q99" s="597"/>
      <c r="R99" s="592"/>
      <c r="S99" s="598"/>
      <c r="T99" s="597"/>
      <c r="U99" s="592"/>
      <c r="V99" s="594"/>
      <c r="W99" s="596"/>
      <c r="X99" s="592"/>
      <c r="Y99" s="594"/>
      <c r="Z99" s="596"/>
      <c r="AA99" s="592"/>
      <c r="AB99" s="594"/>
      <c r="AC99" s="546"/>
      <c r="AD99" s="546"/>
      <c r="AE99" s="546"/>
      <c r="AF99" s="546"/>
      <c r="AG99" s="546"/>
      <c r="AH99" s="546"/>
      <c r="AI99" s="546"/>
      <c r="AJ99" s="546"/>
      <c r="AK99" s="546"/>
      <c r="AL99" s="546"/>
      <c r="AM99" s="546"/>
      <c r="AN99" s="546"/>
      <c r="AO99" s="546"/>
      <c r="AP99" s="546"/>
      <c r="AQ99" s="546"/>
      <c r="AR99" s="546"/>
      <c r="AS99" s="546"/>
      <c r="AT99" s="546"/>
      <c r="AU99" s="546"/>
      <c r="AV99" s="546"/>
    </row>
    <row r="100" spans="1:48" ht="12.75" customHeight="1">
      <c r="A100" s="592"/>
      <c r="B100" s="592"/>
      <c r="C100" s="592"/>
      <c r="D100" s="592"/>
      <c r="E100" s="593"/>
      <c r="F100" s="594"/>
      <c r="G100" s="592"/>
      <c r="H100" s="592"/>
      <c r="I100" s="595"/>
      <c r="J100" s="595"/>
      <c r="K100" s="595"/>
      <c r="L100" s="592"/>
      <c r="M100" s="594"/>
      <c r="N100" s="596"/>
      <c r="O100" s="592"/>
      <c r="P100" s="594"/>
      <c r="Q100" s="597"/>
      <c r="R100" s="592"/>
      <c r="S100" s="598"/>
      <c r="T100" s="597"/>
      <c r="U100" s="592"/>
      <c r="V100" s="594"/>
      <c r="W100" s="596"/>
      <c r="X100" s="592"/>
      <c r="Y100" s="594"/>
      <c r="Z100" s="596"/>
      <c r="AA100" s="592"/>
      <c r="AB100" s="594"/>
      <c r="AC100" s="546"/>
      <c r="AD100" s="546"/>
      <c r="AE100" s="546"/>
      <c r="AF100" s="546"/>
      <c r="AG100" s="546"/>
      <c r="AH100" s="546"/>
      <c r="AI100" s="546"/>
      <c r="AJ100" s="546"/>
      <c r="AK100" s="546"/>
      <c r="AL100" s="546"/>
      <c r="AM100" s="546"/>
      <c r="AN100" s="546"/>
      <c r="AO100" s="546"/>
      <c r="AP100" s="546"/>
      <c r="AQ100" s="546"/>
      <c r="AR100" s="546"/>
      <c r="AS100" s="546"/>
      <c r="AT100" s="546"/>
      <c r="AU100" s="546"/>
      <c r="AV100" s="546"/>
    </row>
    <row r="101" spans="1:48" ht="12.75" customHeight="1">
      <c r="A101" s="592"/>
      <c r="B101" s="592"/>
      <c r="C101" s="592"/>
      <c r="D101" s="592"/>
      <c r="E101" s="593"/>
      <c r="F101" s="594"/>
      <c r="G101" s="592"/>
      <c r="H101" s="592"/>
      <c r="I101" s="595"/>
      <c r="J101" s="595"/>
      <c r="K101" s="595"/>
      <c r="L101" s="592"/>
      <c r="M101" s="594"/>
      <c r="N101" s="596"/>
      <c r="O101" s="592"/>
      <c r="P101" s="594"/>
      <c r="Q101" s="597"/>
      <c r="R101" s="592"/>
      <c r="S101" s="598"/>
      <c r="T101" s="597"/>
      <c r="U101" s="592"/>
      <c r="V101" s="594"/>
      <c r="W101" s="596"/>
      <c r="X101" s="592"/>
      <c r="Y101" s="594"/>
      <c r="Z101" s="596"/>
      <c r="AA101" s="592"/>
      <c r="AB101" s="594"/>
      <c r="AC101" s="546"/>
      <c r="AD101" s="546"/>
      <c r="AE101" s="546"/>
      <c r="AF101" s="546"/>
      <c r="AG101" s="546"/>
      <c r="AH101" s="546"/>
      <c r="AI101" s="546"/>
      <c r="AJ101" s="546"/>
      <c r="AK101" s="546"/>
      <c r="AL101" s="546"/>
      <c r="AM101" s="546"/>
      <c r="AN101" s="546"/>
      <c r="AO101" s="546"/>
      <c r="AP101" s="546"/>
      <c r="AQ101" s="546"/>
      <c r="AR101" s="546"/>
      <c r="AS101" s="546"/>
      <c r="AT101" s="546"/>
      <c r="AU101" s="546"/>
      <c r="AV101" s="546"/>
    </row>
    <row r="102" spans="1:48" ht="12.75" customHeight="1">
      <c r="A102" s="592"/>
      <c r="B102" s="592"/>
      <c r="C102" s="592"/>
      <c r="D102" s="592"/>
      <c r="E102" s="593"/>
      <c r="F102" s="594"/>
      <c r="G102" s="592"/>
      <c r="H102" s="592"/>
      <c r="I102" s="595"/>
      <c r="J102" s="595"/>
      <c r="K102" s="595"/>
      <c r="L102" s="592"/>
      <c r="M102" s="594"/>
      <c r="N102" s="596"/>
      <c r="O102" s="592"/>
      <c r="P102" s="594"/>
      <c r="Q102" s="597"/>
      <c r="R102" s="592"/>
      <c r="S102" s="598"/>
      <c r="T102" s="597"/>
      <c r="U102" s="592"/>
      <c r="V102" s="594"/>
      <c r="W102" s="596"/>
      <c r="X102" s="592"/>
      <c r="Y102" s="594"/>
      <c r="Z102" s="596"/>
      <c r="AA102" s="592"/>
      <c r="AB102" s="594"/>
      <c r="AC102" s="546"/>
      <c r="AD102" s="546"/>
      <c r="AE102" s="546"/>
      <c r="AF102" s="546"/>
      <c r="AG102" s="546"/>
      <c r="AH102" s="546"/>
      <c r="AI102" s="546"/>
      <c r="AJ102" s="546"/>
      <c r="AK102" s="546"/>
      <c r="AL102" s="546"/>
      <c r="AM102" s="546"/>
      <c r="AN102" s="546"/>
      <c r="AO102" s="546"/>
      <c r="AP102" s="546"/>
      <c r="AQ102" s="546"/>
      <c r="AR102" s="546"/>
      <c r="AS102" s="546"/>
      <c r="AT102" s="546"/>
      <c r="AU102" s="546"/>
      <c r="AV102" s="546"/>
    </row>
    <row r="103" spans="1:48" ht="12.75" customHeight="1">
      <c r="A103" s="592"/>
      <c r="B103" s="592"/>
      <c r="C103" s="592"/>
      <c r="D103" s="592"/>
      <c r="E103" s="593"/>
      <c r="F103" s="594"/>
      <c r="G103" s="592"/>
      <c r="H103" s="592"/>
      <c r="I103" s="595"/>
      <c r="J103" s="595"/>
      <c r="K103" s="595"/>
      <c r="L103" s="592"/>
      <c r="M103" s="594"/>
      <c r="N103" s="596"/>
      <c r="O103" s="592"/>
      <c r="P103" s="594"/>
      <c r="Q103" s="597"/>
      <c r="R103" s="592"/>
      <c r="S103" s="598"/>
      <c r="T103" s="597"/>
      <c r="U103" s="592"/>
      <c r="V103" s="594"/>
      <c r="W103" s="596"/>
      <c r="X103" s="592"/>
      <c r="Y103" s="594"/>
      <c r="Z103" s="596"/>
      <c r="AA103" s="592"/>
      <c r="AB103" s="594"/>
      <c r="AC103" s="546"/>
      <c r="AD103" s="546"/>
      <c r="AE103" s="546"/>
      <c r="AF103" s="546"/>
      <c r="AG103" s="546"/>
      <c r="AH103" s="546"/>
      <c r="AI103" s="546"/>
      <c r="AJ103" s="546"/>
      <c r="AK103" s="546"/>
      <c r="AL103" s="546"/>
      <c r="AM103" s="546"/>
      <c r="AN103" s="546"/>
      <c r="AO103" s="546"/>
      <c r="AP103" s="546"/>
      <c r="AQ103" s="546"/>
      <c r="AR103" s="546"/>
      <c r="AS103" s="546"/>
      <c r="AT103" s="546"/>
      <c r="AU103" s="546"/>
      <c r="AV103" s="546"/>
    </row>
    <row r="104" spans="1:48" ht="12.75" customHeight="1">
      <c r="A104" s="592"/>
      <c r="B104" s="592"/>
      <c r="C104" s="592"/>
      <c r="D104" s="592"/>
      <c r="E104" s="593"/>
      <c r="F104" s="594"/>
      <c r="G104" s="592"/>
      <c r="H104" s="592"/>
      <c r="I104" s="595"/>
      <c r="J104" s="595"/>
      <c r="K104" s="595"/>
      <c r="L104" s="592"/>
      <c r="M104" s="594"/>
      <c r="N104" s="596"/>
      <c r="O104" s="592"/>
      <c r="P104" s="594"/>
      <c r="Q104" s="597"/>
      <c r="R104" s="592"/>
      <c r="S104" s="598"/>
      <c r="T104" s="597"/>
      <c r="U104" s="592"/>
      <c r="V104" s="594"/>
      <c r="W104" s="596"/>
      <c r="X104" s="592"/>
      <c r="Y104" s="594"/>
      <c r="Z104" s="596"/>
      <c r="AA104" s="592"/>
      <c r="AB104" s="594"/>
      <c r="AC104" s="546"/>
      <c r="AD104" s="546"/>
      <c r="AE104" s="546"/>
      <c r="AF104" s="546"/>
      <c r="AG104" s="546"/>
      <c r="AH104" s="546"/>
      <c r="AI104" s="546"/>
      <c r="AJ104" s="546"/>
      <c r="AK104" s="546"/>
      <c r="AL104" s="546"/>
      <c r="AM104" s="546"/>
      <c r="AN104" s="546"/>
      <c r="AO104" s="546"/>
      <c r="AP104" s="546"/>
      <c r="AQ104" s="546"/>
      <c r="AR104" s="546"/>
      <c r="AS104" s="546"/>
      <c r="AT104" s="546"/>
      <c r="AU104" s="546"/>
      <c r="AV104" s="546"/>
    </row>
    <row r="105" spans="1:48" ht="12.75" customHeight="1">
      <c r="A105" s="592"/>
      <c r="B105" s="592"/>
      <c r="C105" s="592"/>
      <c r="D105" s="592"/>
      <c r="E105" s="593"/>
      <c r="F105" s="594"/>
      <c r="G105" s="592"/>
      <c r="H105" s="592"/>
      <c r="I105" s="595"/>
      <c r="J105" s="595"/>
      <c r="K105" s="595"/>
      <c r="L105" s="592"/>
      <c r="M105" s="594"/>
      <c r="N105" s="596"/>
      <c r="O105" s="592"/>
      <c r="P105" s="594"/>
      <c r="Q105" s="597"/>
      <c r="R105" s="592"/>
      <c r="S105" s="598"/>
      <c r="T105" s="597"/>
      <c r="U105" s="592"/>
      <c r="V105" s="594"/>
      <c r="W105" s="596"/>
      <c r="X105" s="592"/>
      <c r="Y105" s="594"/>
      <c r="Z105" s="596"/>
      <c r="AA105" s="592"/>
      <c r="AB105" s="594"/>
      <c r="AC105" s="546"/>
      <c r="AD105" s="546"/>
      <c r="AE105" s="546"/>
      <c r="AF105" s="546"/>
      <c r="AG105" s="546"/>
      <c r="AH105" s="546"/>
      <c r="AI105" s="546"/>
      <c r="AJ105" s="546"/>
      <c r="AK105" s="546"/>
      <c r="AL105" s="546"/>
      <c r="AM105" s="546"/>
      <c r="AN105" s="546"/>
      <c r="AO105" s="546"/>
      <c r="AP105" s="546"/>
      <c r="AQ105" s="546"/>
      <c r="AR105" s="546"/>
      <c r="AS105" s="546"/>
      <c r="AT105" s="546"/>
      <c r="AU105" s="546"/>
      <c r="AV105" s="546"/>
    </row>
    <row r="106" spans="1:48" ht="12.75" customHeight="1">
      <c r="A106" s="592"/>
      <c r="B106" s="592"/>
      <c r="C106" s="592"/>
      <c r="D106" s="592"/>
      <c r="E106" s="593"/>
      <c r="F106" s="594"/>
      <c r="G106" s="592"/>
      <c r="H106" s="592"/>
      <c r="I106" s="595"/>
      <c r="J106" s="595"/>
      <c r="K106" s="595"/>
      <c r="L106" s="592"/>
      <c r="M106" s="594"/>
      <c r="N106" s="596"/>
      <c r="O106" s="592"/>
      <c r="P106" s="594"/>
      <c r="Q106" s="597"/>
      <c r="R106" s="592"/>
      <c r="S106" s="598"/>
      <c r="T106" s="597"/>
      <c r="U106" s="592"/>
      <c r="V106" s="594"/>
      <c r="W106" s="596"/>
      <c r="X106" s="592"/>
      <c r="Y106" s="594"/>
      <c r="Z106" s="596"/>
      <c r="AA106" s="592"/>
      <c r="AB106" s="594"/>
      <c r="AC106" s="546"/>
      <c r="AD106" s="546"/>
      <c r="AE106" s="546"/>
      <c r="AF106" s="546"/>
      <c r="AG106" s="546"/>
      <c r="AH106" s="546"/>
      <c r="AI106" s="546"/>
      <c r="AJ106" s="546"/>
      <c r="AK106" s="546"/>
      <c r="AL106" s="546"/>
      <c r="AM106" s="546"/>
      <c r="AN106" s="546"/>
      <c r="AO106" s="546"/>
      <c r="AP106" s="546"/>
      <c r="AQ106" s="546"/>
      <c r="AR106" s="546"/>
      <c r="AS106" s="546"/>
      <c r="AT106" s="546"/>
      <c r="AU106" s="546"/>
      <c r="AV106" s="546"/>
    </row>
    <row r="107" spans="1:48" ht="12.75" customHeight="1">
      <c r="A107" s="592"/>
      <c r="B107" s="592"/>
      <c r="C107" s="592"/>
      <c r="D107" s="592"/>
      <c r="E107" s="593"/>
      <c r="F107" s="594"/>
      <c r="G107" s="592"/>
      <c r="H107" s="592"/>
      <c r="I107" s="595"/>
      <c r="J107" s="595"/>
      <c r="K107" s="595"/>
      <c r="L107" s="592"/>
      <c r="M107" s="594"/>
      <c r="N107" s="596"/>
      <c r="O107" s="592"/>
      <c r="P107" s="594"/>
      <c r="Q107" s="597"/>
      <c r="R107" s="592"/>
      <c r="S107" s="598"/>
      <c r="T107" s="597"/>
      <c r="U107" s="592"/>
      <c r="V107" s="594"/>
      <c r="W107" s="596"/>
      <c r="X107" s="592"/>
      <c r="Y107" s="594"/>
      <c r="Z107" s="596"/>
      <c r="AA107" s="592"/>
      <c r="AB107" s="594"/>
      <c r="AC107" s="546"/>
      <c r="AD107" s="546"/>
      <c r="AE107" s="546"/>
      <c r="AF107" s="546"/>
      <c r="AG107" s="546"/>
      <c r="AH107" s="546"/>
      <c r="AI107" s="546"/>
      <c r="AJ107" s="546"/>
      <c r="AK107" s="546"/>
      <c r="AL107" s="546"/>
      <c r="AM107" s="546"/>
      <c r="AN107" s="546"/>
      <c r="AO107" s="546"/>
      <c r="AP107" s="546"/>
      <c r="AQ107" s="546"/>
      <c r="AR107" s="546"/>
      <c r="AS107" s="546"/>
      <c r="AT107" s="546"/>
      <c r="AU107" s="546"/>
      <c r="AV107" s="546"/>
    </row>
    <row r="108" spans="1:48" ht="12.75" customHeight="1">
      <c r="A108" s="592"/>
      <c r="B108" s="592"/>
      <c r="C108" s="592"/>
      <c r="D108" s="592"/>
      <c r="E108" s="593"/>
      <c r="F108" s="594"/>
      <c r="G108" s="592"/>
      <c r="H108" s="592"/>
      <c r="I108" s="595"/>
      <c r="J108" s="595"/>
      <c r="K108" s="595"/>
      <c r="L108" s="592"/>
      <c r="M108" s="594"/>
      <c r="N108" s="596"/>
      <c r="O108" s="592"/>
      <c r="P108" s="594"/>
      <c r="Q108" s="597"/>
      <c r="R108" s="592"/>
      <c r="S108" s="598"/>
      <c r="T108" s="597"/>
      <c r="U108" s="592"/>
      <c r="V108" s="594"/>
      <c r="W108" s="596"/>
      <c r="X108" s="592"/>
      <c r="Y108" s="594"/>
      <c r="Z108" s="596"/>
      <c r="AA108" s="592"/>
      <c r="AB108" s="594"/>
      <c r="AC108" s="546"/>
      <c r="AD108" s="546"/>
      <c r="AE108" s="546"/>
      <c r="AF108" s="546"/>
      <c r="AG108" s="546"/>
      <c r="AH108" s="546"/>
      <c r="AI108" s="546"/>
      <c r="AJ108" s="546"/>
      <c r="AK108" s="546"/>
      <c r="AL108" s="546"/>
      <c r="AM108" s="546"/>
      <c r="AN108" s="546"/>
      <c r="AO108" s="546"/>
      <c r="AP108" s="546"/>
      <c r="AQ108" s="546"/>
      <c r="AR108" s="546"/>
      <c r="AS108" s="546"/>
      <c r="AT108" s="546"/>
      <c r="AU108" s="546"/>
      <c r="AV108" s="546"/>
    </row>
    <row r="109" spans="1:48" ht="12.75" customHeight="1">
      <c r="A109" s="592"/>
      <c r="B109" s="592"/>
      <c r="C109" s="592"/>
      <c r="D109" s="592"/>
      <c r="E109" s="593"/>
      <c r="F109" s="594"/>
      <c r="G109" s="592"/>
      <c r="H109" s="592"/>
      <c r="I109" s="595"/>
      <c r="J109" s="595"/>
      <c r="K109" s="595"/>
      <c r="L109" s="592"/>
      <c r="M109" s="594"/>
      <c r="N109" s="596"/>
      <c r="O109" s="592"/>
      <c r="P109" s="594"/>
      <c r="Q109" s="597"/>
      <c r="R109" s="592"/>
      <c r="S109" s="598"/>
      <c r="T109" s="597"/>
      <c r="U109" s="592"/>
      <c r="V109" s="594"/>
      <c r="W109" s="596"/>
      <c r="X109" s="592"/>
      <c r="Y109" s="594"/>
      <c r="Z109" s="596"/>
      <c r="AA109" s="592"/>
      <c r="AB109" s="594"/>
      <c r="AC109" s="546"/>
      <c r="AD109" s="546"/>
      <c r="AE109" s="546"/>
      <c r="AF109" s="546"/>
      <c r="AG109" s="546"/>
      <c r="AH109" s="546"/>
      <c r="AI109" s="546"/>
      <c r="AJ109" s="546"/>
      <c r="AK109" s="546"/>
      <c r="AL109" s="546"/>
      <c r="AM109" s="546"/>
      <c r="AN109" s="546"/>
      <c r="AO109" s="546"/>
      <c r="AP109" s="546"/>
      <c r="AQ109" s="546"/>
      <c r="AR109" s="546"/>
      <c r="AS109" s="546"/>
      <c r="AT109" s="546"/>
      <c r="AU109" s="546"/>
      <c r="AV109" s="546"/>
    </row>
    <row r="110" spans="1:48" ht="12.75" customHeight="1">
      <c r="A110" s="592"/>
      <c r="B110" s="592"/>
      <c r="C110" s="592"/>
      <c r="D110" s="592"/>
      <c r="E110" s="593"/>
      <c r="F110" s="594"/>
      <c r="G110" s="592"/>
      <c r="H110" s="592"/>
      <c r="I110" s="595"/>
      <c r="J110" s="595"/>
      <c r="K110" s="595"/>
      <c r="L110" s="592"/>
      <c r="M110" s="594"/>
      <c r="N110" s="596"/>
      <c r="O110" s="592"/>
      <c r="P110" s="594"/>
      <c r="Q110" s="597"/>
      <c r="R110" s="592"/>
      <c r="S110" s="598"/>
      <c r="T110" s="597"/>
      <c r="U110" s="592"/>
      <c r="V110" s="594"/>
      <c r="W110" s="596"/>
      <c r="X110" s="592"/>
      <c r="Y110" s="594"/>
      <c r="Z110" s="596"/>
      <c r="AA110" s="592"/>
      <c r="AB110" s="594"/>
      <c r="AC110" s="546"/>
      <c r="AD110" s="546"/>
      <c r="AE110" s="546"/>
      <c r="AF110" s="546"/>
      <c r="AG110" s="546"/>
      <c r="AH110" s="546"/>
      <c r="AI110" s="546"/>
      <c r="AJ110" s="546"/>
      <c r="AK110" s="546"/>
      <c r="AL110" s="546"/>
      <c r="AM110" s="546"/>
      <c r="AN110" s="546"/>
      <c r="AO110" s="546"/>
      <c r="AP110" s="546"/>
      <c r="AQ110" s="546"/>
      <c r="AR110" s="546"/>
      <c r="AS110" s="546"/>
      <c r="AT110" s="546"/>
      <c r="AU110" s="546"/>
      <c r="AV110" s="546"/>
    </row>
    <row r="111" spans="1:48" ht="12.75" customHeight="1">
      <c r="A111" s="592"/>
      <c r="B111" s="592"/>
      <c r="C111" s="592"/>
      <c r="D111" s="592"/>
      <c r="E111" s="593"/>
      <c r="F111" s="594"/>
      <c r="G111" s="592"/>
      <c r="H111" s="592"/>
      <c r="I111" s="595"/>
      <c r="J111" s="595"/>
      <c r="K111" s="595"/>
      <c r="L111" s="592"/>
      <c r="M111" s="594"/>
      <c r="N111" s="596"/>
      <c r="O111" s="592"/>
      <c r="P111" s="594"/>
      <c r="Q111" s="597"/>
      <c r="R111" s="592"/>
      <c r="S111" s="598"/>
      <c r="T111" s="597"/>
      <c r="U111" s="592"/>
      <c r="V111" s="594"/>
      <c r="W111" s="596"/>
      <c r="X111" s="592"/>
      <c r="Y111" s="594"/>
      <c r="Z111" s="596"/>
      <c r="AA111" s="592"/>
      <c r="AB111" s="594"/>
      <c r="AC111" s="546"/>
      <c r="AD111" s="546"/>
      <c r="AE111" s="546"/>
      <c r="AF111" s="546"/>
      <c r="AG111" s="546"/>
      <c r="AH111" s="546"/>
      <c r="AI111" s="546"/>
      <c r="AJ111" s="546"/>
      <c r="AK111" s="546"/>
      <c r="AL111" s="546"/>
      <c r="AM111" s="546"/>
      <c r="AN111" s="546"/>
      <c r="AO111" s="546"/>
      <c r="AP111" s="546"/>
      <c r="AQ111" s="546"/>
      <c r="AR111" s="546"/>
      <c r="AS111" s="546"/>
      <c r="AT111" s="546"/>
      <c r="AU111" s="546"/>
      <c r="AV111" s="546"/>
    </row>
    <row r="112" spans="1:48" ht="12.75" customHeight="1">
      <c r="A112" s="592"/>
      <c r="B112" s="592"/>
      <c r="C112" s="592"/>
      <c r="D112" s="592"/>
      <c r="E112" s="593"/>
      <c r="F112" s="594"/>
      <c r="G112" s="592"/>
      <c r="H112" s="592"/>
      <c r="I112" s="595"/>
      <c r="J112" s="595"/>
      <c r="K112" s="595"/>
      <c r="L112" s="592"/>
      <c r="M112" s="594"/>
      <c r="N112" s="596"/>
      <c r="O112" s="592"/>
      <c r="P112" s="594"/>
      <c r="Q112" s="597"/>
      <c r="R112" s="592"/>
      <c r="S112" s="598"/>
      <c r="T112" s="597"/>
      <c r="U112" s="592"/>
      <c r="V112" s="594"/>
      <c r="W112" s="596"/>
      <c r="X112" s="592"/>
      <c r="Y112" s="594"/>
      <c r="Z112" s="596"/>
      <c r="AA112" s="592"/>
      <c r="AB112" s="594"/>
      <c r="AC112" s="546"/>
      <c r="AD112" s="546"/>
      <c r="AE112" s="546"/>
      <c r="AF112" s="546"/>
      <c r="AG112" s="546"/>
      <c r="AH112" s="546"/>
      <c r="AI112" s="546"/>
      <c r="AJ112" s="546"/>
      <c r="AK112" s="546"/>
      <c r="AL112" s="546"/>
      <c r="AM112" s="546"/>
      <c r="AN112" s="546"/>
      <c r="AO112" s="546"/>
      <c r="AP112" s="546"/>
      <c r="AQ112" s="546"/>
      <c r="AR112" s="546"/>
      <c r="AS112" s="546"/>
      <c r="AT112" s="546"/>
      <c r="AU112" s="546"/>
      <c r="AV112" s="546"/>
    </row>
    <row r="113" spans="1:48" ht="12.75" customHeight="1">
      <c r="A113" s="592"/>
      <c r="B113" s="592"/>
      <c r="C113" s="592"/>
      <c r="D113" s="592"/>
      <c r="E113" s="593"/>
      <c r="F113" s="594"/>
      <c r="G113" s="592"/>
      <c r="H113" s="592"/>
      <c r="I113" s="595"/>
      <c r="J113" s="595"/>
      <c r="K113" s="595"/>
      <c r="L113" s="592"/>
      <c r="M113" s="594"/>
      <c r="N113" s="596"/>
      <c r="O113" s="592"/>
      <c r="P113" s="594"/>
      <c r="Q113" s="597"/>
      <c r="R113" s="592"/>
      <c r="S113" s="598"/>
      <c r="T113" s="597"/>
      <c r="U113" s="592"/>
      <c r="V113" s="594"/>
      <c r="W113" s="596"/>
      <c r="X113" s="592"/>
      <c r="Y113" s="594"/>
      <c r="Z113" s="596"/>
      <c r="AA113" s="592"/>
      <c r="AB113" s="594"/>
      <c r="AC113" s="546"/>
      <c r="AD113" s="546"/>
      <c r="AE113" s="546"/>
      <c r="AF113" s="546"/>
      <c r="AG113" s="546"/>
      <c r="AH113" s="546"/>
      <c r="AI113" s="546"/>
      <c r="AJ113" s="546"/>
      <c r="AK113" s="546"/>
      <c r="AL113" s="546"/>
      <c r="AM113" s="546"/>
      <c r="AN113" s="546"/>
      <c r="AO113" s="546"/>
      <c r="AP113" s="546"/>
      <c r="AQ113" s="546"/>
      <c r="AR113" s="546"/>
      <c r="AS113" s="546"/>
      <c r="AT113" s="546"/>
      <c r="AU113" s="546"/>
      <c r="AV113" s="546"/>
    </row>
    <row r="114" spans="1:48" ht="12.75" customHeight="1">
      <c r="A114" s="592"/>
      <c r="B114" s="592"/>
      <c r="C114" s="592"/>
      <c r="D114" s="592"/>
      <c r="E114" s="593"/>
      <c r="F114" s="594"/>
      <c r="G114" s="592"/>
      <c r="H114" s="592"/>
      <c r="I114" s="595"/>
      <c r="J114" s="595"/>
      <c r="K114" s="595"/>
      <c r="L114" s="592"/>
      <c r="M114" s="594"/>
      <c r="N114" s="596"/>
      <c r="O114" s="592"/>
      <c r="P114" s="594"/>
      <c r="Q114" s="597"/>
      <c r="R114" s="592"/>
      <c r="S114" s="598"/>
      <c r="T114" s="597"/>
      <c r="U114" s="592"/>
      <c r="V114" s="594"/>
      <c r="W114" s="596"/>
      <c r="X114" s="592"/>
      <c r="Y114" s="594"/>
      <c r="Z114" s="596"/>
      <c r="AA114" s="592"/>
      <c r="AB114" s="594"/>
      <c r="AC114" s="546"/>
      <c r="AD114" s="546"/>
      <c r="AE114" s="546"/>
      <c r="AF114" s="546"/>
      <c r="AG114" s="546"/>
      <c r="AH114" s="546"/>
      <c r="AI114" s="546"/>
      <c r="AJ114" s="546"/>
      <c r="AK114" s="546"/>
      <c r="AL114" s="546"/>
      <c r="AM114" s="546"/>
      <c r="AN114" s="546"/>
      <c r="AO114" s="546"/>
      <c r="AP114" s="546"/>
      <c r="AQ114" s="546"/>
      <c r="AR114" s="546"/>
      <c r="AS114" s="546"/>
      <c r="AT114" s="546"/>
      <c r="AU114" s="546"/>
      <c r="AV114" s="546"/>
    </row>
    <row r="115" spans="1:48" ht="12.75" customHeight="1">
      <c r="A115" s="592"/>
      <c r="B115" s="592"/>
      <c r="C115" s="592"/>
      <c r="D115" s="592"/>
      <c r="E115" s="593"/>
      <c r="F115" s="594"/>
      <c r="G115" s="592"/>
      <c r="H115" s="592"/>
      <c r="I115" s="595"/>
      <c r="J115" s="595"/>
      <c r="K115" s="595"/>
      <c r="L115" s="592"/>
      <c r="M115" s="594"/>
      <c r="N115" s="596"/>
      <c r="O115" s="592"/>
      <c r="P115" s="594"/>
      <c r="Q115" s="597"/>
      <c r="R115" s="592"/>
      <c r="S115" s="598"/>
      <c r="T115" s="597"/>
      <c r="U115" s="592"/>
      <c r="V115" s="594"/>
      <c r="W115" s="596"/>
      <c r="X115" s="592"/>
      <c r="Y115" s="594"/>
      <c r="Z115" s="596"/>
      <c r="AA115" s="592"/>
      <c r="AB115" s="594"/>
      <c r="AC115" s="546"/>
      <c r="AD115" s="546"/>
      <c r="AE115" s="546"/>
      <c r="AF115" s="546"/>
      <c r="AG115" s="546"/>
      <c r="AH115" s="546"/>
      <c r="AI115" s="546"/>
      <c r="AJ115" s="546"/>
      <c r="AK115" s="546"/>
      <c r="AL115" s="546"/>
      <c r="AM115" s="546"/>
      <c r="AN115" s="546"/>
      <c r="AO115" s="546"/>
      <c r="AP115" s="546"/>
      <c r="AQ115" s="546"/>
      <c r="AR115" s="546"/>
      <c r="AS115" s="546"/>
      <c r="AT115" s="546"/>
      <c r="AU115" s="546"/>
      <c r="AV115" s="546"/>
    </row>
    <row r="116" spans="1:48" ht="12.75" customHeight="1">
      <c r="A116" s="592"/>
      <c r="B116" s="592"/>
      <c r="C116" s="592"/>
      <c r="D116" s="592"/>
      <c r="E116" s="593"/>
      <c r="F116" s="594"/>
      <c r="G116" s="592"/>
      <c r="H116" s="592"/>
      <c r="I116" s="595"/>
      <c r="J116" s="595"/>
      <c r="K116" s="595"/>
      <c r="L116" s="592"/>
      <c r="M116" s="594"/>
      <c r="N116" s="596"/>
      <c r="O116" s="592"/>
      <c r="P116" s="594"/>
      <c r="Q116" s="597"/>
      <c r="R116" s="592"/>
      <c r="S116" s="598"/>
      <c r="T116" s="597"/>
      <c r="U116" s="592"/>
      <c r="V116" s="594"/>
      <c r="W116" s="596"/>
      <c r="X116" s="592"/>
      <c r="Y116" s="594"/>
      <c r="Z116" s="596"/>
      <c r="AA116" s="592"/>
      <c r="AB116" s="594"/>
      <c r="AC116" s="546"/>
      <c r="AD116" s="546"/>
      <c r="AE116" s="546"/>
      <c r="AF116" s="546"/>
      <c r="AG116" s="546"/>
      <c r="AH116" s="546"/>
      <c r="AI116" s="546"/>
      <c r="AJ116" s="546"/>
      <c r="AK116" s="546"/>
      <c r="AL116" s="546"/>
      <c r="AM116" s="546"/>
      <c r="AN116" s="546"/>
      <c r="AO116" s="546"/>
      <c r="AP116" s="546"/>
      <c r="AQ116" s="546"/>
      <c r="AR116" s="546"/>
      <c r="AS116" s="546"/>
      <c r="AT116" s="546"/>
      <c r="AU116" s="546"/>
      <c r="AV116" s="546"/>
    </row>
    <row r="117" spans="1:48" ht="12.75" customHeight="1">
      <c r="A117" s="592"/>
      <c r="B117" s="592"/>
      <c r="C117" s="592"/>
      <c r="D117" s="592"/>
      <c r="E117" s="593"/>
      <c r="F117" s="594"/>
      <c r="G117" s="592"/>
      <c r="H117" s="592"/>
      <c r="I117" s="595"/>
      <c r="J117" s="595"/>
      <c r="K117" s="595"/>
      <c r="L117" s="592"/>
      <c r="M117" s="594"/>
      <c r="N117" s="596"/>
      <c r="O117" s="592"/>
      <c r="P117" s="594"/>
      <c r="Q117" s="597"/>
      <c r="R117" s="592"/>
      <c r="S117" s="598"/>
      <c r="T117" s="597"/>
      <c r="U117" s="592"/>
      <c r="V117" s="594"/>
      <c r="W117" s="596"/>
      <c r="X117" s="592"/>
      <c r="Y117" s="594"/>
      <c r="Z117" s="596"/>
      <c r="AA117" s="592"/>
      <c r="AB117" s="594"/>
      <c r="AC117" s="546"/>
      <c r="AD117" s="546"/>
      <c r="AE117" s="546"/>
      <c r="AF117" s="546"/>
      <c r="AG117" s="546"/>
      <c r="AH117" s="546"/>
      <c r="AI117" s="546"/>
      <c r="AJ117" s="546"/>
      <c r="AK117" s="546"/>
      <c r="AL117" s="546"/>
      <c r="AM117" s="546"/>
      <c r="AN117" s="546"/>
      <c r="AO117" s="546"/>
      <c r="AP117" s="546"/>
      <c r="AQ117" s="546"/>
      <c r="AR117" s="546"/>
      <c r="AS117" s="546"/>
      <c r="AT117" s="546"/>
      <c r="AU117" s="546"/>
      <c r="AV117" s="546"/>
    </row>
    <row r="118" spans="1:48" ht="12.75" customHeight="1">
      <c r="A118" s="592"/>
      <c r="B118" s="592"/>
      <c r="C118" s="592"/>
      <c r="D118" s="592"/>
      <c r="E118" s="593"/>
      <c r="F118" s="594"/>
      <c r="G118" s="592"/>
      <c r="H118" s="592"/>
      <c r="I118" s="595"/>
      <c r="J118" s="595"/>
      <c r="K118" s="595"/>
      <c r="L118" s="592"/>
      <c r="M118" s="594"/>
      <c r="N118" s="596"/>
      <c r="O118" s="592"/>
      <c r="P118" s="594"/>
      <c r="Q118" s="597"/>
      <c r="R118" s="592"/>
      <c r="S118" s="598"/>
      <c r="T118" s="597"/>
      <c r="U118" s="592"/>
      <c r="V118" s="594"/>
      <c r="W118" s="596"/>
      <c r="X118" s="592"/>
      <c r="Y118" s="594"/>
      <c r="Z118" s="596"/>
      <c r="AA118" s="592"/>
      <c r="AB118" s="594"/>
      <c r="AC118" s="546"/>
      <c r="AD118" s="546"/>
      <c r="AE118" s="546"/>
      <c r="AF118" s="546"/>
      <c r="AG118" s="546"/>
      <c r="AH118" s="546"/>
      <c r="AI118" s="546"/>
      <c r="AJ118" s="546"/>
      <c r="AK118" s="546"/>
      <c r="AL118" s="546"/>
      <c r="AM118" s="546"/>
      <c r="AN118" s="546"/>
      <c r="AO118" s="546"/>
      <c r="AP118" s="546"/>
      <c r="AQ118" s="546"/>
      <c r="AR118" s="546"/>
      <c r="AS118" s="546"/>
      <c r="AT118" s="546"/>
      <c r="AU118" s="546"/>
      <c r="AV118" s="546"/>
    </row>
    <row r="119" spans="1:48" ht="12.75" customHeight="1">
      <c r="A119" s="592"/>
      <c r="B119" s="592"/>
      <c r="C119" s="592"/>
      <c r="D119" s="592"/>
      <c r="E119" s="593"/>
      <c r="F119" s="594"/>
      <c r="G119" s="592"/>
      <c r="H119" s="592"/>
      <c r="I119" s="595"/>
      <c r="J119" s="595"/>
      <c r="K119" s="595"/>
      <c r="L119" s="592"/>
      <c r="M119" s="594"/>
      <c r="N119" s="596"/>
      <c r="O119" s="592"/>
      <c r="P119" s="594"/>
      <c r="Q119" s="597"/>
      <c r="R119" s="592"/>
      <c r="S119" s="598"/>
      <c r="T119" s="597"/>
      <c r="U119" s="592"/>
      <c r="V119" s="594"/>
      <c r="W119" s="596"/>
      <c r="X119" s="592"/>
      <c r="Y119" s="594"/>
      <c r="Z119" s="596"/>
      <c r="AA119" s="592"/>
      <c r="AB119" s="594"/>
      <c r="AC119" s="546"/>
      <c r="AD119" s="546"/>
      <c r="AE119" s="546"/>
      <c r="AF119" s="546"/>
      <c r="AG119" s="546"/>
      <c r="AH119" s="546"/>
      <c r="AI119" s="546"/>
      <c r="AJ119" s="546"/>
      <c r="AK119" s="546"/>
      <c r="AL119" s="546"/>
      <c r="AM119" s="546"/>
      <c r="AN119" s="546"/>
      <c r="AO119" s="546"/>
      <c r="AP119" s="546"/>
      <c r="AQ119" s="546"/>
      <c r="AR119" s="546"/>
      <c r="AS119" s="546"/>
      <c r="AT119" s="546"/>
      <c r="AU119" s="546"/>
      <c r="AV119" s="546"/>
    </row>
    <row r="120" spans="1:48" ht="12.75" customHeight="1">
      <c r="A120" s="592"/>
      <c r="B120" s="592"/>
      <c r="C120" s="592"/>
      <c r="D120" s="592"/>
      <c r="E120" s="593"/>
      <c r="F120" s="594"/>
      <c r="G120" s="592"/>
      <c r="H120" s="592"/>
      <c r="I120" s="595"/>
      <c r="J120" s="595"/>
      <c r="K120" s="595"/>
      <c r="L120" s="592"/>
      <c r="M120" s="594"/>
      <c r="N120" s="596"/>
      <c r="O120" s="592"/>
      <c r="P120" s="594"/>
      <c r="Q120" s="597"/>
      <c r="R120" s="592"/>
      <c r="S120" s="598"/>
      <c r="T120" s="597"/>
      <c r="U120" s="592"/>
      <c r="V120" s="594"/>
      <c r="W120" s="596"/>
      <c r="X120" s="592"/>
      <c r="Y120" s="594"/>
      <c r="Z120" s="596"/>
      <c r="AA120" s="592"/>
      <c r="AB120" s="594"/>
      <c r="AC120" s="546"/>
      <c r="AD120" s="546"/>
      <c r="AE120" s="546"/>
      <c r="AF120" s="546"/>
      <c r="AG120" s="546"/>
      <c r="AH120" s="546"/>
      <c r="AI120" s="546"/>
      <c r="AJ120" s="546"/>
      <c r="AK120" s="546"/>
      <c r="AL120" s="546"/>
      <c r="AM120" s="546"/>
      <c r="AN120" s="546"/>
      <c r="AO120" s="546"/>
      <c r="AP120" s="546"/>
      <c r="AQ120" s="546"/>
      <c r="AR120" s="546"/>
      <c r="AS120" s="546"/>
      <c r="AT120" s="546"/>
      <c r="AU120" s="546"/>
      <c r="AV120" s="546"/>
    </row>
    <row r="121" spans="1:48" ht="12.75" customHeight="1">
      <c r="A121" s="592"/>
      <c r="B121" s="592"/>
      <c r="C121" s="592"/>
      <c r="D121" s="592"/>
      <c r="E121" s="593"/>
      <c r="F121" s="594"/>
      <c r="G121" s="592"/>
      <c r="H121" s="592"/>
      <c r="I121" s="595"/>
      <c r="J121" s="595"/>
      <c r="K121" s="595"/>
      <c r="L121" s="592"/>
      <c r="M121" s="594"/>
      <c r="N121" s="596"/>
      <c r="O121" s="592"/>
      <c r="P121" s="594"/>
      <c r="Q121" s="597"/>
      <c r="R121" s="592"/>
      <c r="S121" s="598"/>
      <c r="T121" s="597"/>
      <c r="U121" s="592"/>
      <c r="V121" s="594"/>
      <c r="W121" s="596"/>
      <c r="X121" s="592"/>
      <c r="Y121" s="594"/>
      <c r="Z121" s="596"/>
      <c r="AA121" s="592"/>
      <c r="AB121" s="594"/>
      <c r="AC121" s="546"/>
      <c r="AD121" s="546"/>
      <c r="AE121" s="546"/>
      <c r="AF121" s="546"/>
      <c r="AG121" s="546"/>
      <c r="AH121" s="546"/>
      <c r="AI121" s="546"/>
      <c r="AJ121" s="546"/>
      <c r="AK121" s="546"/>
      <c r="AL121" s="546"/>
      <c r="AM121" s="546"/>
      <c r="AN121" s="546"/>
      <c r="AO121" s="546"/>
      <c r="AP121" s="546"/>
      <c r="AQ121" s="546"/>
      <c r="AR121" s="546"/>
      <c r="AS121" s="546"/>
      <c r="AT121" s="546"/>
      <c r="AU121" s="546"/>
      <c r="AV121" s="546"/>
    </row>
    <row r="122" spans="1:48" ht="12.75" customHeight="1">
      <c r="A122" s="592"/>
      <c r="B122" s="592"/>
      <c r="C122" s="592"/>
      <c r="D122" s="592"/>
      <c r="E122" s="593"/>
      <c r="F122" s="594"/>
      <c r="G122" s="592"/>
      <c r="H122" s="592"/>
      <c r="I122" s="595"/>
      <c r="J122" s="595"/>
      <c r="K122" s="595"/>
      <c r="L122" s="592"/>
      <c r="M122" s="594"/>
      <c r="N122" s="596"/>
      <c r="O122" s="592"/>
      <c r="P122" s="594"/>
      <c r="Q122" s="597"/>
      <c r="R122" s="592"/>
      <c r="S122" s="598"/>
      <c r="T122" s="597"/>
      <c r="U122" s="592"/>
      <c r="V122" s="594"/>
      <c r="W122" s="596"/>
      <c r="X122" s="592"/>
      <c r="Y122" s="594"/>
      <c r="Z122" s="596"/>
      <c r="AA122" s="592"/>
      <c r="AB122" s="594"/>
      <c r="AC122" s="546"/>
      <c r="AD122" s="546"/>
      <c r="AE122" s="546"/>
      <c r="AF122" s="546"/>
      <c r="AG122" s="546"/>
      <c r="AH122" s="546"/>
      <c r="AI122" s="546"/>
      <c r="AJ122" s="546"/>
      <c r="AK122" s="546"/>
      <c r="AL122" s="546"/>
      <c r="AM122" s="546"/>
      <c r="AN122" s="546"/>
      <c r="AO122" s="546"/>
      <c r="AP122" s="546"/>
      <c r="AQ122" s="546"/>
      <c r="AR122" s="546"/>
      <c r="AS122" s="546"/>
      <c r="AT122" s="546"/>
      <c r="AU122" s="546"/>
      <c r="AV122" s="546"/>
    </row>
    <row r="123" spans="1:48" ht="12.75" customHeight="1">
      <c r="A123" s="592"/>
      <c r="B123" s="592"/>
      <c r="C123" s="592"/>
      <c r="D123" s="592"/>
      <c r="E123" s="593"/>
      <c r="F123" s="594"/>
      <c r="G123" s="592"/>
      <c r="H123" s="592"/>
      <c r="I123" s="595"/>
      <c r="J123" s="595"/>
      <c r="K123" s="595"/>
      <c r="L123" s="592"/>
      <c r="M123" s="594"/>
      <c r="N123" s="596"/>
      <c r="O123" s="592"/>
      <c r="P123" s="594"/>
      <c r="Q123" s="597"/>
      <c r="R123" s="592"/>
      <c r="S123" s="598"/>
      <c r="T123" s="597"/>
      <c r="U123" s="592"/>
      <c r="V123" s="594"/>
      <c r="W123" s="596"/>
      <c r="X123" s="592"/>
      <c r="Y123" s="594"/>
      <c r="Z123" s="596"/>
      <c r="AA123" s="592"/>
      <c r="AB123" s="594"/>
      <c r="AC123" s="546"/>
      <c r="AD123" s="546"/>
      <c r="AE123" s="546"/>
      <c r="AF123" s="546"/>
      <c r="AG123" s="546"/>
      <c r="AH123" s="546"/>
      <c r="AI123" s="546"/>
      <c r="AJ123" s="546"/>
      <c r="AK123" s="546"/>
      <c r="AL123" s="546"/>
      <c r="AM123" s="546"/>
      <c r="AN123" s="546"/>
      <c r="AO123" s="546"/>
      <c r="AP123" s="546"/>
      <c r="AQ123" s="546"/>
      <c r="AR123" s="546"/>
      <c r="AS123" s="546"/>
      <c r="AT123" s="546"/>
      <c r="AU123" s="546"/>
      <c r="AV123" s="546"/>
    </row>
    <row r="124" spans="1:48" ht="12.75" customHeight="1">
      <c r="A124" s="592"/>
      <c r="B124" s="592"/>
      <c r="C124" s="592"/>
      <c r="D124" s="592"/>
      <c r="E124" s="593"/>
      <c r="F124" s="594"/>
      <c r="G124" s="592"/>
      <c r="H124" s="592"/>
      <c r="I124" s="595"/>
      <c r="J124" s="595"/>
      <c r="K124" s="595"/>
      <c r="L124" s="592"/>
      <c r="M124" s="594"/>
      <c r="N124" s="596"/>
      <c r="O124" s="592"/>
      <c r="P124" s="594"/>
      <c r="Q124" s="597"/>
      <c r="R124" s="592"/>
      <c r="S124" s="598"/>
      <c r="T124" s="597"/>
      <c r="U124" s="592"/>
      <c r="V124" s="594"/>
      <c r="W124" s="596"/>
      <c r="X124" s="592"/>
      <c r="Y124" s="594"/>
      <c r="Z124" s="596"/>
      <c r="AA124" s="592"/>
      <c r="AB124" s="594"/>
      <c r="AC124" s="546"/>
      <c r="AD124" s="546"/>
      <c r="AE124" s="546"/>
      <c r="AF124" s="546"/>
      <c r="AG124" s="546"/>
      <c r="AH124" s="546"/>
      <c r="AI124" s="546"/>
      <c r="AJ124" s="546"/>
      <c r="AK124" s="546"/>
      <c r="AL124" s="546"/>
      <c r="AM124" s="546"/>
      <c r="AN124" s="546"/>
      <c r="AO124" s="546"/>
      <c r="AP124" s="546"/>
      <c r="AQ124" s="546"/>
      <c r="AR124" s="546"/>
      <c r="AS124" s="546"/>
      <c r="AT124" s="546"/>
      <c r="AU124" s="546"/>
      <c r="AV124" s="546"/>
    </row>
    <row r="125" spans="1:48" ht="12.75" customHeight="1">
      <c r="A125" s="592"/>
      <c r="B125" s="592"/>
      <c r="C125" s="592"/>
      <c r="D125" s="592"/>
      <c r="E125" s="593"/>
      <c r="F125" s="594"/>
      <c r="G125" s="592"/>
      <c r="H125" s="592"/>
      <c r="I125" s="595"/>
      <c r="J125" s="595"/>
      <c r="K125" s="595"/>
      <c r="L125" s="592"/>
      <c r="M125" s="594"/>
      <c r="N125" s="596"/>
      <c r="O125" s="592"/>
      <c r="P125" s="594"/>
      <c r="Q125" s="597"/>
      <c r="R125" s="592"/>
      <c r="S125" s="598"/>
      <c r="T125" s="597"/>
      <c r="U125" s="592"/>
      <c r="V125" s="594"/>
      <c r="W125" s="596"/>
      <c r="X125" s="592"/>
      <c r="Y125" s="594"/>
      <c r="Z125" s="596"/>
      <c r="AA125" s="592"/>
      <c r="AB125" s="594"/>
      <c r="AC125" s="546"/>
      <c r="AD125" s="546"/>
      <c r="AE125" s="546"/>
      <c r="AF125" s="546"/>
      <c r="AG125" s="546"/>
      <c r="AH125" s="546"/>
      <c r="AI125" s="546"/>
      <c r="AJ125" s="546"/>
      <c r="AK125" s="546"/>
      <c r="AL125" s="546"/>
      <c r="AM125" s="546"/>
      <c r="AN125" s="546"/>
      <c r="AO125" s="546"/>
      <c r="AP125" s="546"/>
      <c r="AQ125" s="546"/>
      <c r="AR125" s="546"/>
      <c r="AS125" s="546"/>
      <c r="AT125" s="546"/>
      <c r="AU125" s="546"/>
      <c r="AV125" s="546"/>
    </row>
    <row r="126" spans="1:48" ht="12.75" customHeight="1">
      <c r="A126" s="592"/>
      <c r="B126" s="592"/>
      <c r="C126" s="592"/>
      <c r="D126" s="592"/>
      <c r="E126" s="593"/>
      <c r="F126" s="594"/>
      <c r="G126" s="592"/>
      <c r="H126" s="592"/>
      <c r="I126" s="595"/>
      <c r="J126" s="595"/>
      <c r="K126" s="595"/>
      <c r="L126" s="592"/>
      <c r="M126" s="594"/>
      <c r="N126" s="596"/>
      <c r="O126" s="592"/>
      <c r="P126" s="594"/>
      <c r="Q126" s="597"/>
      <c r="R126" s="592"/>
      <c r="S126" s="598"/>
      <c r="T126" s="597"/>
      <c r="U126" s="592"/>
      <c r="V126" s="594"/>
      <c r="W126" s="596"/>
      <c r="X126" s="592"/>
      <c r="Y126" s="594"/>
      <c r="Z126" s="596"/>
      <c r="AA126" s="592"/>
      <c r="AB126" s="594"/>
      <c r="AC126" s="546"/>
      <c r="AD126" s="546"/>
      <c r="AE126" s="546"/>
      <c r="AF126" s="546"/>
      <c r="AG126" s="546"/>
      <c r="AH126" s="546"/>
      <c r="AI126" s="546"/>
      <c r="AJ126" s="546"/>
      <c r="AK126" s="546"/>
      <c r="AL126" s="546"/>
      <c r="AM126" s="546"/>
      <c r="AN126" s="546"/>
      <c r="AO126" s="546"/>
      <c r="AP126" s="546"/>
      <c r="AQ126" s="546"/>
      <c r="AR126" s="546"/>
      <c r="AS126" s="546"/>
      <c r="AT126" s="546"/>
      <c r="AU126" s="546"/>
      <c r="AV126" s="546"/>
    </row>
    <row r="127" spans="1:48" ht="12.75" customHeight="1">
      <c r="A127" s="592"/>
      <c r="B127" s="592"/>
      <c r="C127" s="592"/>
      <c r="D127" s="592"/>
      <c r="E127" s="593"/>
      <c r="F127" s="594"/>
      <c r="G127" s="592"/>
      <c r="H127" s="592"/>
      <c r="I127" s="595"/>
      <c r="J127" s="595"/>
      <c r="K127" s="595"/>
      <c r="L127" s="592"/>
      <c r="M127" s="594"/>
      <c r="N127" s="596"/>
      <c r="O127" s="592"/>
      <c r="P127" s="594"/>
      <c r="Q127" s="597"/>
      <c r="R127" s="592"/>
      <c r="S127" s="598"/>
      <c r="T127" s="597"/>
      <c r="U127" s="592"/>
      <c r="V127" s="594"/>
      <c r="W127" s="596"/>
      <c r="X127" s="592"/>
      <c r="Y127" s="594"/>
      <c r="Z127" s="596"/>
      <c r="AA127" s="592"/>
      <c r="AB127" s="594"/>
      <c r="AC127" s="546"/>
      <c r="AD127" s="546"/>
      <c r="AE127" s="546"/>
      <c r="AF127" s="546"/>
      <c r="AG127" s="546"/>
      <c r="AH127" s="546"/>
      <c r="AI127" s="546"/>
      <c r="AJ127" s="546"/>
      <c r="AK127" s="546"/>
      <c r="AL127" s="546"/>
      <c r="AM127" s="546"/>
      <c r="AN127" s="546"/>
      <c r="AO127" s="546"/>
      <c r="AP127" s="546"/>
      <c r="AQ127" s="546"/>
      <c r="AR127" s="546"/>
      <c r="AS127" s="546"/>
      <c r="AT127" s="546"/>
      <c r="AU127" s="546"/>
      <c r="AV127" s="546"/>
    </row>
    <row r="128" spans="1:48" ht="12.75" customHeight="1">
      <c r="A128" s="592"/>
      <c r="B128" s="592"/>
      <c r="C128" s="592"/>
      <c r="D128" s="592"/>
      <c r="E128" s="593"/>
      <c r="F128" s="594"/>
      <c r="G128" s="592"/>
      <c r="H128" s="592"/>
      <c r="I128" s="595"/>
      <c r="J128" s="595"/>
      <c r="K128" s="595"/>
      <c r="L128" s="592"/>
      <c r="M128" s="594"/>
      <c r="N128" s="596"/>
      <c r="O128" s="592"/>
      <c r="P128" s="594"/>
      <c r="Q128" s="597"/>
      <c r="R128" s="592"/>
      <c r="S128" s="598"/>
      <c r="T128" s="597"/>
      <c r="U128" s="592"/>
      <c r="V128" s="594"/>
      <c r="W128" s="596"/>
      <c r="X128" s="592"/>
      <c r="Y128" s="594"/>
      <c r="Z128" s="596"/>
      <c r="AA128" s="592"/>
      <c r="AB128" s="594"/>
      <c r="AC128" s="546"/>
      <c r="AD128" s="546"/>
      <c r="AE128" s="546"/>
      <c r="AF128" s="546"/>
      <c r="AG128" s="546"/>
      <c r="AH128" s="546"/>
      <c r="AI128" s="546"/>
      <c r="AJ128" s="546"/>
      <c r="AK128" s="546"/>
      <c r="AL128" s="546"/>
      <c r="AM128" s="546"/>
      <c r="AN128" s="546"/>
      <c r="AO128" s="546"/>
      <c r="AP128" s="546"/>
      <c r="AQ128" s="546"/>
      <c r="AR128" s="546"/>
      <c r="AS128" s="546"/>
      <c r="AT128" s="546"/>
      <c r="AU128" s="546"/>
      <c r="AV128" s="546"/>
    </row>
    <row r="129" spans="1:48" ht="12.75" customHeight="1">
      <c r="A129" s="592"/>
      <c r="B129" s="592"/>
      <c r="C129" s="592"/>
      <c r="D129" s="592"/>
      <c r="E129" s="593"/>
      <c r="F129" s="594"/>
      <c r="G129" s="592"/>
      <c r="H129" s="592"/>
      <c r="I129" s="595"/>
      <c r="J129" s="595"/>
      <c r="K129" s="595"/>
      <c r="L129" s="592"/>
      <c r="M129" s="594"/>
      <c r="N129" s="596"/>
      <c r="O129" s="592"/>
      <c r="P129" s="594"/>
      <c r="Q129" s="597"/>
      <c r="R129" s="592"/>
      <c r="S129" s="598"/>
      <c r="T129" s="597"/>
      <c r="U129" s="592"/>
      <c r="V129" s="594"/>
      <c r="W129" s="596"/>
      <c r="X129" s="592"/>
      <c r="Y129" s="594"/>
      <c r="Z129" s="596"/>
      <c r="AA129" s="592"/>
      <c r="AB129" s="594"/>
      <c r="AC129" s="546"/>
      <c r="AD129" s="546"/>
      <c r="AE129" s="546"/>
      <c r="AF129" s="546"/>
      <c r="AG129" s="546"/>
      <c r="AH129" s="546"/>
      <c r="AI129" s="546"/>
      <c r="AJ129" s="546"/>
      <c r="AK129" s="546"/>
      <c r="AL129" s="546"/>
      <c r="AM129" s="546"/>
      <c r="AN129" s="546"/>
      <c r="AO129" s="546"/>
      <c r="AP129" s="546"/>
      <c r="AQ129" s="546"/>
      <c r="AR129" s="546"/>
      <c r="AS129" s="546"/>
      <c r="AT129" s="546"/>
      <c r="AU129" s="546"/>
      <c r="AV129" s="546"/>
    </row>
    <row r="130" spans="1:48" ht="12.75" customHeight="1">
      <c r="A130" s="592"/>
      <c r="B130" s="592"/>
      <c r="C130" s="592"/>
      <c r="D130" s="592"/>
      <c r="E130" s="593"/>
      <c r="F130" s="594"/>
      <c r="G130" s="592"/>
      <c r="H130" s="592"/>
      <c r="I130" s="595"/>
      <c r="J130" s="595"/>
      <c r="K130" s="595"/>
      <c r="L130" s="592"/>
      <c r="M130" s="594"/>
      <c r="N130" s="596"/>
      <c r="O130" s="592"/>
      <c r="P130" s="594"/>
      <c r="Q130" s="597"/>
      <c r="R130" s="592"/>
      <c r="S130" s="598"/>
      <c r="T130" s="597"/>
      <c r="U130" s="592"/>
      <c r="V130" s="594"/>
      <c r="W130" s="596"/>
      <c r="X130" s="592"/>
      <c r="Y130" s="594"/>
      <c r="Z130" s="596"/>
      <c r="AA130" s="592"/>
      <c r="AB130" s="594"/>
      <c r="AC130" s="546"/>
      <c r="AD130" s="546"/>
      <c r="AE130" s="546"/>
      <c r="AF130" s="546"/>
      <c r="AG130" s="546"/>
      <c r="AH130" s="546"/>
      <c r="AI130" s="546"/>
      <c r="AJ130" s="546"/>
      <c r="AK130" s="546"/>
      <c r="AL130" s="546"/>
      <c r="AM130" s="546"/>
      <c r="AN130" s="546"/>
      <c r="AO130" s="546"/>
      <c r="AP130" s="546"/>
      <c r="AQ130" s="546"/>
      <c r="AR130" s="546"/>
      <c r="AS130" s="546"/>
      <c r="AT130" s="546"/>
      <c r="AU130" s="546"/>
      <c r="AV130" s="546"/>
    </row>
    <row r="131" spans="1:48" ht="12.75" customHeight="1">
      <c r="A131" s="592"/>
      <c r="B131" s="592"/>
      <c r="C131" s="592"/>
      <c r="D131" s="592"/>
      <c r="E131" s="593"/>
      <c r="F131" s="594"/>
      <c r="G131" s="592"/>
      <c r="H131" s="592"/>
      <c r="I131" s="595"/>
      <c r="J131" s="595"/>
      <c r="K131" s="595"/>
      <c r="L131" s="592"/>
      <c r="M131" s="594"/>
      <c r="N131" s="596"/>
      <c r="O131" s="592"/>
      <c r="P131" s="594"/>
      <c r="Q131" s="597"/>
      <c r="R131" s="592"/>
      <c r="S131" s="598"/>
      <c r="T131" s="597"/>
      <c r="U131" s="592"/>
      <c r="V131" s="594"/>
      <c r="W131" s="596"/>
      <c r="X131" s="592"/>
      <c r="Y131" s="594"/>
      <c r="Z131" s="596"/>
      <c r="AA131" s="592"/>
      <c r="AB131" s="594"/>
      <c r="AC131" s="546"/>
      <c r="AD131" s="546"/>
      <c r="AE131" s="546"/>
      <c r="AF131" s="546"/>
      <c r="AG131" s="546"/>
      <c r="AH131" s="546"/>
      <c r="AI131" s="546"/>
      <c r="AJ131" s="546"/>
      <c r="AK131" s="546"/>
      <c r="AL131" s="546"/>
      <c r="AM131" s="546"/>
      <c r="AN131" s="546"/>
      <c r="AO131" s="546"/>
      <c r="AP131" s="546"/>
      <c r="AQ131" s="546"/>
      <c r="AR131" s="546"/>
      <c r="AS131" s="546"/>
      <c r="AT131" s="546"/>
      <c r="AU131" s="546"/>
      <c r="AV131" s="546"/>
    </row>
    <row r="132" spans="1:48" ht="12.75" customHeight="1">
      <c r="A132" s="592"/>
      <c r="B132" s="592"/>
      <c r="C132" s="592"/>
      <c r="D132" s="592"/>
      <c r="E132" s="593"/>
      <c r="F132" s="594"/>
      <c r="G132" s="592"/>
      <c r="H132" s="592"/>
      <c r="I132" s="595"/>
      <c r="J132" s="595"/>
      <c r="K132" s="595"/>
      <c r="L132" s="592"/>
      <c r="M132" s="594"/>
      <c r="N132" s="596"/>
      <c r="O132" s="592"/>
      <c r="P132" s="594"/>
      <c r="Q132" s="597"/>
      <c r="R132" s="592"/>
      <c r="S132" s="598"/>
      <c r="T132" s="597"/>
      <c r="U132" s="592"/>
      <c r="V132" s="594"/>
      <c r="W132" s="596"/>
      <c r="X132" s="592"/>
      <c r="Y132" s="594"/>
      <c r="Z132" s="596"/>
      <c r="AA132" s="592"/>
      <c r="AB132" s="594"/>
      <c r="AC132" s="546"/>
      <c r="AD132" s="546"/>
      <c r="AE132" s="546"/>
      <c r="AF132" s="546"/>
      <c r="AG132" s="546"/>
      <c r="AH132" s="546"/>
      <c r="AI132" s="546"/>
      <c r="AJ132" s="546"/>
      <c r="AK132" s="546"/>
      <c r="AL132" s="546"/>
      <c r="AM132" s="546"/>
      <c r="AN132" s="546"/>
      <c r="AO132" s="546"/>
      <c r="AP132" s="546"/>
      <c r="AQ132" s="546"/>
      <c r="AR132" s="546"/>
      <c r="AS132" s="546"/>
      <c r="AT132" s="546"/>
      <c r="AU132" s="546"/>
      <c r="AV132" s="546"/>
    </row>
    <row r="133" spans="1:48" ht="12.75" customHeight="1">
      <c r="A133" s="592"/>
      <c r="B133" s="592"/>
      <c r="C133" s="592"/>
      <c r="D133" s="592"/>
      <c r="E133" s="593"/>
      <c r="F133" s="594"/>
      <c r="G133" s="592"/>
      <c r="H133" s="592"/>
      <c r="I133" s="595"/>
      <c r="J133" s="595"/>
      <c r="K133" s="595"/>
      <c r="L133" s="592"/>
      <c r="M133" s="594"/>
      <c r="N133" s="596"/>
      <c r="O133" s="592"/>
      <c r="P133" s="594"/>
      <c r="Q133" s="597"/>
      <c r="R133" s="592"/>
      <c r="S133" s="598"/>
      <c r="T133" s="597"/>
      <c r="U133" s="592"/>
      <c r="V133" s="594"/>
      <c r="W133" s="596"/>
      <c r="X133" s="592"/>
      <c r="Y133" s="594"/>
      <c r="Z133" s="596"/>
      <c r="AA133" s="592"/>
      <c r="AB133" s="594"/>
      <c r="AC133" s="546"/>
      <c r="AD133" s="546"/>
      <c r="AE133" s="546"/>
      <c r="AF133" s="546"/>
      <c r="AG133" s="546"/>
      <c r="AH133" s="546"/>
      <c r="AI133" s="546"/>
      <c r="AJ133" s="546"/>
      <c r="AK133" s="546"/>
      <c r="AL133" s="546"/>
      <c r="AM133" s="546"/>
      <c r="AN133" s="546"/>
      <c r="AO133" s="546"/>
      <c r="AP133" s="546"/>
      <c r="AQ133" s="546"/>
      <c r="AR133" s="546"/>
      <c r="AS133" s="546"/>
      <c r="AT133" s="546"/>
      <c r="AU133" s="546"/>
      <c r="AV133" s="546"/>
    </row>
    <row r="134" spans="1:48" ht="12.75" customHeight="1">
      <c r="A134" s="592"/>
      <c r="B134" s="592"/>
      <c r="C134" s="592"/>
      <c r="D134" s="592"/>
      <c r="E134" s="593"/>
      <c r="F134" s="594"/>
      <c r="G134" s="592"/>
      <c r="H134" s="592"/>
      <c r="I134" s="595"/>
      <c r="J134" s="595"/>
      <c r="K134" s="595"/>
      <c r="L134" s="592"/>
      <c r="M134" s="594"/>
      <c r="N134" s="596"/>
      <c r="O134" s="592"/>
      <c r="P134" s="594"/>
      <c r="Q134" s="597"/>
      <c r="R134" s="592"/>
      <c r="S134" s="598"/>
      <c r="T134" s="597"/>
      <c r="U134" s="592"/>
      <c r="V134" s="594"/>
      <c r="W134" s="596"/>
      <c r="X134" s="592"/>
      <c r="Y134" s="594"/>
      <c r="Z134" s="596"/>
      <c r="AA134" s="592"/>
      <c r="AB134" s="594"/>
      <c r="AC134" s="546"/>
      <c r="AD134" s="546"/>
      <c r="AE134" s="546"/>
      <c r="AF134" s="546"/>
      <c r="AG134" s="546"/>
      <c r="AH134" s="546"/>
      <c r="AI134" s="546"/>
      <c r="AJ134" s="546"/>
      <c r="AK134" s="546"/>
      <c r="AL134" s="546"/>
      <c r="AM134" s="546"/>
      <c r="AN134" s="546"/>
      <c r="AO134" s="546"/>
      <c r="AP134" s="546"/>
      <c r="AQ134" s="546"/>
      <c r="AR134" s="546"/>
      <c r="AS134" s="546"/>
      <c r="AT134" s="546"/>
      <c r="AU134" s="546"/>
      <c r="AV134" s="546"/>
    </row>
    <row r="135" spans="1:48" ht="12.75" customHeight="1">
      <c r="A135" s="592"/>
      <c r="B135" s="592"/>
      <c r="C135" s="592"/>
      <c r="D135" s="592"/>
      <c r="E135" s="593"/>
      <c r="F135" s="594"/>
      <c r="G135" s="592"/>
      <c r="H135" s="592"/>
      <c r="I135" s="595"/>
      <c r="J135" s="595"/>
      <c r="K135" s="595"/>
      <c r="L135" s="592"/>
      <c r="M135" s="594"/>
      <c r="N135" s="596"/>
      <c r="O135" s="592"/>
      <c r="P135" s="594"/>
      <c r="Q135" s="597"/>
      <c r="R135" s="592"/>
      <c r="S135" s="598"/>
      <c r="T135" s="597"/>
      <c r="U135" s="592"/>
      <c r="V135" s="594"/>
      <c r="W135" s="596"/>
      <c r="X135" s="592"/>
      <c r="Y135" s="594"/>
      <c r="Z135" s="596"/>
      <c r="AA135" s="592"/>
      <c r="AB135" s="594"/>
      <c r="AC135" s="546"/>
      <c r="AD135" s="546"/>
      <c r="AE135" s="546"/>
      <c r="AF135" s="546"/>
      <c r="AG135" s="546"/>
      <c r="AH135" s="546"/>
      <c r="AI135" s="546"/>
      <c r="AJ135" s="546"/>
      <c r="AK135" s="546"/>
      <c r="AL135" s="546"/>
      <c r="AM135" s="546"/>
      <c r="AN135" s="546"/>
      <c r="AO135" s="546"/>
      <c r="AP135" s="546"/>
      <c r="AQ135" s="546"/>
      <c r="AR135" s="546"/>
      <c r="AS135" s="546"/>
      <c r="AT135" s="546"/>
      <c r="AU135" s="546"/>
      <c r="AV135" s="546"/>
    </row>
    <row r="136" spans="1:48" ht="12.75" customHeight="1">
      <c r="A136" s="592"/>
      <c r="B136" s="592"/>
      <c r="C136" s="592"/>
      <c r="D136" s="592"/>
      <c r="E136" s="593"/>
      <c r="F136" s="594"/>
      <c r="G136" s="592"/>
      <c r="H136" s="592"/>
      <c r="I136" s="595"/>
      <c r="J136" s="595"/>
      <c r="K136" s="595"/>
      <c r="L136" s="592"/>
      <c r="M136" s="594"/>
      <c r="N136" s="596"/>
      <c r="O136" s="592"/>
      <c r="P136" s="594"/>
      <c r="Q136" s="597"/>
      <c r="R136" s="592"/>
      <c r="S136" s="598"/>
      <c r="T136" s="597"/>
      <c r="U136" s="592"/>
      <c r="V136" s="594"/>
      <c r="W136" s="596"/>
      <c r="X136" s="592"/>
      <c r="Y136" s="594"/>
      <c r="Z136" s="596"/>
      <c r="AA136" s="592"/>
      <c r="AB136" s="594"/>
      <c r="AC136" s="546"/>
      <c r="AD136" s="546"/>
      <c r="AE136" s="546"/>
      <c r="AF136" s="546"/>
      <c r="AG136" s="546"/>
      <c r="AH136" s="546"/>
      <c r="AI136" s="546"/>
      <c r="AJ136" s="546"/>
      <c r="AK136" s="546"/>
      <c r="AL136" s="546"/>
      <c r="AM136" s="546"/>
      <c r="AN136" s="546"/>
      <c r="AO136" s="546"/>
      <c r="AP136" s="546"/>
      <c r="AQ136" s="546"/>
      <c r="AR136" s="546"/>
      <c r="AS136" s="546"/>
      <c r="AT136" s="546"/>
      <c r="AU136" s="546"/>
      <c r="AV136" s="546"/>
    </row>
    <row r="137" spans="1:48" ht="12.75" customHeight="1">
      <c r="A137" s="592"/>
      <c r="B137" s="592"/>
      <c r="C137" s="592"/>
      <c r="D137" s="592"/>
      <c r="E137" s="593"/>
      <c r="F137" s="594"/>
      <c r="G137" s="592"/>
      <c r="H137" s="592"/>
      <c r="I137" s="595"/>
      <c r="J137" s="595"/>
      <c r="K137" s="595"/>
      <c r="L137" s="592"/>
      <c r="M137" s="594"/>
      <c r="N137" s="596"/>
      <c r="O137" s="592"/>
      <c r="P137" s="594"/>
      <c r="Q137" s="597"/>
      <c r="R137" s="592"/>
      <c r="S137" s="598"/>
      <c r="T137" s="597"/>
      <c r="U137" s="592"/>
      <c r="V137" s="594"/>
      <c r="W137" s="596"/>
      <c r="X137" s="592"/>
      <c r="Y137" s="594"/>
      <c r="Z137" s="596"/>
      <c r="AA137" s="592"/>
      <c r="AB137" s="594"/>
      <c r="AC137" s="546"/>
      <c r="AD137" s="546"/>
      <c r="AE137" s="546"/>
      <c r="AF137" s="546"/>
      <c r="AG137" s="546"/>
      <c r="AH137" s="546"/>
      <c r="AI137" s="546"/>
      <c r="AJ137" s="546"/>
      <c r="AK137" s="546"/>
      <c r="AL137" s="546"/>
      <c r="AM137" s="546"/>
      <c r="AN137" s="546"/>
      <c r="AO137" s="546"/>
      <c r="AP137" s="546"/>
      <c r="AQ137" s="546"/>
      <c r="AR137" s="546"/>
      <c r="AS137" s="546"/>
      <c r="AT137" s="546"/>
      <c r="AU137" s="546"/>
      <c r="AV137" s="546"/>
    </row>
    <row r="138" spans="1:48" ht="12.75" customHeight="1">
      <c r="A138" s="592"/>
      <c r="B138" s="592"/>
      <c r="C138" s="592"/>
      <c r="D138" s="592"/>
      <c r="E138" s="593"/>
      <c r="F138" s="594"/>
      <c r="G138" s="592"/>
      <c r="H138" s="592"/>
      <c r="I138" s="595"/>
      <c r="J138" s="595"/>
      <c r="K138" s="595"/>
      <c r="L138" s="592"/>
      <c r="M138" s="594"/>
      <c r="N138" s="596"/>
      <c r="O138" s="592"/>
      <c r="P138" s="594"/>
      <c r="Q138" s="597"/>
      <c r="R138" s="592"/>
      <c r="S138" s="598"/>
      <c r="T138" s="597"/>
      <c r="U138" s="592"/>
      <c r="V138" s="594"/>
      <c r="W138" s="596"/>
      <c r="X138" s="592"/>
      <c r="Y138" s="594"/>
      <c r="Z138" s="596"/>
      <c r="AA138" s="592"/>
      <c r="AB138" s="594"/>
      <c r="AC138" s="546"/>
      <c r="AD138" s="546"/>
      <c r="AE138" s="546"/>
      <c r="AF138" s="546"/>
      <c r="AG138" s="546"/>
      <c r="AH138" s="546"/>
      <c r="AI138" s="546"/>
      <c r="AJ138" s="546"/>
      <c r="AK138" s="546"/>
      <c r="AL138" s="546"/>
      <c r="AM138" s="546"/>
      <c r="AN138" s="546"/>
      <c r="AO138" s="546"/>
      <c r="AP138" s="546"/>
      <c r="AQ138" s="546"/>
      <c r="AR138" s="546"/>
      <c r="AS138" s="546"/>
      <c r="AT138" s="546"/>
      <c r="AU138" s="546"/>
      <c r="AV138" s="546"/>
    </row>
    <row r="139" spans="1:48" ht="12.75" customHeight="1">
      <c r="A139" s="592"/>
      <c r="B139" s="592"/>
      <c r="C139" s="592"/>
      <c r="D139" s="592"/>
      <c r="E139" s="593"/>
      <c r="F139" s="594"/>
      <c r="G139" s="592"/>
      <c r="H139" s="592"/>
      <c r="I139" s="595"/>
      <c r="J139" s="595"/>
      <c r="K139" s="595"/>
      <c r="L139" s="592"/>
      <c r="M139" s="594"/>
      <c r="N139" s="596"/>
      <c r="O139" s="592"/>
      <c r="P139" s="594"/>
      <c r="Q139" s="597"/>
      <c r="R139" s="592"/>
      <c r="S139" s="598"/>
      <c r="T139" s="597"/>
      <c r="U139" s="592"/>
      <c r="V139" s="594"/>
      <c r="W139" s="596"/>
      <c r="X139" s="592"/>
      <c r="Y139" s="594"/>
      <c r="Z139" s="596"/>
      <c r="AA139" s="592"/>
      <c r="AB139" s="594"/>
      <c r="AC139" s="546"/>
      <c r="AD139" s="546"/>
      <c r="AE139" s="546"/>
      <c r="AF139" s="546"/>
      <c r="AG139" s="546"/>
      <c r="AH139" s="546"/>
      <c r="AI139" s="546"/>
      <c r="AJ139" s="546"/>
      <c r="AK139" s="546"/>
      <c r="AL139" s="546"/>
      <c r="AM139" s="546"/>
      <c r="AN139" s="546"/>
      <c r="AO139" s="546"/>
      <c r="AP139" s="546"/>
      <c r="AQ139" s="546"/>
      <c r="AR139" s="546"/>
      <c r="AS139" s="546"/>
      <c r="AT139" s="546"/>
      <c r="AU139" s="546"/>
      <c r="AV139" s="546"/>
    </row>
    <row r="140" spans="1:48" ht="12.75" customHeight="1">
      <c r="A140" s="592"/>
      <c r="B140" s="592"/>
      <c r="C140" s="592"/>
      <c r="D140" s="592"/>
      <c r="E140" s="593"/>
      <c r="F140" s="594"/>
      <c r="G140" s="592"/>
      <c r="H140" s="592"/>
      <c r="I140" s="595"/>
      <c r="J140" s="595"/>
      <c r="K140" s="595"/>
      <c r="L140" s="592"/>
      <c r="M140" s="594"/>
      <c r="N140" s="596"/>
      <c r="O140" s="592"/>
      <c r="P140" s="594"/>
      <c r="Q140" s="597"/>
      <c r="R140" s="592"/>
      <c r="S140" s="598"/>
      <c r="T140" s="597"/>
      <c r="U140" s="592"/>
      <c r="V140" s="594"/>
      <c r="W140" s="596"/>
      <c r="X140" s="592"/>
      <c r="Y140" s="594"/>
      <c r="Z140" s="596"/>
      <c r="AA140" s="592"/>
      <c r="AB140" s="594"/>
      <c r="AC140" s="546"/>
      <c r="AD140" s="546"/>
      <c r="AE140" s="546"/>
      <c r="AF140" s="546"/>
      <c r="AG140" s="546"/>
      <c r="AH140" s="546"/>
      <c r="AI140" s="546"/>
      <c r="AJ140" s="546"/>
      <c r="AK140" s="546"/>
      <c r="AL140" s="546"/>
      <c r="AM140" s="546"/>
      <c r="AN140" s="546"/>
      <c r="AO140" s="546"/>
      <c r="AP140" s="546"/>
      <c r="AQ140" s="546"/>
      <c r="AR140" s="546"/>
      <c r="AS140" s="546"/>
      <c r="AT140" s="546"/>
      <c r="AU140" s="546"/>
      <c r="AV140" s="546"/>
    </row>
    <row r="141" spans="1:48" ht="12.75" customHeight="1">
      <c r="A141" s="592"/>
      <c r="B141" s="592"/>
      <c r="C141" s="592"/>
      <c r="D141" s="592"/>
      <c r="E141" s="593"/>
      <c r="F141" s="594"/>
      <c r="G141" s="592"/>
      <c r="H141" s="592"/>
      <c r="I141" s="595"/>
      <c r="J141" s="595"/>
      <c r="K141" s="595"/>
      <c r="L141" s="592"/>
      <c r="M141" s="594"/>
      <c r="N141" s="596"/>
      <c r="O141" s="592"/>
      <c r="P141" s="594"/>
      <c r="Q141" s="597"/>
      <c r="R141" s="592"/>
      <c r="S141" s="598"/>
      <c r="T141" s="597"/>
      <c r="U141" s="592"/>
      <c r="V141" s="594"/>
      <c r="W141" s="596"/>
      <c r="X141" s="592"/>
      <c r="Y141" s="594"/>
      <c r="Z141" s="596"/>
      <c r="AA141" s="592"/>
      <c r="AB141" s="594"/>
      <c r="AC141" s="546"/>
      <c r="AD141" s="546"/>
      <c r="AE141" s="546"/>
      <c r="AF141" s="546"/>
      <c r="AG141" s="546"/>
      <c r="AH141" s="546"/>
      <c r="AI141" s="546"/>
      <c r="AJ141" s="546"/>
      <c r="AK141" s="546"/>
      <c r="AL141" s="546"/>
      <c r="AM141" s="546"/>
      <c r="AN141" s="546"/>
      <c r="AO141" s="546"/>
      <c r="AP141" s="546"/>
      <c r="AQ141" s="546"/>
      <c r="AR141" s="546"/>
      <c r="AS141" s="546"/>
      <c r="AT141" s="546"/>
      <c r="AU141" s="546"/>
      <c r="AV141" s="546"/>
    </row>
    <row r="142" spans="1:48" ht="12.75" customHeight="1">
      <c r="A142" s="592"/>
      <c r="B142" s="592"/>
      <c r="C142" s="592"/>
      <c r="D142" s="592"/>
      <c r="E142" s="593"/>
      <c r="F142" s="594"/>
      <c r="G142" s="592"/>
      <c r="H142" s="592"/>
      <c r="I142" s="595"/>
      <c r="J142" s="595"/>
      <c r="K142" s="595"/>
      <c r="L142" s="592"/>
      <c r="M142" s="594"/>
      <c r="N142" s="596"/>
      <c r="O142" s="592"/>
      <c r="P142" s="594"/>
      <c r="Q142" s="597"/>
      <c r="R142" s="592"/>
      <c r="S142" s="598"/>
      <c r="T142" s="597"/>
      <c r="U142" s="592"/>
      <c r="V142" s="594"/>
      <c r="W142" s="596"/>
      <c r="X142" s="592"/>
      <c r="Y142" s="594"/>
      <c r="Z142" s="596"/>
      <c r="AA142" s="592"/>
      <c r="AB142" s="594"/>
      <c r="AC142" s="546"/>
      <c r="AD142" s="546"/>
      <c r="AE142" s="546"/>
      <c r="AF142" s="546"/>
      <c r="AG142" s="546"/>
      <c r="AH142" s="546"/>
      <c r="AI142" s="546"/>
      <c r="AJ142" s="546"/>
      <c r="AK142" s="546"/>
      <c r="AL142" s="546"/>
      <c r="AM142" s="546"/>
      <c r="AN142" s="546"/>
      <c r="AO142" s="546"/>
      <c r="AP142" s="546"/>
      <c r="AQ142" s="546"/>
      <c r="AR142" s="546"/>
      <c r="AS142" s="546"/>
      <c r="AT142" s="546"/>
      <c r="AU142" s="546"/>
      <c r="AV142" s="546"/>
    </row>
    <row r="143" spans="1:48" ht="12.75" customHeight="1">
      <c r="A143" s="592"/>
      <c r="B143" s="592"/>
      <c r="C143" s="592"/>
      <c r="D143" s="592"/>
      <c r="E143" s="593"/>
      <c r="F143" s="594"/>
      <c r="G143" s="592"/>
      <c r="H143" s="592"/>
      <c r="I143" s="595"/>
      <c r="J143" s="595"/>
      <c r="K143" s="595"/>
      <c r="L143" s="592"/>
      <c r="M143" s="594"/>
      <c r="N143" s="596"/>
      <c r="O143" s="592"/>
      <c r="P143" s="594"/>
      <c r="Q143" s="597"/>
      <c r="R143" s="592"/>
      <c r="S143" s="598"/>
      <c r="T143" s="597"/>
      <c r="U143" s="592"/>
      <c r="V143" s="594"/>
      <c r="W143" s="596"/>
      <c r="X143" s="592"/>
      <c r="Y143" s="594"/>
      <c r="Z143" s="596"/>
      <c r="AA143" s="592"/>
      <c r="AB143" s="594"/>
      <c r="AC143" s="546"/>
      <c r="AD143" s="546"/>
      <c r="AE143" s="546"/>
      <c r="AF143" s="546"/>
      <c r="AG143" s="546"/>
      <c r="AH143" s="546"/>
      <c r="AI143" s="546"/>
      <c r="AJ143" s="546"/>
      <c r="AK143" s="546"/>
      <c r="AL143" s="546"/>
      <c r="AM143" s="546"/>
      <c r="AN143" s="546"/>
      <c r="AO143" s="546"/>
      <c r="AP143" s="546"/>
      <c r="AQ143" s="546"/>
      <c r="AR143" s="546"/>
      <c r="AS143" s="546"/>
      <c r="AT143" s="546"/>
      <c r="AU143" s="546"/>
      <c r="AV143" s="546"/>
    </row>
    <row r="144" spans="1:48" ht="12.75" customHeight="1">
      <c r="A144" s="592"/>
      <c r="B144" s="592"/>
      <c r="C144" s="592"/>
      <c r="D144" s="592"/>
      <c r="E144" s="593"/>
      <c r="F144" s="594"/>
      <c r="G144" s="592"/>
      <c r="H144" s="592"/>
      <c r="I144" s="595"/>
      <c r="J144" s="595"/>
      <c r="K144" s="595"/>
      <c r="L144" s="592"/>
      <c r="M144" s="594"/>
      <c r="N144" s="596"/>
      <c r="O144" s="592"/>
      <c r="P144" s="594"/>
      <c r="Q144" s="597"/>
      <c r="R144" s="592"/>
      <c r="S144" s="598"/>
      <c r="T144" s="597"/>
      <c r="U144" s="592"/>
      <c r="V144" s="594"/>
      <c r="W144" s="596"/>
      <c r="X144" s="592"/>
      <c r="Y144" s="594"/>
      <c r="Z144" s="596"/>
      <c r="AA144" s="592"/>
      <c r="AB144" s="594"/>
      <c r="AC144" s="546"/>
      <c r="AD144" s="546"/>
      <c r="AE144" s="546"/>
      <c r="AF144" s="546"/>
      <c r="AG144" s="546"/>
      <c r="AH144" s="546"/>
      <c r="AI144" s="546"/>
      <c r="AJ144" s="546"/>
      <c r="AK144" s="546"/>
      <c r="AL144" s="546"/>
      <c r="AM144" s="546"/>
      <c r="AN144" s="546"/>
      <c r="AO144" s="546"/>
      <c r="AP144" s="546"/>
      <c r="AQ144" s="546"/>
      <c r="AR144" s="546"/>
      <c r="AS144" s="546"/>
      <c r="AT144" s="546"/>
      <c r="AU144" s="546"/>
      <c r="AV144" s="546"/>
    </row>
    <row r="145" spans="1:48" ht="12.75" customHeight="1">
      <c r="A145" s="592"/>
      <c r="B145" s="592"/>
      <c r="C145" s="592"/>
      <c r="D145" s="592"/>
      <c r="E145" s="593"/>
      <c r="F145" s="594"/>
      <c r="G145" s="592"/>
      <c r="H145" s="592"/>
      <c r="I145" s="595"/>
      <c r="J145" s="595"/>
      <c r="K145" s="595"/>
      <c r="L145" s="592"/>
      <c r="M145" s="594"/>
      <c r="N145" s="596"/>
      <c r="O145" s="592"/>
      <c r="P145" s="594"/>
      <c r="Q145" s="597"/>
      <c r="R145" s="592"/>
      <c r="S145" s="598"/>
      <c r="T145" s="597"/>
      <c r="U145" s="592"/>
      <c r="V145" s="594"/>
      <c r="W145" s="596"/>
      <c r="X145" s="592"/>
      <c r="Y145" s="594"/>
      <c r="Z145" s="596"/>
      <c r="AA145" s="592"/>
      <c r="AB145" s="594"/>
      <c r="AC145" s="546"/>
      <c r="AD145" s="546"/>
      <c r="AE145" s="546"/>
      <c r="AF145" s="546"/>
      <c r="AG145" s="546"/>
      <c r="AH145" s="546"/>
      <c r="AI145" s="546"/>
      <c r="AJ145" s="546"/>
      <c r="AK145" s="546"/>
      <c r="AL145" s="546"/>
      <c r="AM145" s="546"/>
      <c r="AN145" s="546"/>
      <c r="AO145" s="546"/>
      <c r="AP145" s="546"/>
      <c r="AQ145" s="546"/>
      <c r="AR145" s="546"/>
      <c r="AS145" s="546"/>
      <c r="AT145" s="546"/>
      <c r="AU145" s="546"/>
      <c r="AV145" s="546"/>
    </row>
    <row r="146" spans="1:48" ht="12.75" customHeight="1">
      <c r="A146" s="592"/>
      <c r="B146" s="592"/>
      <c r="C146" s="592"/>
      <c r="D146" s="592"/>
      <c r="E146" s="593"/>
      <c r="F146" s="594"/>
      <c r="G146" s="592"/>
      <c r="H146" s="592"/>
      <c r="I146" s="595"/>
      <c r="J146" s="595"/>
      <c r="K146" s="595"/>
      <c r="L146" s="592"/>
      <c r="M146" s="594"/>
      <c r="N146" s="596"/>
      <c r="O146" s="592"/>
      <c r="P146" s="594"/>
      <c r="Q146" s="597"/>
      <c r="R146" s="592"/>
      <c r="S146" s="598"/>
      <c r="T146" s="597"/>
      <c r="U146" s="592"/>
      <c r="V146" s="594"/>
      <c r="W146" s="596"/>
      <c r="X146" s="592"/>
      <c r="Y146" s="594"/>
      <c r="Z146" s="596"/>
      <c r="AA146" s="592"/>
      <c r="AB146" s="594"/>
      <c r="AC146" s="546"/>
      <c r="AD146" s="546"/>
      <c r="AE146" s="546"/>
      <c r="AF146" s="546"/>
      <c r="AG146" s="546"/>
      <c r="AH146" s="546"/>
      <c r="AI146" s="546"/>
      <c r="AJ146" s="546"/>
      <c r="AK146" s="546"/>
      <c r="AL146" s="546"/>
      <c r="AM146" s="546"/>
      <c r="AN146" s="546"/>
      <c r="AO146" s="546"/>
      <c r="AP146" s="546"/>
      <c r="AQ146" s="546"/>
      <c r="AR146" s="546"/>
      <c r="AS146" s="546"/>
      <c r="AT146" s="546"/>
      <c r="AU146" s="546"/>
      <c r="AV146" s="546"/>
    </row>
    <row r="147" spans="1:48" ht="12.75" customHeight="1">
      <c r="A147" s="592"/>
      <c r="B147" s="592"/>
      <c r="C147" s="592"/>
      <c r="D147" s="592"/>
      <c r="E147" s="593"/>
      <c r="F147" s="594"/>
      <c r="G147" s="592"/>
      <c r="H147" s="592"/>
      <c r="I147" s="595"/>
      <c r="J147" s="595"/>
      <c r="K147" s="595"/>
      <c r="L147" s="592"/>
      <c r="M147" s="594"/>
      <c r="N147" s="596"/>
      <c r="O147" s="592"/>
      <c r="P147" s="594"/>
      <c r="Q147" s="597"/>
      <c r="R147" s="592"/>
      <c r="S147" s="598"/>
      <c r="T147" s="597"/>
      <c r="U147" s="592"/>
      <c r="V147" s="594"/>
      <c r="W147" s="596"/>
      <c r="X147" s="592"/>
      <c r="Y147" s="594"/>
      <c r="Z147" s="596"/>
      <c r="AA147" s="592"/>
      <c r="AB147" s="594"/>
      <c r="AC147" s="546"/>
      <c r="AD147" s="546"/>
      <c r="AE147" s="546"/>
      <c r="AF147" s="546"/>
      <c r="AG147" s="546"/>
      <c r="AH147" s="546"/>
      <c r="AI147" s="546"/>
      <c r="AJ147" s="546"/>
      <c r="AK147" s="546"/>
      <c r="AL147" s="546"/>
      <c r="AM147" s="546"/>
      <c r="AN147" s="546"/>
      <c r="AO147" s="546"/>
      <c r="AP147" s="546"/>
      <c r="AQ147" s="546"/>
      <c r="AR147" s="546"/>
      <c r="AS147" s="546"/>
      <c r="AT147" s="546"/>
      <c r="AU147" s="546"/>
      <c r="AV147" s="546"/>
    </row>
    <row r="148" spans="1:48" ht="12.75" customHeight="1">
      <c r="A148" s="592"/>
      <c r="B148" s="592"/>
      <c r="C148" s="592"/>
      <c r="D148" s="592"/>
      <c r="E148" s="593"/>
      <c r="F148" s="594"/>
      <c r="G148" s="592"/>
      <c r="H148" s="592"/>
      <c r="I148" s="595"/>
      <c r="J148" s="595"/>
      <c r="K148" s="595"/>
      <c r="L148" s="592"/>
      <c r="M148" s="594"/>
      <c r="N148" s="596"/>
      <c r="O148" s="592"/>
      <c r="P148" s="594"/>
      <c r="Q148" s="597"/>
      <c r="R148" s="592"/>
      <c r="S148" s="598"/>
      <c r="T148" s="597"/>
      <c r="U148" s="592"/>
      <c r="V148" s="594"/>
      <c r="W148" s="596"/>
      <c r="X148" s="592"/>
      <c r="Y148" s="594"/>
      <c r="Z148" s="596"/>
      <c r="AA148" s="592"/>
      <c r="AB148" s="594"/>
      <c r="AC148" s="546"/>
      <c r="AD148" s="546"/>
      <c r="AE148" s="546"/>
      <c r="AF148" s="546"/>
      <c r="AG148" s="546"/>
      <c r="AH148" s="546"/>
      <c r="AI148" s="546"/>
      <c r="AJ148" s="546"/>
      <c r="AK148" s="546"/>
      <c r="AL148" s="546"/>
      <c r="AM148" s="546"/>
      <c r="AN148" s="546"/>
      <c r="AO148" s="546"/>
      <c r="AP148" s="546"/>
      <c r="AQ148" s="546"/>
      <c r="AR148" s="546"/>
      <c r="AS148" s="546"/>
      <c r="AT148" s="546"/>
      <c r="AU148" s="546"/>
      <c r="AV148" s="546"/>
    </row>
    <row r="149" spans="1:48" ht="12.75" customHeight="1">
      <c r="A149" s="592"/>
      <c r="B149" s="592"/>
      <c r="C149" s="592"/>
      <c r="D149" s="592"/>
      <c r="E149" s="593"/>
      <c r="F149" s="594"/>
      <c r="G149" s="592"/>
      <c r="H149" s="592"/>
      <c r="I149" s="595"/>
      <c r="J149" s="595"/>
      <c r="K149" s="595"/>
      <c r="L149" s="592"/>
      <c r="M149" s="594"/>
      <c r="N149" s="596"/>
      <c r="O149" s="592"/>
      <c r="P149" s="594"/>
      <c r="Q149" s="597"/>
      <c r="R149" s="592"/>
      <c r="S149" s="598"/>
      <c r="T149" s="597"/>
      <c r="U149" s="592"/>
      <c r="V149" s="594"/>
      <c r="W149" s="596"/>
      <c r="X149" s="592"/>
      <c r="Y149" s="594"/>
      <c r="Z149" s="596"/>
      <c r="AA149" s="592"/>
      <c r="AB149" s="594"/>
      <c r="AC149" s="546"/>
      <c r="AD149" s="546"/>
      <c r="AE149" s="546"/>
      <c r="AF149" s="546"/>
      <c r="AG149" s="546"/>
      <c r="AH149" s="546"/>
      <c r="AI149" s="546"/>
      <c r="AJ149" s="546"/>
      <c r="AK149" s="546"/>
      <c r="AL149" s="546"/>
      <c r="AM149" s="546"/>
      <c r="AN149" s="546"/>
      <c r="AO149" s="546"/>
      <c r="AP149" s="546"/>
      <c r="AQ149" s="546"/>
      <c r="AR149" s="546"/>
      <c r="AS149" s="546"/>
      <c r="AT149" s="546"/>
      <c r="AU149" s="546"/>
      <c r="AV149" s="546"/>
    </row>
    <row r="150" spans="1:48" ht="12.75" customHeight="1">
      <c r="A150" s="592"/>
      <c r="B150" s="592"/>
      <c r="C150" s="592"/>
      <c r="D150" s="592"/>
      <c r="E150" s="593"/>
      <c r="F150" s="594"/>
      <c r="G150" s="592"/>
      <c r="H150" s="592"/>
      <c r="I150" s="595"/>
      <c r="J150" s="595"/>
      <c r="K150" s="595"/>
      <c r="L150" s="592"/>
      <c r="M150" s="594"/>
      <c r="N150" s="596"/>
      <c r="O150" s="592"/>
      <c r="P150" s="594"/>
      <c r="Q150" s="597"/>
      <c r="R150" s="592"/>
      <c r="S150" s="598"/>
      <c r="T150" s="597"/>
      <c r="U150" s="592"/>
      <c r="V150" s="594"/>
      <c r="W150" s="596"/>
      <c r="X150" s="592"/>
      <c r="Y150" s="594"/>
      <c r="Z150" s="596"/>
      <c r="AA150" s="592"/>
      <c r="AB150" s="594"/>
      <c r="AC150" s="546"/>
      <c r="AD150" s="546"/>
      <c r="AE150" s="546"/>
      <c r="AF150" s="546"/>
      <c r="AG150" s="546"/>
      <c r="AH150" s="546"/>
      <c r="AI150" s="546"/>
      <c r="AJ150" s="546"/>
      <c r="AK150" s="546"/>
      <c r="AL150" s="546"/>
      <c r="AM150" s="546"/>
      <c r="AN150" s="546"/>
      <c r="AO150" s="546"/>
      <c r="AP150" s="546"/>
      <c r="AQ150" s="546"/>
      <c r="AR150" s="546"/>
      <c r="AS150" s="546"/>
      <c r="AT150" s="546"/>
      <c r="AU150" s="546"/>
      <c r="AV150" s="546"/>
    </row>
    <row r="151" spans="1:48" ht="12.75" customHeight="1">
      <c r="A151" s="592"/>
      <c r="B151" s="592"/>
      <c r="C151" s="592"/>
      <c r="D151" s="592"/>
      <c r="E151" s="593"/>
      <c r="F151" s="594"/>
      <c r="G151" s="592"/>
      <c r="H151" s="592"/>
      <c r="I151" s="595"/>
      <c r="J151" s="595"/>
      <c r="K151" s="595"/>
      <c r="L151" s="592"/>
      <c r="M151" s="594"/>
      <c r="N151" s="596"/>
      <c r="O151" s="592"/>
      <c r="P151" s="594"/>
      <c r="Q151" s="597"/>
      <c r="R151" s="592"/>
      <c r="S151" s="598"/>
      <c r="T151" s="597"/>
      <c r="U151" s="592"/>
      <c r="V151" s="594"/>
      <c r="W151" s="596"/>
      <c r="X151" s="592"/>
      <c r="Y151" s="594"/>
      <c r="Z151" s="596"/>
      <c r="AA151" s="592"/>
      <c r="AB151" s="594"/>
      <c r="AC151" s="546"/>
      <c r="AD151" s="546"/>
      <c r="AE151" s="546"/>
      <c r="AF151" s="546"/>
      <c r="AG151" s="546"/>
      <c r="AH151" s="546"/>
      <c r="AI151" s="546"/>
      <c r="AJ151" s="546"/>
      <c r="AK151" s="546"/>
      <c r="AL151" s="546"/>
      <c r="AM151" s="546"/>
      <c r="AN151" s="546"/>
      <c r="AO151" s="546"/>
      <c r="AP151" s="546"/>
      <c r="AQ151" s="546"/>
      <c r="AR151" s="546"/>
      <c r="AS151" s="546"/>
      <c r="AT151" s="546"/>
      <c r="AU151" s="546"/>
      <c r="AV151" s="546"/>
    </row>
    <row r="152" spans="1:48" ht="12.75" customHeight="1">
      <c r="A152" s="592"/>
      <c r="B152" s="592"/>
      <c r="C152" s="592"/>
      <c r="D152" s="592"/>
      <c r="E152" s="593"/>
      <c r="F152" s="594"/>
      <c r="G152" s="592"/>
      <c r="H152" s="592"/>
      <c r="I152" s="595"/>
      <c r="J152" s="595"/>
      <c r="K152" s="595"/>
      <c r="L152" s="592"/>
      <c r="M152" s="594"/>
      <c r="N152" s="596"/>
      <c r="O152" s="592"/>
      <c r="P152" s="594"/>
      <c r="Q152" s="597"/>
      <c r="R152" s="592"/>
      <c r="S152" s="598"/>
      <c r="T152" s="597"/>
      <c r="U152" s="592"/>
      <c r="V152" s="594"/>
      <c r="W152" s="596"/>
      <c r="X152" s="592"/>
      <c r="Y152" s="594"/>
      <c r="Z152" s="596"/>
      <c r="AA152" s="592"/>
      <c r="AB152" s="594"/>
      <c r="AC152" s="546"/>
      <c r="AD152" s="546"/>
      <c r="AE152" s="546"/>
      <c r="AF152" s="546"/>
      <c r="AG152" s="546"/>
      <c r="AH152" s="546"/>
      <c r="AI152" s="546"/>
      <c r="AJ152" s="546"/>
      <c r="AK152" s="546"/>
      <c r="AL152" s="546"/>
      <c r="AM152" s="546"/>
      <c r="AN152" s="546"/>
      <c r="AO152" s="546"/>
      <c r="AP152" s="546"/>
      <c r="AQ152" s="546"/>
      <c r="AR152" s="546"/>
      <c r="AS152" s="546"/>
      <c r="AT152" s="546"/>
      <c r="AU152" s="546"/>
      <c r="AV152" s="546"/>
    </row>
    <row r="153" spans="1:48" ht="12.75" customHeight="1">
      <c r="A153" s="592"/>
      <c r="B153" s="592"/>
      <c r="C153" s="592"/>
      <c r="D153" s="592"/>
      <c r="E153" s="593"/>
      <c r="F153" s="594"/>
      <c r="G153" s="592"/>
      <c r="H153" s="592"/>
      <c r="I153" s="595"/>
      <c r="J153" s="595"/>
      <c r="K153" s="595"/>
      <c r="L153" s="592"/>
      <c r="M153" s="594"/>
      <c r="N153" s="596"/>
      <c r="O153" s="592"/>
      <c r="P153" s="594"/>
      <c r="Q153" s="597"/>
      <c r="R153" s="592"/>
      <c r="S153" s="598"/>
      <c r="T153" s="597"/>
      <c r="U153" s="592"/>
      <c r="V153" s="594"/>
      <c r="W153" s="596"/>
      <c r="X153" s="592"/>
      <c r="Y153" s="594"/>
      <c r="Z153" s="596"/>
      <c r="AA153" s="592"/>
      <c r="AB153" s="594"/>
      <c r="AC153" s="546"/>
      <c r="AD153" s="546"/>
      <c r="AE153" s="546"/>
      <c r="AF153" s="546"/>
      <c r="AG153" s="546"/>
      <c r="AH153" s="546"/>
      <c r="AI153" s="546"/>
      <c r="AJ153" s="546"/>
      <c r="AK153" s="546"/>
      <c r="AL153" s="546"/>
      <c r="AM153" s="546"/>
      <c r="AN153" s="546"/>
      <c r="AO153" s="546"/>
      <c r="AP153" s="546"/>
      <c r="AQ153" s="546"/>
      <c r="AR153" s="546"/>
      <c r="AS153" s="546"/>
      <c r="AT153" s="546"/>
      <c r="AU153" s="546"/>
      <c r="AV153" s="546"/>
    </row>
    <row r="154" spans="1:48" ht="12.75" customHeight="1">
      <c r="A154" s="592"/>
      <c r="B154" s="592"/>
      <c r="C154" s="592"/>
      <c r="D154" s="592"/>
      <c r="E154" s="593"/>
      <c r="F154" s="594"/>
      <c r="G154" s="592"/>
      <c r="H154" s="592"/>
      <c r="I154" s="595"/>
      <c r="J154" s="595"/>
      <c r="K154" s="595"/>
      <c r="L154" s="592"/>
      <c r="M154" s="594"/>
      <c r="N154" s="596"/>
      <c r="O154" s="592"/>
      <c r="P154" s="594"/>
      <c r="Q154" s="597"/>
      <c r="R154" s="592"/>
      <c r="S154" s="598"/>
      <c r="T154" s="597"/>
      <c r="U154" s="592"/>
      <c r="V154" s="594"/>
      <c r="W154" s="596"/>
      <c r="X154" s="592"/>
      <c r="Y154" s="594"/>
      <c r="Z154" s="596"/>
      <c r="AA154" s="592"/>
      <c r="AB154" s="594"/>
      <c r="AC154" s="546"/>
      <c r="AD154" s="546"/>
      <c r="AE154" s="546"/>
      <c r="AF154" s="546"/>
      <c r="AG154" s="546"/>
      <c r="AH154" s="546"/>
      <c r="AI154" s="546"/>
      <c r="AJ154" s="546"/>
      <c r="AK154" s="546"/>
      <c r="AL154" s="546"/>
      <c r="AM154" s="546"/>
      <c r="AN154" s="546"/>
      <c r="AO154" s="546"/>
      <c r="AP154" s="546"/>
      <c r="AQ154" s="546"/>
      <c r="AR154" s="546"/>
      <c r="AS154" s="546"/>
      <c r="AT154" s="546"/>
      <c r="AU154" s="546"/>
      <c r="AV154" s="546"/>
    </row>
    <row r="155" spans="1:48" ht="12.75" customHeight="1">
      <c r="A155" s="592"/>
      <c r="B155" s="592"/>
      <c r="C155" s="592"/>
      <c r="D155" s="592"/>
      <c r="E155" s="593"/>
      <c r="F155" s="594"/>
      <c r="G155" s="592"/>
      <c r="H155" s="592"/>
      <c r="I155" s="595"/>
      <c r="J155" s="595"/>
      <c r="K155" s="595"/>
      <c r="L155" s="592"/>
      <c r="M155" s="594"/>
      <c r="N155" s="596"/>
      <c r="O155" s="592"/>
      <c r="P155" s="594"/>
      <c r="Q155" s="597"/>
      <c r="R155" s="592"/>
      <c r="S155" s="598"/>
      <c r="T155" s="597"/>
      <c r="U155" s="592"/>
      <c r="V155" s="594"/>
      <c r="W155" s="596"/>
      <c r="X155" s="592"/>
      <c r="Y155" s="594"/>
      <c r="Z155" s="596"/>
      <c r="AA155" s="592"/>
      <c r="AB155" s="594"/>
      <c r="AC155" s="546"/>
      <c r="AD155" s="546"/>
      <c r="AE155" s="546"/>
      <c r="AF155" s="546"/>
      <c r="AG155" s="546"/>
      <c r="AH155" s="546"/>
      <c r="AI155" s="546"/>
      <c r="AJ155" s="546"/>
      <c r="AK155" s="546"/>
      <c r="AL155" s="546"/>
      <c r="AM155" s="546"/>
      <c r="AN155" s="546"/>
      <c r="AO155" s="546"/>
      <c r="AP155" s="546"/>
      <c r="AQ155" s="546"/>
      <c r="AR155" s="546"/>
      <c r="AS155" s="546"/>
      <c r="AT155" s="546"/>
      <c r="AU155" s="546"/>
      <c r="AV155" s="546"/>
    </row>
    <row r="156" spans="1:48" ht="12.75" customHeight="1">
      <c r="A156" s="592"/>
      <c r="B156" s="592"/>
      <c r="C156" s="592"/>
      <c r="D156" s="592"/>
      <c r="E156" s="593"/>
      <c r="F156" s="594"/>
      <c r="G156" s="592"/>
      <c r="H156" s="592"/>
      <c r="I156" s="595"/>
      <c r="J156" s="595"/>
      <c r="K156" s="595"/>
      <c r="L156" s="592"/>
      <c r="M156" s="594"/>
      <c r="N156" s="596"/>
      <c r="O156" s="592"/>
      <c r="P156" s="594"/>
      <c r="Q156" s="597"/>
      <c r="R156" s="592"/>
      <c r="S156" s="598"/>
      <c r="T156" s="597"/>
      <c r="U156" s="592"/>
      <c r="V156" s="594"/>
      <c r="W156" s="596"/>
      <c r="X156" s="592"/>
      <c r="Y156" s="594"/>
      <c r="Z156" s="596"/>
      <c r="AA156" s="592"/>
      <c r="AB156" s="594"/>
      <c r="AC156" s="546"/>
      <c r="AD156" s="546"/>
      <c r="AE156" s="546"/>
      <c r="AF156" s="546"/>
      <c r="AG156" s="546"/>
      <c r="AH156" s="546"/>
      <c r="AI156" s="546"/>
      <c r="AJ156" s="546"/>
      <c r="AK156" s="546"/>
      <c r="AL156" s="546"/>
      <c r="AM156" s="546"/>
      <c r="AN156" s="546"/>
      <c r="AO156" s="546"/>
      <c r="AP156" s="546"/>
      <c r="AQ156" s="546"/>
      <c r="AR156" s="546"/>
      <c r="AS156" s="546"/>
      <c r="AT156" s="546"/>
      <c r="AU156" s="546"/>
      <c r="AV156" s="546"/>
    </row>
    <row r="157" spans="1:48" ht="12.75" customHeight="1">
      <c r="A157" s="592"/>
      <c r="B157" s="592"/>
      <c r="C157" s="592"/>
      <c r="D157" s="592"/>
      <c r="E157" s="593"/>
      <c r="F157" s="594"/>
      <c r="G157" s="592"/>
      <c r="H157" s="592"/>
      <c r="I157" s="595"/>
      <c r="J157" s="595"/>
      <c r="K157" s="595"/>
      <c r="L157" s="592"/>
      <c r="M157" s="594"/>
      <c r="N157" s="596"/>
      <c r="O157" s="592"/>
      <c r="P157" s="594"/>
      <c r="Q157" s="597"/>
      <c r="R157" s="592"/>
      <c r="S157" s="598"/>
      <c r="T157" s="597"/>
      <c r="U157" s="592"/>
      <c r="V157" s="594"/>
      <c r="W157" s="596"/>
      <c r="X157" s="592"/>
      <c r="Y157" s="594"/>
      <c r="Z157" s="596"/>
      <c r="AA157" s="592"/>
      <c r="AB157" s="594"/>
      <c r="AC157" s="546"/>
      <c r="AD157" s="546"/>
      <c r="AE157" s="546"/>
      <c r="AF157" s="546"/>
      <c r="AG157" s="546"/>
      <c r="AH157" s="546"/>
      <c r="AI157" s="546"/>
      <c r="AJ157" s="546"/>
      <c r="AK157" s="546"/>
      <c r="AL157" s="546"/>
      <c r="AM157" s="546"/>
      <c r="AN157" s="546"/>
      <c r="AO157" s="546"/>
      <c r="AP157" s="546"/>
      <c r="AQ157" s="546"/>
      <c r="AR157" s="546"/>
      <c r="AS157" s="546"/>
      <c r="AT157" s="546"/>
      <c r="AU157" s="546"/>
      <c r="AV157" s="546"/>
    </row>
    <row r="158" spans="1:48" ht="12.75" customHeight="1">
      <c r="A158" s="592"/>
      <c r="B158" s="592"/>
      <c r="C158" s="592"/>
      <c r="D158" s="592"/>
      <c r="E158" s="593"/>
      <c r="F158" s="594"/>
      <c r="G158" s="592"/>
      <c r="H158" s="592"/>
      <c r="I158" s="595"/>
      <c r="J158" s="595"/>
      <c r="K158" s="595"/>
      <c r="L158" s="592"/>
      <c r="M158" s="594"/>
      <c r="N158" s="596"/>
      <c r="O158" s="592"/>
      <c r="P158" s="594"/>
      <c r="Q158" s="597"/>
      <c r="R158" s="592"/>
      <c r="S158" s="598"/>
      <c r="T158" s="597"/>
      <c r="U158" s="592"/>
      <c r="V158" s="594"/>
      <c r="W158" s="596"/>
      <c r="X158" s="592"/>
      <c r="Y158" s="594"/>
      <c r="Z158" s="596"/>
      <c r="AA158" s="592"/>
      <c r="AB158" s="594"/>
      <c r="AC158" s="546"/>
      <c r="AD158" s="546"/>
      <c r="AE158" s="546"/>
      <c r="AF158" s="546"/>
      <c r="AG158" s="546"/>
      <c r="AH158" s="546"/>
      <c r="AI158" s="546"/>
      <c r="AJ158" s="546"/>
      <c r="AK158" s="546"/>
      <c r="AL158" s="546"/>
      <c r="AM158" s="546"/>
      <c r="AN158" s="546"/>
      <c r="AO158" s="546"/>
      <c r="AP158" s="546"/>
      <c r="AQ158" s="546"/>
      <c r="AR158" s="546"/>
      <c r="AS158" s="546"/>
      <c r="AT158" s="546"/>
      <c r="AU158" s="546"/>
      <c r="AV158" s="546"/>
    </row>
    <row r="159" spans="1:48" ht="12.75" customHeight="1">
      <c r="A159" s="592"/>
      <c r="B159" s="592"/>
      <c r="C159" s="592"/>
      <c r="D159" s="592"/>
      <c r="E159" s="593"/>
      <c r="F159" s="594"/>
      <c r="G159" s="592"/>
      <c r="H159" s="592"/>
      <c r="I159" s="595"/>
      <c r="J159" s="595"/>
      <c r="K159" s="595"/>
      <c r="L159" s="592"/>
      <c r="M159" s="594"/>
      <c r="N159" s="596"/>
      <c r="O159" s="592"/>
      <c r="P159" s="594"/>
      <c r="Q159" s="597"/>
      <c r="R159" s="592"/>
      <c r="S159" s="598"/>
      <c r="T159" s="597"/>
      <c r="U159" s="592"/>
      <c r="V159" s="594"/>
      <c r="W159" s="596"/>
      <c r="X159" s="592"/>
      <c r="Y159" s="594"/>
      <c r="Z159" s="596"/>
      <c r="AA159" s="592"/>
      <c r="AB159" s="594"/>
      <c r="AC159" s="546"/>
      <c r="AD159" s="546"/>
      <c r="AE159" s="546"/>
      <c r="AF159" s="546"/>
      <c r="AG159" s="546"/>
      <c r="AH159" s="546"/>
      <c r="AI159" s="546"/>
      <c r="AJ159" s="546"/>
      <c r="AK159" s="546"/>
      <c r="AL159" s="546"/>
      <c r="AM159" s="546"/>
      <c r="AN159" s="546"/>
      <c r="AO159" s="546"/>
      <c r="AP159" s="546"/>
      <c r="AQ159" s="546"/>
      <c r="AR159" s="546"/>
      <c r="AS159" s="546"/>
      <c r="AT159" s="546"/>
      <c r="AU159" s="546"/>
      <c r="AV159" s="546"/>
    </row>
    <row r="160" spans="1:48" ht="12.75" customHeight="1">
      <c r="A160" s="592"/>
      <c r="B160" s="592"/>
      <c r="C160" s="592"/>
      <c r="D160" s="592"/>
      <c r="E160" s="593"/>
      <c r="F160" s="594"/>
      <c r="G160" s="592"/>
      <c r="H160" s="592"/>
      <c r="I160" s="595"/>
      <c r="J160" s="595"/>
      <c r="K160" s="595"/>
      <c r="L160" s="592"/>
      <c r="M160" s="594"/>
      <c r="N160" s="596"/>
      <c r="O160" s="592"/>
      <c r="P160" s="594"/>
      <c r="Q160" s="597"/>
      <c r="R160" s="592"/>
      <c r="S160" s="598"/>
      <c r="T160" s="597"/>
      <c r="U160" s="592"/>
      <c r="V160" s="594"/>
      <c r="W160" s="596"/>
      <c r="X160" s="592"/>
      <c r="Y160" s="594"/>
      <c r="Z160" s="596"/>
      <c r="AA160" s="592"/>
      <c r="AB160" s="594"/>
      <c r="AC160" s="546"/>
      <c r="AD160" s="546"/>
      <c r="AE160" s="546"/>
      <c r="AF160" s="546"/>
      <c r="AG160" s="546"/>
      <c r="AH160" s="546"/>
      <c r="AI160" s="546"/>
      <c r="AJ160" s="546"/>
      <c r="AK160" s="546"/>
      <c r="AL160" s="546"/>
      <c r="AM160" s="546"/>
      <c r="AN160" s="546"/>
      <c r="AO160" s="546"/>
      <c r="AP160" s="546"/>
      <c r="AQ160" s="546"/>
      <c r="AR160" s="546"/>
      <c r="AS160" s="546"/>
      <c r="AT160" s="546"/>
      <c r="AU160" s="546"/>
      <c r="AV160" s="546"/>
    </row>
    <row r="161" spans="1:48" ht="12.75" customHeight="1">
      <c r="A161" s="592"/>
      <c r="B161" s="592"/>
      <c r="C161" s="592"/>
      <c r="D161" s="592"/>
      <c r="E161" s="593"/>
      <c r="F161" s="594"/>
      <c r="G161" s="592"/>
      <c r="H161" s="592"/>
      <c r="I161" s="595"/>
      <c r="J161" s="595"/>
      <c r="K161" s="595"/>
      <c r="L161" s="592"/>
      <c r="M161" s="594"/>
      <c r="N161" s="596"/>
      <c r="O161" s="592"/>
      <c r="P161" s="594"/>
      <c r="Q161" s="597"/>
      <c r="R161" s="592"/>
      <c r="S161" s="598"/>
      <c r="T161" s="597"/>
      <c r="U161" s="592"/>
      <c r="V161" s="594"/>
      <c r="W161" s="596"/>
      <c r="X161" s="592"/>
      <c r="Y161" s="594"/>
      <c r="Z161" s="596"/>
      <c r="AA161" s="592"/>
      <c r="AB161" s="594"/>
      <c r="AC161" s="546"/>
      <c r="AD161" s="546"/>
      <c r="AE161" s="546"/>
      <c r="AF161" s="546"/>
      <c r="AG161" s="546"/>
      <c r="AH161" s="546"/>
      <c r="AI161" s="546"/>
      <c r="AJ161" s="546"/>
      <c r="AK161" s="546"/>
      <c r="AL161" s="546"/>
      <c r="AM161" s="546"/>
      <c r="AN161" s="546"/>
      <c r="AO161" s="546"/>
      <c r="AP161" s="546"/>
      <c r="AQ161" s="546"/>
      <c r="AR161" s="546"/>
      <c r="AS161" s="546"/>
      <c r="AT161" s="546"/>
      <c r="AU161" s="546"/>
      <c r="AV161" s="546"/>
    </row>
    <row r="162" spans="1:48" ht="12.75" customHeight="1">
      <c r="A162" s="592"/>
      <c r="B162" s="592"/>
      <c r="C162" s="592"/>
      <c r="D162" s="592"/>
      <c r="E162" s="593"/>
      <c r="F162" s="594"/>
      <c r="G162" s="592"/>
      <c r="H162" s="592"/>
      <c r="I162" s="595"/>
      <c r="J162" s="595"/>
      <c r="K162" s="595"/>
      <c r="L162" s="592"/>
      <c r="M162" s="594"/>
      <c r="N162" s="596"/>
      <c r="O162" s="592"/>
      <c r="P162" s="594"/>
      <c r="Q162" s="597"/>
      <c r="R162" s="592"/>
      <c r="S162" s="598"/>
      <c r="T162" s="597"/>
      <c r="U162" s="592"/>
      <c r="V162" s="594"/>
      <c r="W162" s="596"/>
      <c r="X162" s="592"/>
      <c r="Y162" s="594"/>
      <c r="Z162" s="596"/>
      <c r="AA162" s="592"/>
      <c r="AB162" s="594"/>
      <c r="AC162" s="546"/>
      <c r="AD162" s="546"/>
      <c r="AE162" s="546"/>
      <c r="AF162" s="546"/>
      <c r="AG162" s="546"/>
      <c r="AH162" s="546"/>
      <c r="AI162" s="546"/>
      <c r="AJ162" s="546"/>
      <c r="AK162" s="546"/>
      <c r="AL162" s="546"/>
      <c r="AM162" s="546"/>
      <c r="AN162" s="546"/>
      <c r="AO162" s="546"/>
      <c r="AP162" s="546"/>
      <c r="AQ162" s="546"/>
      <c r="AR162" s="546"/>
      <c r="AS162" s="546"/>
      <c r="AT162" s="546"/>
      <c r="AU162" s="546"/>
      <c r="AV162" s="546"/>
    </row>
    <row r="163" spans="1:48" ht="12.75" customHeight="1">
      <c r="A163" s="592"/>
      <c r="B163" s="592"/>
      <c r="C163" s="592"/>
      <c r="D163" s="592"/>
      <c r="E163" s="593"/>
      <c r="F163" s="594"/>
      <c r="G163" s="592"/>
      <c r="H163" s="592"/>
      <c r="I163" s="595"/>
      <c r="J163" s="595"/>
      <c r="K163" s="595"/>
      <c r="L163" s="592"/>
      <c r="M163" s="594"/>
      <c r="N163" s="596"/>
      <c r="O163" s="592"/>
      <c r="P163" s="594"/>
      <c r="Q163" s="597"/>
      <c r="R163" s="592"/>
      <c r="S163" s="598"/>
      <c r="T163" s="597"/>
      <c r="U163" s="592"/>
      <c r="V163" s="594"/>
      <c r="W163" s="596"/>
      <c r="X163" s="592"/>
      <c r="Y163" s="594"/>
      <c r="Z163" s="596"/>
      <c r="AA163" s="592"/>
      <c r="AB163" s="594"/>
      <c r="AC163" s="546"/>
      <c r="AD163" s="546"/>
      <c r="AE163" s="546"/>
      <c r="AF163" s="546"/>
      <c r="AG163" s="546"/>
      <c r="AH163" s="546"/>
      <c r="AI163" s="546"/>
      <c r="AJ163" s="546"/>
      <c r="AK163" s="546"/>
      <c r="AL163" s="546"/>
      <c r="AM163" s="546"/>
      <c r="AN163" s="546"/>
      <c r="AO163" s="546"/>
      <c r="AP163" s="546"/>
      <c r="AQ163" s="546"/>
      <c r="AR163" s="546"/>
      <c r="AS163" s="546"/>
      <c r="AT163" s="546"/>
      <c r="AU163" s="546"/>
      <c r="AV163" s="546"/>
    </row>
    <row r="164" spans="1:48" ht="12.75" customHeight="1">
      <c r="A164" s="592"/>
      <c r="B164" s="592"/>
      <c r="C164" s="592"/>
      <c r="D164" s="592"/>
      <c r="E164" s="593"/>
      <c r="F164" s="594"/>
      <c r="G164" s="592"/>
      <c r="H164" s="592"/>
      <c r="I164" s="595"/>
      <c r="J164" s="595"/>
      <c r="K164" s="595"/>
      <c r="L164" s="592"/>
      <c r="M164" s="594"/>
      <c r="N164" s="596"/>
      <c r="O164" s="592"/>
      <c r="P164" s="594"/>
      <c r="Q164" s="597"/>
      <c r="R164" s="592"/>
      <c r="S164" s="598"/>
      <c r="T164" s="597"/>
      <c r="U164" s="592"/>
      <c r="V164" s="594"/>
      <c r="W164" s="596"/>
      <c r="X164" s="592"/>
      <c r="Y164" s="594"/>
      <c r="Z164" s="596"/>
      <c r="AA164" s="592"/>
      <c r="AB164" s="594"/>
      <c r="AC164" s="546"/>
      <c r="AD164" s="546"/>
      <c r="AE164" s="546"/>
      <c r="AF164" s="546"/>
      <c r="AG164" s="546"/>
      <c r="AH164" s="546"/>
      <c r="AI164" s="546"/>
      <c r="AJ164" s="546"/>
      <c r="AK164" s="546"/>
      <c r="AL164" s="546"/>
      <c r="AM164" s="546"/>
      <c r="AN164" s="546"/>
      <c r="AO164" s="546"/>
      <c r="AP164" s="546"/>
      <c r="AQ164" s="546"/>
      <c r="AR164" s="546"/>
      <c r="AS164" s="546"/>
      <c r="AT164" s="546"/>
      <c r="AU164" s="546"/>
      <c r="AV164" s="546"/>
    </row>
    <row r="165" spans="1:48" ht="12.75" customHeight="1">
      <c r="A165" s="592"/>
      <c r="B165" s="592"/>
      <c r="C165" s="592"/>
      <c r="D165" s="592"/>
      <c r="E165" s="593"/>
      <c r="F165" s="594"/>
      <c r="G165" s="592"/>
      <c r="H165" s="592"/>
      <c r="I165" s="595"/>
      <c r="J165" s="595"/>
      <c r="K165" s="595"/>
      <c r="L165" s="592"/>
      <c r="M165" s="594"/>
      <c r="N165" s="596"/>
      <c r="O165" s="592"/>
      <c r="P165" s="594"/>
      <c r="Q165" s="597"/>
      <c r="R165" s="592"/>
      <c r="S165" s="598"/>
      <c r="T165" s="597"/>
      <c r="U165" s="592"/>
      <c r="V165" s="594"/>
      <c r="W165" s="596"/>
      <c r="X165" s="592"/>
      <c r="Y165" s="594"/>
      <c r="Z165" s="596"/>
      <c r="AA165" s="592"/>
      <c r="AB165" s="594"/>
      <c r="AC165" s="546"/>
      <c r="AD165" s="546"/>
      <c r="AE165" s="546"/>
      <c r="AF165" s="546"/>
      <c r="AG165" s="546"/>
      <c r="AH165" s="546"/>
      <c r="AI165" s="546"/>
      <c r="AJ165" s="546"/>
      <c r="AK165" s="546"/>
      <c r="AL165" s="546"/>
      <c r="AM165" s="546"/>
      <c r="AN165" s="546"/>
      <c r="AO165" s="546"/>
      <c r="AP165" s="546"/>
      <c r="AQ165" s="546"/>
      <c r="AR165" s="546"/>
      <c r="AS165" s="546"/>
      <c r="AT165" s="546"/>
      <c r="AU165" s="546"/>
      <c r="AV165" s="546"/>
    </row>
    <row r="166" spans="1:48" ht="12.75" customHeight="1">
      <c r="A166" s="592"/>
      <c r="B166" s="592"/>
      <c r="C166" s="592"/>
      <c r="D166" s="592"/>
      <c r="E166" s="593"/>
      <c r="F166" s="594"/>
      <c r="G166" s="592"/>
      <c r="H166" s="592"/>
      <c r="I166" s="595"/>
      <c r="J166" s="595"/>
      <c r="K166" s="595"/>
      <c r="L166" s="592"/>
      <c r="M166" s="594"/>
      <c r="N166" s="596"/>
      <c r="O166" s="592"/>
      <c r="P166" s="594"/>
      <c r="Q166" s="597"/>
      <c r="R166" s="592"/>
      <c r="S166" s="598"/>
      <c r="T166" s="597"/>
      <c r="U166" s="592"/>
      <c r="V166" s="594"/>
      <c r="W166" s="596"/>
      <c r="X166" s="592"/>
      <c r="Y166" s="594"/>
      <c r="Z166" s="596"/>
      <c r="AA166" s="592"/>
      <c r="AB166" s="594"/>
      <c r="AC166" s="546"/>
      <c r="AD166" s="546"/>
      <c r="AE166" s="546"/>
      <c r="AF166" s="546"/>
      <c r="AG166" s="546"/>
      <c r="AH166" s="546"/>
      <c r="AI166" s="546"/>
      <c r="AJ166" s="546"/>
      <c r="AK166" s="546"/>
      <c r="AL166" s="546"/>
      <c r="AM166" s="546"/>
      <c r="AN166" s="546"/>
      <c r="AO166" s="546"/>
      <c r="AP166" s="546"/>
      <c r="AQ166" s="546"/>
      <c r="AR166" s="546"/>
      <c r="AS166" s="546"/>
      <c r="AT166" s="546"/>
      <c r="AU166" s="546"/>
      <c r="AV166" s="546"/>
    </row>
    <row r="167" spans="1:48" ht="12.75" customHeight="1">
      <c r="A167" s="592"/>
      <c r="B167" s="592"/>
      <c r="C167" s="592"/>
      <c r="D167" s="592"/>
      <c r="E167" s="593"/>
      <c r="F167" s="594"/>
      <c r="G167" s="592"/>
      <c r="H167" s="592"/>
      <c r="I167" s="595"/>
      <c r="J167" s="595"/>
      <c r="K167" s="595"/>
      <c r="L167" s="592"/>
      <c r="M167" s="594"/>
      <c r="N167" s="596"/>
      <c r="O167" s="592"/>
      <c r="P167" s="594"/>
      <c r="Q167" s="597"/>
      <c r="R167" s="592"/>
      <c r="S167" s="598"/>
      <c r="T167" s="597"/>
      <c r="U167" s="592"/>
      <c r="V167" s="594"/>
      <c r="W167" s="596"/>
      <c r="X167" s="592"/>
      <c r="Y167" s="594"/>
      <c r="Z167" s="596"/>
      <c r="AA167" s="592"/>
      <c r="AB167" s="594"/>
      <c r="AC167" s="546"/>
      <c r="AD167" s="546"/>
      <c r="AE167" s="546"/>
      <c r="AF167" s="546"/>
      <c r="AG167" s="546"/>
      <c r="AH167" s="546"/>
      <c r="AI167" s="546"/>
      <c r="AJ167" s="546"/>
      <c r="AK167" s="546"/>
      <c r="AL167" s="546"/>
      <c r="AM167" s="546"/>
      <c r="AN167" s="546"/>
      <c r="AO167" s="546"/>
      <c r="AP167" s="546"/>
      <c r="AQ167" s="546"/>
      <c r="AR167" s="546"/>
      <c r="AS167" s="546"/>
      <c r="AT167" s="546"/>
      <c r="AU167" s="546"/>
      <c r="AV167" s="546"/>
    </row>
    <row r="168" spans="1:48" ht="12.75" customHeight="1">
      <c r="A168" s="592"/>
      <c r="B168" s="592"/>
      <c r="C168" s="592"/>
      <c r="D168" s="592"/>
      <c r="E168" s="593"/>
      <c r="F168" s="594"/>
      <c r="G168" s="592"/>
      <c r="H168" s="592"/>
      <c r="I168" s="595"/>
      <c r="J168" s="595"/>
      <c r="K168" s="595"/>
      <c r="L168" s="592"/>
      <c r="M168" s="594"/>
      <c r="N168" s="596"/>
      <c r="O168" s="592"/>
      <c r="P168" s="594"/>
      <c r="Q168" s="597"/>
      <c r="R168" s="592"/>
      <c r="S168" s="598"/>
      <c r="T168" s="597"/>
      <c r="U168" s="592"/>
      <c r="V168" s="594"/>
      <c r="W168" s="596"/>
      <c r="X168" s="592"/>
      <c r="Y168" s="594"/>
      <c r="Z168" s="596"/>
      <c r="AA168" s="592"/>
      <c r="AB168" s="594"/>
      <c r="AC168" s="546"/>
      <c r="AD168" s="546"/>
      <c r="AE168" s="546"/>
      <c r="AF168" s="546"/>
      <c r="AG168" s="546"/>
      <c r="AH168" s="546"/>
      <c r="AI168" s="546"/>
      <c r="AJ168" s="546"/>
      <c r="AK168" s="546"/>
      <c r="AL168" s="546"/>
      <c r="AM168" s="546"/>
      <c r="AN168" s="546"/>
      <c r="AO168" s="546"/>
      <c r="AP168" s="546"/>
      <c r="AQ168" s="546"/>
      <c r="AR168" s="546"/>
      <c r="AS168" s="546"/>
      <c r="AT168" s="546"/>
      <c r="AU168" s="546"/>
      <c r="AV168" s="546"/>
    </row>
    <row r="169" spans="1:48" ht="12.75" customHeight="1">
      <c r="A169" s="592"/>
      <c r="B169" s="592"/>
      <c r="C169" s="592"/>
      <c r="D169" s="592"/>
      <c r="E169" s="593"/>
      <c r="F169" s="594"/>
      <c r="G169" s="592"/>
      <c r="H169" s="592"/>
      <c r="I169" s="595"/>
      <c r="J169" s="595"/>
      <c r="K169" s="595"/>
      <c r="L169" s="592"/>
      <c r="M169" s="594"/>
      <c r="N169" s="596"/>
      <c r="O169" s="592"/>
      <c r="P169" s="594"/>
      <c r="Q169" s="597"/>
      <c r="R169" s="592"/>
      <c r="S169" s="598"/>
      <c r="T169" s="597"/>
      <c r="U169" s="592"/>
      <c r="V169" s="594"/>
      <c r="W169" s="596"/>
      <c r="X169" s="592"/>
      <c r="Y169" s="594"/>
      <c r="Z169" s="596"/>
      <c r="AA169" s="592"/>
      <c r="AB169" s="594"/>
      <c r="AC169" s="546"/>
      <c r="AD169" s="546"/>
      <c r="AE169" s="546"/>
      <c r="AF169" s="546"/>
      <c r="AG169" s="546"/>
      <c r="AH169" s="546"/>
      <c r="AI169" s="546"/>
      <c r="AJ169" s="546"/>
      <c r="AK169" s="546"/>
      <c r="AL169" s="546"/>
      <c r="AM169" s="546"/>
      <c r="AN169" s="546"/>
      <c r="AO169" s="546"/>
      <c r="AP169" s="546"/>
      <c r="AQ169" s="546"/>
      <c r="AR169" s="546"/>
      <c r="AS169" s="546"/>
      <c r="AT169" s="546"/>
      <c r="AU169" s="546"/>
      <c r="AV169" s="546"/>
    </row>
    <row r="170" spans="1:48" ht="12.75" customHeight="1">
      <c r="A170" s="592"/>
      <c r="B170" s="592"/>
      <c r="C170" s="592"/>
      <c r="D170" s="592"/>
      <c r="E170" s="593"/>
      <c r="F170" s="594"/>
      <c r="G170" s="592"/>
      <c r="H170" s="592"/>
      <c r="I170" s="595"/>
      <c r="J170" s="595"/>
      <c r="K170" s="595"/>
      <c r="L170" s="592"/>
      <c r="M170" s="594"/>
      <c r="N170" s="596"/>
      <c r="O170" s="592"/>
      <c r="P170" s="594"/>
      <c r="Q170" s="597"/>
      <c r="R170" s="592"/>
      <c r="S170" s="598"/>
      <c r="T170" s="597"/>
      <c r="U170" s="592"/>
      <c r="V170" s="594"/>
      <c r="W170" s="596"/>
      <c r="X170" s="592"/>
      <c r="Y170" s="594"/>
      <c r="Z170" s="596"/>
      <c r="AA170" s="592"/>
      <c r="AB170" s="594"/>
      <c r="AC170" s="546"/>
      <c r="AD170" s="546"/>
      <c r="AE170" s="546"/>
      <c r="AF170" s="546"/>
      <c r="AG170" s="546"/>
      <c r="AH170" s="546"/>
      <c r="AI170" s="546"/>
      <c r="AJ170" s="546"/>
      <c r="AK170" s="546"/>
      <c r="AL170" s="546"/>
      <c r="AM170" s="546"/>
      <c r="AN170" s="546"/>
      <c r="AO170" s="546"/>
      <c r="AP170" s="546"/>
      <c r="AQ170" s="546"/>
      <c r="AR170" s="546"/>
      <c r="AS170" s="546"/>
      <c r="AT170" s="546"/>
      <c r="AU170" s="546"/>
      <c r="AV170" s="546"/>
    </row>
    <row r="171" spans="1:48" ht="12.75" customHeight="1">
      <c r="A171" s="592"/>
      <c r="B171" s="592"/>
      <c r="C171" s="592"/>
      <c r="D171" s="592"/>
      <c r="E171" s="593"/>
      <c r="F171" s="594"/>
      <c r="G171" s="592"/>
      <c r="H171" s="592"/>
      <c r="I171" s="595"/>
      <c r="J171" s="595"/>
      <c r="K171" s="595"/>
      <c r="L171" s="592"/>
      <c r="M171" s="594"/>
      <c r="N171" s="596"/>
      <c r="O171" s="592"/>
      <c r="P171" s="594"/>
      <c r="Q171" s="597"/>
      <c r="R171" s="592"/>
      <c r="S171" s="598"/>
      <c r="T171" s="597"/>
      <c r="U171" s="592"/>
      <c r="V171" s="594"/>
      <c r="W171" s="596"/>
      <c r="X171" s="592"/>
      <c r="Y171" s="594"/>
      <c r="Z171" s="596"/>
      <c r="AA171" s="592"/>
      <c r="AB171" s="594"/>
      <c r="AC171" s="546"/>
      <c r="AD171" s="546"/>
      <c r="AE171" s="546"/>
      <c r="AF171" s="546"/>
      <c r="AG171" s="546"/>
      <c r="AH171" s="546"/>
      <c r="AI171" s="546"/>
      <c r="AJ171" s="546"/>
      <c r="AK171" s="546"/>
      <c r="AL171" s="546"/>
      <c r="AM171" s="546"/>
      <c r="AN171" s="546"/>
      <c r="AO171" s="546"/>
      <c r="AP171" s="546"/>
      <c r="AQ171" s="546"/>
      <c r="AR171" s="546"/>
      <c r="AS171" s="546"/>
      <c r="AT171" s="546"/>
      <c r="AU171" s="546"/>
      <c r="AV171" s="546"/>
    </row>
    <row r="172" spans="1:48" ht="12.75" customHeight="1">
      <c r="A172" s="592"/>
      <c r="B172" s="592"/>
      <c r="C172" s="592"/>
      <c r="D172" s="592"/>
      <c r="E172" s="593"/>
      <c r="F172" s="594"/>
      <c r="G172" s="592"/>
      <c r="H172" s="592"/>
      <c r="I172" s="595"/>
      <c r="J172" s="595"/>
      <c r="K172" s="595"/>
      <c r="L172" s="592"/>
      <c r="M172" s="594"/>
      <c r="N172" s="596"/>
      <c r="O172" s="592"/>
      <c r="P172" s="594"/>
      <c r="Q172" s="597"/>
      <c r="R172" s="592"/>
      <c r="S172" s="598"/>
      <c r="T172" s="597"/>
      <c r="U172" s="592"/>
      <c r="V172" s="594"/>
      <c r="W172" s="596"/>
      <c r="X172" s="592"/>
      <c r="Y172" s="594"/>
      <c r="Z172" s="596"/>
      <c r="AA172" s="592"/>
      <c r="AB172" s="594"/>
      <c r="AC172" s="546"/>
      <c r="AD172" s="546"/>
      <c r="AE172" s="546"/>
      <c r="AF172" s="546"/>
      <c r="AG172" s="546"/>
      <c r="AH172" s="546"/>
      <c r="AI172" s="546"/>
      <c r="AJ172" s="546"/>
      <c r="AK172" s="546"/>
      <c r="AL172" s="546"/>
      <c r="AM172" s="546"/>
      <c r="AN172" s="546"/>
      <c r="AO172" s="546"/>
      <c r="AP172" s="546"/>
      <c r="AQ172" s="546"/>
      <c r="AR172" s="546"/>
      <c r="AS172" s="546"/>
      <c r="AT172" s="546"/>
      <c r="AU172" s="546"/>
      <c r="AV172" s="546"/>
    </row>
    <row r="173" spans="1:48" ht="12.75" customHeight="1">
      <c r="A173" s="592"/>
      <c r="B173" s="592"/>
      <c r="C173" s="592"/>
      <c r="D173" s="592"/>
      <c r="E173" s="593"/>
      <c r="F173" s="594"/>
      <c r="G173" s="592"/>
      <c r="H173" s="592"/>
      <c r="I173" s="595"/>
      <c r="J173" s="595"/>
      <c r="K173" s="595"/>
      <c r="L173" s="592"/>
      <c r="M173" s="594"/>
      <c r="N173" s="596"/>
      <c r="O173" s="592"/>
      <c r="P173" s="594"/>
      <c r="Q173" s="597"/>
      <c r="R173" s="592"/>
      <c r="S173" s="598"/>
      <c r="T173" s="597"/>
      <c r="U173" s="592"/>
      <c r="V173" s="594"/>
      <c r="W173" s="596"/>
      <c r="X173" s="592"/>
      <c r="Y173" s="594"/>
      <c r="Z173" s="596"/>
      <c r="AA173" s="592"/>
      <c r="AB173" s="594"/>
      <c r="AC173" s="546"/>
      <c r="AD173" s="546"/>
      <c r="AE173" s="546"/>
      <c r="AF173" s="546"/>
      <c r="AG173" s="546"/>
      <c r="AH173" s="546"/>
      <c r="AI173" s="546"/>
      <c r="AJ173" s="546"/>
      <c r="AK173" s="546"/>
      <c r="AL173" s="546"/>
      <c r="AM173" s="546"/>
      <c r="AN173" s="546"/>
      <c r="AO173" s="546"/>
      <c r="AP173" s="546"/>
      <c r="AQ173" s="546"/>
      <c r="AR173" s="546"/>
      <c r="AS173" s="546"/>
      <c r="AT173" s="546"/>
      <c r="AU173" s="546"/>
      <c r="AV173" s="546"/>
    </row>
    <row r="174" spans="1:48" ht="12.75" customHeight="1">
      <c r="A174" s="592"/>
      <c r="B174" s="592"/>
      <c r="C174" s="592"/>
      <c r="D174" s="592"/>
      <c r="E174" s="593"/>
      <c r="F174" s="594"/>
      <c r="G174" s="592"/>
      <c r="H174" s="592"/>
      <c r="I174" s="595"/>
      <c r="J174" s="595"/>
      <c r="K174" s="595"/>
      <c r="L174" s="592"/>
      <c r="M174" s="594"/>
      <c r="N174" s="596"/>
      <c r="O174" s="592"/>
      <c r="P174" s="594"/>
      <c r="Q174" s="597"/>
      <c r="R174" s="592"/>
      <c r="S174" s="598"/>
      <c r="T174" s="597"/>
      <c r="U174" s="592"/>
      <c r="V174" s="594"/>
      <c r="W174" s="596"/>
      <c r="X174" s="592"/>
      <c r="Y174" s="594"/>
      <c r="Z174" s="596"/>
      <c r="AA174" s="592"/>
      <c r="AB174" s="594"/>
      <c r="AC174" s="546"/>
      <c r="AD174" s="546"/>
      <c r="AE174" s="546"/>
      <c r="AF174" s="546"/>
      <c r="AG174" s="546"/>
      <c r="AH174" s="546"/>
      <c r="AI174" s="546"/>
      <c r="AJ174" s="546"/>
      <c r="AK174" s="546"/>
      <c r="AL174" s="546"/>
      <c r="AM174" s="546"/>
      <c r="AN174" s="546"/>
      <c r="AO174" s="546"/>
      <c r="AP174" s="546"/>
      <c r="AQ174" s="546"/>
      <c r="AR174" s="546"/>
      <c r="AS174" s="546"/>
      <c r="AT174" s="546"/>
      <c r="AU174" s="546"/>
      <c r="AV174" s="546"/>
    </row>
    <row r="175" spans="1:48" ht="12.75" customHeight="1">
      <c r="A175" s="592"/>
      <c r="B175" s="592"/>
      <c r="C175" s="592"/>
      <c r="D175" s="592"/>
      <c r="E175" s="593"/>
      <c r="F175" s="594"/>
      <c r="G175" s="592"/>
      <c r="H175" s="592"/>
      <c r="I175" s="595"/>
      <c r="J175" s="595"/>
      <c r="K175" s="595"/>
      <c r="L175" s="592"/>
      <c r="M175" s="594"/>
      <c r="N175" s="596"/>
      <c r="O175" s="592"/>
      <c r="P175" s="594"/>
      <c r="Q175" s="597"/>
      <c r="R175" s="592"/>
      <c r="S175" s="598"/>
      <c r="T175" s="597"/>
      <c r="U175" s="592"/>
      <c r="V175" s="594"/>
      <c r="W175" s="596"/>
      <c r="X175" s="592"/>
      <c r="Y175" s="594"/>
      <c r="Z175" s="596"/>
      <c r="AA175" s="592"/>
      <c r="AB175" s="594"/>
      <c r="AC175" s="546"/>
      <c r="AD175" s="546"/>
      <c r="AE175" s="546"/>
      <c r="AF175" s="546"/>
      <c r="AG175" s="546"/>
      <c r="AH175" s="546"/>
      <c r="AI175" s="546"/>
      <c r="AJ175" s="546"/>
      <c r="AK175" s="546"/>
      <c r="AL175" s="546"/>
      <c r="AM175" s="546"/>
      <c r="AN175" s="546"/>
      <c r="AO175" s="546"/>
      <c r="AP175" s="546"/>
      <c r="AQ175" s="546"/>
      <c r="AR175" s="546"/>
      <c r="AS175" s="546"/>
      <c r="AT175" s="546"/>
      <c r="AU175" s="546"/>
      <c r="AV175" s="546"/>
    </row>
    <row r="176" spans="1:48" ht="12.75" customHeight="1">
      <c r="A176" s="592"/>
      <c r="B176" s="592"/>
      <c r="C176" s="592"/>
      <c r="D176" s="592"/>
      <c r="E176" s="593"/>
      <c r="F176" s="594"/>
      <c r="G176" s="592"/>
      <c r="H176" s="592"/>
      <c r="I176" s="595"/>
      <c r="J176" s="595"/>
      <c r="K176" s="595"/>
      <c r="L176" s="592"/>
      <c r="M176" s="594"/>
      <c r="N176" s="596"/>
      <c r="O176" s="592"/>
      <c r="P176" s="594"/>
      <c r="Q176" s="597"/>
      <c r="R176" s="592"/>
      <c r="S176" s="598"/>
      <c r="T176" s="597"/>
      <c r="U176" s="592"/>
      <c r="V176" s="594"/>
      <c r="W176" s="596"/>
      <c r="X176" s="592"/>
      <c r="Y176" s="594"/>
      <c r="Z176" s="596"/>
      <c r="AA176" s="592"/>
      <c r="AB176" s="594"/>
      <c r="AC176" s="546"/>
      <c r="AD176" s="546"/>
      <c r="AE176" s="546"/>
      <c r="AF176" s="546"/>
      <c r="AG176" s="546"/>
      <c r="AH176" s="546"/>
      <c r="AI176" s="546"/>
      <c r="AJ176" s="546"/>
      <c r="AK176" s="546"/>
      <c r="AL176" s="546"/>
      <c r="AM176" s="546"/>
      <c r="AN176" s="546"/>
      <c r="AO176" s="546"/>
      <c r="AP176" s="546"/>
      <c r="AQ176" s="546"/>
      <c r="AR176" s="546"/>
      <c r="AS176" s="546"/>
      <c r="AT176" s="546"/>
      <c r="AU176" s="546"/>
      <c r="AV176" s="546"/>
    </row>
    <row r="177" spans="1:48" ht="12.75" customHeight="1">
      <c r="A177" s="592"/>
      <c r="B177" s="592"/>
      <c r="C177" s="592"/>
      <c r="D177" s="592"/>
      <c r="E177" s="593"/>
      <c r="F177" s="594"/>
      <c r="G177" s="592"/>
      <c r="H177" s="592"/>
      <c r="I177" s="595"/>
      <c r="J177" s="595"/>
      <c r="K177" s="595"/>
      <c r="L177" s="592"/>
      <c r="M177" s="594"/>
      <c r="N177" s="596"/>
      <c r="O177" s="592"/>
      <c r="P177" s="594"/>
      <c r="Q177" s="597"/>
      <c r="R177" s="592"/>
      <c r="S177" s="598"/>
      <c r="T177" s="597"/>
      <c r="U177" s="592"/>
      <c r="V177" s="594"/>
      <c r="W177" s="596"/>
      <c r="X177" s="592"/>
      <c r="Y177" s="594"/>
      <c r="Z177" s="596"/>
      <c r="AA177" s="592"/>
      <c r="AB177" s="594"/>
      <c r="AC177" s="546"/>
      <c r="AD177" s="546"/>
      <c r="AE177" s="546"/>
      <c r="AF177" s="546"/>
      <c r="AG177" s="546"/>
      <c r="AH177" s="546"/>
      <c r="AI177" s="546"/>
      <c r="AJ177" s="546"/>
      <c r="AK177" s="546"/>
      <c r="AL177" s="546"/>
      <c r="AM177" s="546"/>
      <c r="AN177" s="546"/>
      <c r="AO177" s="546"/>
      <c r="AP177" s="546"/>
      <c r="AQ177" s="546"/>
      <c r="AR177" s="546"/>
      <c r="AS177" s="546"/>
      <c r="AT177" s="546"/>
      <c r="AU177" s="546"/>
      <c r="AV177" s="546"/>
    </row>
    <row r="178" spans="1:48" ht="12.75" customHeight="1">
      <c r="A178" s="592"/>
      <c r="B178" s="592"/>
      <c r="C178" s="592"/>
      <c r="D178" s="592"/>
      <c r="E178" s="593"/>
      <c r="F178" s="594"/>
      <c r="G178" s="592"/>
      <c r="H178" s="592"/>
      <c r="I178" s="595"/>
      <c r="J178" s="595"/>
      <c r="K178" s="595"/>
      <c r="L178" s="592"/>
      <c r="M178" s="594"/>
      <c r="N178" s="596"/>
      <c r="O178" s="592"/>
      <c r="P178" s="594"/>
      <c r="Q178" s="597"/>
      <c r="R178" s="592"/>
      <c r="S178" s="598"/>
      <c r="T178" s="597"/>
      <c r="U178" s="592"/>
      <c r="V178" s="594"/>
      <c r="W178" s="596"/>
      <c r="X178" s="592"/>
      <c r="Y178" s="594"/>
      <c r="Z178" s="596"/>
      <c r="AA178" s="592"/>
      <c r="AB178" s="594"/>
      <c r="AC178" s="546"/>
      <c r="AD178" s="546"/>
      <c r="AE178" s="546"/>
      <c r="AF178" s="546"/>
      <c r="AG178" s="546"/>
      <c r="AH178" s="546"/>
      <c r="AI178" s="546"/>
      <c r="AJ178" s="546"/>
      <c r="AK178" s="546"/>
      <c r="AL178" s="546"/>
      <c r="AM178" s="546"/>
      <c r="AN178" s="546"/>
      <c r="AO178" s="546"/>
      <c r="AP178" s="546"/>
      <c r="AQ178" s="546"/>
      <c r="AR178" s="546"/>
      <c r="AS178" s="546"/>
      <c r="AT178" s="546"/>
      <c r="AU178" s="546"/>
      <c r="AV178" s="546"/>
    </row>
    <row r="179" spans="1:48" ht="12.75" customHeight="1">
      <c r="A179" s="592"/>
      <c r="B179" s="592"/>
      <c r="C179" s="592"/>
      <c r="D179" s="592"/>
      <c r="E179" s="593"/>
      <c r="F179" s="594"/>
      <c r="G179" s="592"/>
      <c r="H179" s="592"/>
      <c r="I179" s="595"/>
      <c r="J179" s="595"/>
      <c r="K179" s="595"/>
      <c r="L179" s="592"/>
      <c r="M179" s="594"/>
      <c r="N179" s="596"/>
      <c r="O179" s="592"/>
      <c r="P179" s="594"/>
      <c r="Q179" s="597"/>
      <c r="R179" s="592"/>
      <c r="S179" s="598"/>
      <c r="T179" s="597"/>
      <c r="U179" s="592"/>
      <c r="V179" s="594"/>
      <c r="W179" s="596"/>
      <c r="X179" s="592"/>
      <c r="Y179" s="594"/>
      <c r="Z179" s="596"/>
      <c r="AA179" s="592"/>
      <c r="AB179" s="594"/>
      <c r="AC179" s="546"/>
      <c r="AD179" s="546"/>
      <c r="AE179" s="546"/>
      <c r="AF179" s="546"/>
      <c r="AG179" s="546"/>
      <c r="AH179" s="546"/>
      <c r="AI179" s="546"/>
      <c r="AJ179" s="546"/>
      <c r="AK179" s="546"/>
      <c r="AL179" s="546"/>
      <c r="AM179" s="546"/>
      <c r="AN179" s="546"/>
      <c r="AO179" s="546"/>
      <c r="AP179" s="546"/>
      <c r="AQ179" s="546"/>
      <c r="AR179" s="546"/>
      <c r="AS179" s="546"/>
      <c r="AT179" s="546"/>
      <c r="AU179" s="546"/>
      <c r="AV179" s="546"/>
    </row>
    <row r="180" spans="1:48" ht="12.75" customHeight="1">
      <c r="A180" s="592"/>
      <c r="B180" s="592"/>
      <c r="C180" s="592"/>
      <c r="D180" s="592"/>
      <c r="E180" s="593"/>
      <c r="F180" s="594"/>
      <c r="G180" s="592"/>
      <c r="H180" s="592"/>
      <c r="I180" s="595"/>
      <c r="J180" s="595"/>
      <c r="K180" s="595"/>
      <c r="L180" s="592"/>
      <c r="M180" s="594"/>
      <c r="N180" s="596"/>
      <c r="O180" s="592"/>
      <c r="P180" s="594"/>
      <c r="Q180" s="597"/>
      <c r="R180" s="592"/>
      <c r="S180" s="598"/>
      <c r="T180" s="597"/>
      <c r="U180" s="592"/>
      <c r="V180" s="594"/>
      <c r="W180" s="596"/>
      <c r="X180" s="592"/>
      <c r="Y180" s="594"/>
      <c r="Z180" s="596"/>
      <c r="AA180" s="592"/>
      <c r="AB180" s="594"/>
      <c r="AC180" s="546"/>
      <c r="AD180" s="546"/>
      <c r="AE180" s="546"/>
      <c r="AF180" s="546"/>
      <c r="AG180" s="546"/>
      <c r="AH180" s="546"/>
      <c r="AI180" s="546"/>
      <c r="AJ180" s="546"/>
      <c r="AK180" s="546"/>
      <c r="AL180" s="546"/>
      <c r="AM180" s="546"/>
      <c r="AN180" s="546"/>
      <c r="AO180" s="546"/>
      <c r="AP180" s="546"/>
      <c r="AQ180" s="546"/>
      <c r="AR180" s="546"/>
      <c r="AS180" s="546"/>
      <c r="AT180" s="546"/>
      <c r="AU180" s="546"/>
      <c r="AV180" s="546"/>
    </row>
    <row r="181" spans="1:48" ht="12.75" customHeight="1">
      <c r="A181" s="592"/>
      <c r="B181" s="592"/>
      <c r="C181" s="592"/>
      <c r="D181" s="592"/>
      <c r="E181" s="593"/>
      <c r="F181" s="594"/>
      <c r="G181" s="592"/>
      <c r="H181" s="592"/>
      <c r="I181" s="595"/>
      <c r="J181" s="595"/>
      <c r="K181" s="595"/>
      <c r="L181" s="592"/>
      <c r="M181" s="594"/>
      <c r="N181" s="596"/>
      <c r="O181" s="592"/>
      <c r="P181" s="594"/>
      <c r="Q181" s="597"/>
      <c r="R181" s="592"/>
      <c r="S181" s="598"/>
      <c r="T181" s="597"/>
      <c r="U181" s="592"/>
      <c r="V181" s="594"/>
      <c r="W181" s="596"/>
      <c r="X181" s="592"/>
      <c r="Y181" s="594"/>
      <c r="Z181" s="596"/>
      <c r="AA181" s="592"/>
      <c r="AB181" s="594"/>
      <c r="AC181" s="546"/>
      <c r="AD181" s="546"/>
      <c r="AE181" s="546"/>
      <c r="AF181" s="546"/>
      <c r="AG181" s="546"/>
      <c r="AH181" s="546"/>
      <c r="AI181" s="546"/>
      <c r="AJ181" s="546"/>
      <c r="AK181" s="546"/>
      <c r="AL181" s="546"/>
      <c r="AM181" s="546"/>
      <c r="AN181" s="546"/>
      <c r="AO181" s="546"/>
      <c r="AP181" s="546"/>
      <c r="AQ181" s="546"/>
      <c r="AR181" s="546"/>
      <c r="AS181" s="546"/>
      <c r="AT181" s="546"/>
      <c r="AU181" s="546"/>
      <c r="AV181" s="546"/>
    </row>
    <row r="182" spans="1:48" ht="12.75" customHeight="1">
      <c r="A182" s="592"/>
      <c r="B182" s="592"/>
      <c r="C182" s="592"/>
      <c r="D182" s="592"/>
      <c r="E182" s="593"/>
      <c r="F182" s="594"/>
      <c r="G182" s="592"/>
      <c r="H182" s="592"/>
      <c r="I182" s="595"/>
      <c r="J182" s="595"/>
      <c r="K182" s="595"/>
      <c r="L182" s="592"/>
      <c r="M182" s="594"/>
      <c r="N182" s="596"/>
      <c r="O182" s="592"/>
      <c r="P182" s="594"/>
      <c r="Q182" s="597"/>
      <c r="R182" s="592"/>
      <c r="S182" s="598"/>
      <c r="T182" s="597"/>
      <c r="U182" s="592"/>
      <c r="V182" s="594"/>
      <c r="W182" s="596"/>
      <c r="X182" s="592"/>
      <c r="Y182" s="594"/>
      <c r="Z182" s="596"/>
      <c r="AA182" s="592"/>
      <c r="AB182" s="594"/>
      <c r="AC182" s="546"/>
      <c r="AD182" s="546"/>
      <c r="AE182" s="546"/>
      <c r="AF182" s="546"/>
      <c r="AG182" s="546"/>
      <c r="AH182" s="546"/>
      <c r="AI182" s="546"/>
      <c r="AJ182" s="546"/>
      <c r="AK182" s="546"/>
      <c r="AL182" s="546"/>
      <c r="AM182" s="546"/>
      <c r="AN182" s="546"/>
      <c r="AO182" s="546"/>
      <c r="AP182" s="546"/>
      <c r="AQ182" s="546"/>
      <c r="AR182" s="546"/>
      <c r="AS182" s="546"/>
      <c r="AT182" s="546"/>
      <c r="AU182" s="546"/>
      <c r="AV182" s="546"/>
    </row>
    <row r="183" spans="1:48" ht="12.75" customHeight="1">
      <c r="A183" s="592"/>
      <c r="B183" s="592"/>
      <c r="C183" s="592"/>
      <c r="D183" s="592"/>
      <c r="E183" s="593"/>
      <c r="F183" s="594"/>
      <c r="G183" s="592"/>
      <c r="H183" s="592"/>
      <c r="I183" s="595"/>
      <c r="J183" s="595"/>
      <c r="K183" s="595"/>
      <c r="L183" s="592"/>
      <c r="M183" s="594"/>
      <c r="N183" s="596"/>
      <c r="O183" s="592"/>
      <c r="P183" s="594"/>
      <c r="Q183" s="597"/>
      <c r="R183" s="592"/>
      <c r="S183" s="598"/>
      <c r="T183" s="597"/>
      <c r="U183" s="592"/>
      <c r="V183" s="594"/>
      <c r="W183" s="596"/>
      <c r="X183" s="592"/>
      <c r="Y183" s="594"/>
      <c r="Z183" s="596"/>
      <c r="AA183" s="592"/>
      <c r="AB183" s="594"/>
      <c r="AC183" s="546"/>
      <c r="AD183" s="546"/>
      <c r="AE183" s="546"/>
      <c r="AF183" s="546"/>
      <c r="AG183" s="546"/>
      <c r="AH183" s="546"/>
      <c r="AI183" s="546"/>
      <c r="AJ183" s="546"/>
      <c r="AK183" s="546"/>
      <c r="AL183" s="546"/>
      <c r="AM183" s="546"/>
      <c r="AN183" s="546"/>
      <c r="AO183" s="546"/>
      <c r="AP183" s="546"/>
      <c r="AQ183" s="546"/>
      <c r="AR183" s="546"/>
      <c r="AS183" s="546"/>
      <c r="AT183" s="546"/>
      <c r="AU183" s="546"/>
      <c r="AV183" s="546"/>
    </row>
    <row r="184" spans="1:48" ht="12.75" customHeight="1">
      <c r="A184" s="592"/>
      <c r="B184" s="592"/>
      <c r="C184" s="592"/>
      <c r="D184" s="592"/>
      <c r="E184" s="593"/>
      <c r="F184" s="594"/>
      <c r="G184" s="592"/>
      <c r="H184" s="592"/>
      <c r="I184" s="595"/>
      <c r="J184" s="595"/>
      <c r="K184" s="595"/>
      <c r="L184" s="592"/>
      <c r="M184" s="594"/>
      <c r="N184" s="596"/>
      <c r="O184" s="592"/>
      <c r="P184" s="594"/>
      <c r="Q184" s="597"/>
      <c r="R184" s="592"/>
      <c r="S184" s="598"/>
      <c r="T184" s="597"/>
      <c r="U184" s="592"/>
      <c r="V184" s="594"/>
      <c r="W184" s="596"/>
      <c r="X184" s="592"/>
      <c r="Y184" s="594"/>
      <c r="Z184" s="596"/>
      <c r="AA184" s="592"/>
      <c r="AB184" s="594"/>
      <c r="AC184" s="546"/>
      <c r="AD184" s="546"/>
      <c r="AE184" s="546"/>
      <c r="AF184" s="546"/>
      <c r="AG184" s="546"/>
      <c r="AH184" s="546"/>
      <c r="AI184" s="546"/>
      <c r="AJ184" s="546"/>
      <c r="AK184" s="546"/>
      <c r="AL184" s="546"/>
      <c r="AM184" s="546"/>
      <c r="AN184" s="546"/>
      <c r="AO184" s="546"/>
      <c r="AP184" s="546"/>
      <c r="AQ184" s="546"/>
      <c r="AR184" s="546"/>
      <c r="AS184" s="546"/>
      <c r="AT184" s="546"/>
      <c r="AU184" s="546"/>
      <c r="AV184" s="546"/>
    </row>
    <row r="185" spans="1:48" ht="12.75" customHeight="1">
      <c r="A185" s="592"/>
      <c r="B185" s="592"/>
      <c r="C185" s="592"/>
      <c r="D185" s="592"/>
      <c r="E185" s="593"/>
      <c r="F185" s="594"/>
      <c r="G185" s="592"/>
      <c r="H185" s="592"/>
      <c r="I185" s="595"/>
      <c r="J185" s="595"/>
      <c r="K185" s="595"/>
      <c r="L185" s="592"/>
      <c r="M185" s="594"/>
      <c r="N185" s="596"/>
      <c r="O185" s="592"/>
      <c r="P185" s="594"/>
      <c r="Q185" s="597"/>
      <c r="R185" s="592"/>
      <c r="S185" s="598"/>
      <c r="T185" s="597"/>
      <c r="U185" s="592"/>
      <c r="V185" s="594"/>
      <c r="W185" s="596"/>
      <c r="X185" s="592"/>
      <c r="Y185" s="594"/>
      <c r="Z185" s="596"/>
      <c r="AA185" s="592"/>
      <c r="AB185" s="594"/>
      <c r="AC185" s="546"/>
      <c r="AD185" s="546"/>
      <c r="AE185" s="546"/>
      <c r="AF185" s="546"/>
      <c r="AG185" s="546"/>
      <c r="AH185" s="546"/>
      <c r="AI185" s="546"/>
      <c r="AJ185" s="546"/>
      <c r="AK185" s="546"/>
      <c r="AL185" s="546"/>
      <c r="AM185" s="546"/>
      <c r="AN185" s="546"/>
      <c r="AO185" s="546"/>
      <c r="AP185" s="546"/>
      <c r="AQ185" s="546"/>
      <c r="AR185" s="546"/>
      <c r="AS185" s="546"/>
      <c r="AT185" s="546"/>
      <c r="AU185" s="546"/>
      <c r="AV185" s="546"/>
    </row>
    <row r="186" spans="1:48" ht="12.75" customHeight="1">
      <c r="A186" s="592"/>
      <c r="B186" s="592"/>
      <c r="C186" s="592"/>
      <c r="D186" s="592"/>
      <c r="E186" s="593"/>
      <c r="F186" s="594"/>
      <c r="G186" s="592"/>
      <c r="H186" s="592"/>
      <c r="I186" s="595"/>
      <c r="J186" s="595"/>
      <c r="K186" s="595"/>
      <c r="L186" s="592"/>
      <c r="M186" s="594"/>
      <c r="N186" s="596"/>
      <c r="O186" s="592"/>
      <c r="P186" s="594"/>
      <c r="Q186" s="597"/>
      <c r="R186" s="592"/>
      <c r="S186" s="598"/>
      <c r="T186" s="597"/>
      <c r="U186" s="592"/>
      <c r="V186" s="594"/>
      <c r="W186" s="596"/>
      <c r="X186" s="592"/>
      <c r="Y186" s="594"/>
      <c r="Z186" s="596"/>
      <c r="AA186" s="592"/>
      <c r="AB186" s="594"/>
      <c r="AC186" s="546"/>
      <c r="AD186" s="546"/>
      <c r="AE186" s="546"/>
      <c r="AF186" s="546"/>
      <c r="AG186" s="546"/>
      <c r="AH186" s="546"/>
      <c r="AI186" s="546"/>
      <c r="AJ186" s="546"/>
      <c r="AK186" s="546"/>
      <c r="AL186" s="546"/>
      <c r="AM186" s="546"/>
      <c r="AN186" s="546"/>
      <c r="AO186" s="546"/>
      <c r="AP186" s="546"/>
      <c r="AQ186" s="546"/>
      <c r="AR186" s="546"/>
      <c r="AS186" s="546"/>
      <c r="AT186" s="546"/>
      <c r="AU186" s="546"/>
      <c r="AV186" s="546"/>
    </row>
    <row r="187" spans="1:48" ht="12.75" customHeight="1">
      <c r="A187" s="592"/>
      <c r="B187" s="592"/>
      <c r="C187" s="592"/>
      <c r="D187" s="592"/>
      <c r="E187" s="593"/>
      <c r="F187" s="594"/>
      <c r="G187" s="592"/>
      <c r="H187" s="592"/>
      <c r="I187" s="595"/>
      <c r="J187" s="595"/>
      <c r="K187" s="595"/>
      <c r="L187" s="592"/>
      <c r="M187" s="594"/>
      <c r="N187" s="596"/>
      <c r="O187" s="592"/>
      <c r="P187" s="594"/>
      <c r="Q187" s="597"/>
      <c r="R187" s="592"/>
      <c r="S187" s="598"/>
      <c r="T187" s="597"/>
      <c r="U187" s="592"/>
      <c r="V187" s="594"/>
      <c r="W187" s="596"/>
      <c r="X187" s="592"/>
      <c r="Y187" s="594"/>
      <c r="Z187" s="596"/>
      <c r="AA187" s="592"/>
      <c r="AB187" s="594"/>
      <c r="AC187" s="546"/>
      <c r="AD187" s="546"/>
      <c r="AE187" s="546"/>
      <c r="AF187" s="546"/>
      <c r="AG187" s="546"/>
      <c r="AH187" s="546"/>
      <c r="AI187" s="546"/>
      <c r="AJ187" s="546"/>
      <c r="AK187" s="546"/>
      <c r="AL187" s="546"/>
      <c r="AM187" s="546"/>
      <c r="AN187" s="546"/>
      <c r="AO187" s="546"/>
      <c r="AP187" s="546"/>
      <c r="AQ187" s="546"/>
      <c r="AR187" s="546"/>
      <c r="AS187" s="546"/>
      <c r="AT187" s="546"/>
      <c r="AU187" s="546"/>
      <c r="AV187" s="546"/>
    </row>
    <row r="188" spans="1:48" ht="12.75" customHeight="1">
      <c r="A188" s="592"/>
      <c r="B188" s="592"/>
      <c r="C188" s="592"/>
      <c r="D188" s="592"/>
      <c r="E188" s="593"/>
      <c r="F188" s="594"/>
      <c r="G188" s="592"/>
      <c r="H188" s="592"/>
      <c r="I188" s="595"/>
      <c r="J188" s="595"/>
      <c r="K188" s="595"/>
      <c r="L188" s="592"/>
      <c r="M188" s="594"/>
      <c r="N188" s="596"/>
      <c r="O188" s="592"/>
      <c r="P188" s="594"/>
      <c r="Q188" s="597"/>
      <c r="R188" s="592"/>
      <c r="S188" s="598"/>
      <c r="T188" s="597"/>
      <c r="U188" s="592"/>
      <c r="V188" s="594"/>
      <c r="W188" s="596"/>
      <c r="X188" s="592"/>
      <c r="Y188" s="594"/>
      <c r="Z188" s="596"/>
      <c r="AA188" s="592"/>
      <c r="AB188" s="594"/>
      <c r="AC188" s="546"/>
      <c r="AD188" s="546"/>
      <c r="AE188" s="546"/>
      <c r="AF188" s="546"/>
      <c r="AG188" s="546"/>
      <c r="AH188" s="546"/>
      <c r="AI188" s="546"/>
      <c r="AJ188" s="546"/>
      <c r="AK188" s="546"/>
      <c r="AL188" s="546"/>
      <c r="AM188" s="546"/>
      <c r="AN188" s="546"/>
      <c r="AO188" s="546"/>
      <c r="AP188" s="546"/>
      <c r="AQ188" s="546"/>
      <c r="AR188" s="546"/>
      <c r="AS188" s="546"/>
      <c r="AT188" s="546"/>
      <c r="AU188" s="546"/>
      <c r="AV188" s="546"/>
    </row>
    <row r="189" spans="1:48" ht="12.75" customHeight="1">
      <c r="A189" s="592"/>
      <c r="B189" s="592"/>
      <c r="C189" s="592"/>
      <c r="D189" s="592"/>
      <c r="E189" s="593"/>
      <c r="F189" s="594"/>
      <c r="G189" s="592"/>
      <c r="H189" s="592"/>
      <c r="I189" s="595"/>
      <c r="J189" s="595"/>
      <c r="K189" s="595"/>
      <c r="L189" s="592"/>
      <c r="M189" s="594"/>
      <c r="N189" s="596"/>
      <c r="O189" s="592"/>
      <c r="P189" s="594"/>
      <c r="Q189" s="597"/>
      <c r="R189" s="592"/>
      <c r="S189" s="598"/>
      <c r="T189" s="597"/>
      <c r="U189" s="592"/>
      <c r="V189" s="594"/>
      <c r="W189" s="596"/>
      <c r="X189" s="592"/>
      <c r="Y189" s="594"/>
      <c r="Z189" s="596"/>
      <c r="AA189" s="592"/>
      <c r="AB189" s="594"/>
      <c r="AC189" s="546"/>
      <c r="AD189" s="546"/>
      <c r="AE189" s="546"/>
      <c r="AF189" s="546"/>
      <c r="AG189" s="546"/>
      <c r="AH189" s="546"/>
      <c r="AI189" s="546"/>
      <c r="AJ189" s="546"/>
      <c r="AK189" s="546"/>
      <c r="AL189" s="546"/>
      <c r="AM189" s="546"/>
      <c r="AN189" s="546"/>
      <c r="AO189" s="546"/>
      <c r="AP189" s="546"/>
      <c r="AQ189" s="546"/>
      <c r="AR189" s="546"/>
      <c r="AS189" s="546"/>
      <c r="AT189" s="546"/>
      <c r="AU189" s="546"/>
      <c r="AV189" s="546"/>
    </row>
    <row r="190" spans="1:48" ht="12.75" customHeight="1">
      <c r="A190" s="592"/>
      <c r="B190" s="592"/>
      <c r="C190" s="592"/>
      <c r="D190" s="592"/>
      <c r="E190" s="593"/>
      <c r="F190" s="594"/>
      <c r="G190" s="592"/>
      <c r="H190" s="592"/>
      <c r="I190" s="595"/>
      <c r="J190" s="595"/>
      <c r="K190" s="595"/>
      <c r="L190" s="592"/>
      <c r="M190" s="594"/>
      <c r="N190" s="596"/>
      <c r="O190" s="592"/>
      <c r="P190" s="594"/>
      <c r="Q190" s="597"/>
      <c r="R190" s="592"/>
      <c r="S190" s="598"/>
      <c r="T190" s="597"/>
      <c r="U190" s="592"/>
      <c r="V190" s="594"/>
      <c r="W190" s="596"/>
      <c r="X190" s="592"/>
      <c r="Y190" s="594"/>
      <c r="Z190" s="596"/>
      <c r="AA190" s="592"/>
      <c r="AB190" s="594"/>
      <c r="AC190" s="546"/>
      <c r="AD190" s="546"/>
      <c r="AE190" s="546"/>
      <c r="AF190" s="546"/>
      <c r="AG190" s="546"/>
      <c r="AH190" s="546"/>
      <c r="AI190" s="546"/>
      <c r="AJ190" s="546"/>
      <c r="AK190" s="546"/>
      <c r="AL190" s="546"/>
      <c r="AM190" s="546"/>
      <c r="AN190" s="546"/>
      <c r="AO190" s="546"/>
      <c r="AP190" s="546"/>
      <c r="AQ190" s="546"/>
      <c r="AR190" s="546"/>
      <c r="AS190" s="546"/>
      <c r="AT190" s="546"/>
      <c r="AU190" s="546"/>
      <c r="AV190" s="546"/>
    </row>
    <row r="191" spans="1:48" ht="12.75" customHeight="1">
      <c r="A191" s="592"/>
      <c r="B191" s="592"/>
      <c r="C191" s="592"/>
      <c r="D191" s="592"/>
      <c r="E191" s="593"/>
      <c r="F191" s="594"/>
      <c r="G191" s="592"/>
      <c r="H191" s="592"/>
      <c r="I191" s="595"/>
      <c r="J191" s="595"/>
      <c r="K191" s="595"/>
      <c r="L191" s="592"/>
      <c r="M191" s="594"/>
      <c r="N191" s="596"/>
      <c r="O191" s="592"/>
      <c r="P191" s="594"/>
      <c r="Q191" s="597"/>
      <c r="R191" s="592"/>
      <c r="S191" s="598"/>
      <c r="T191" s="597"/>
      <c r="U191" s="592"/>
      <c r="V191" s="594"/>
      <c r="W191" s="596"/>
      <c r="X191" s="592"/>
      <c r="Y191" s="594"/>
      <c r="Z191" s="596"/>
      <c r="AA191" s="592"/>
      <c r="AB191" s="594"/>
      <c r="AC191" s="546"/>
      <c r="AD191" s="546"/>
      <c r="AE191" s="546"/>
      <c r="AF191" s="546"/>
      <c r="AG191" s="546"/>
      <c r="AH191" s="546"/>
      <c r="AI191" s="546"/>
      <c r="AJ191" s="546"/>
      <c r="AK191" s="546"/>
      <c r="AL191" s="546"/>
      <c r="AM191" s="546"/>
      <c r="AN191" s="546"/>
      <c r="AO191" s="546"/>
      <c r="AP191" s="546"/>
      <c r="AQ191" s="546"/>
      <c r="AR191" s="546"/>
      <c r="AS191" s="546"/>
      <c r="AT191" s="546"/>
      <c r="AU191" s="546"/>
      <c r="AV191" s="546"/>
    </row>
    <row r="192" spans="1:48" ht="12.75" customHeight="1">
      <c r="A192" s="592"/>
      <c r="B192" s="592"/>
      <c r="C192" s="592"/>
      <c r="D192" s="592"/>
      <c r="E192" s="593"/>
      <c r="F192" s="594"/>
      <c r="G192" s="592"/>
      <c r="H192" s="592"/>
      <c r="I192" s="595"/>
      <c r="J192" s="595"/>
      <c r="K192" s="595"/>
      <c r="L192" s="592"/>
      <c r="M192" s="594"/>
      <c r="N192" s="596"/>
      <c r="O192" s="592"/>
      <c r="P192" s="594"/>
      <c r="Q192" s="597"/>
      <c r="R192" s="592"/>
      <c r="S192" s="598"/>
      <c r="T192" s="597"/>
      <c r="U192" s="592"/>
      <c r="V192" s="594"/>
      <c r="W192" s="596"/>
      <c r="X192" s="592"/>
      <c r="Y192" s="594"/>
      <c r="Z192" s="596"/>
      <c r="AA192" s="592"/>
      <c r="AB192" s="594"/>
      <c r="AC192" s="546"/>
      <c r="AD192" s="546"/>
      <c r="AE192" s="546"/>
      <c r="AF192" s="546"/>
      <c r="AG192" s="546"/>
      <c r="AH192" s="546"/>
      <c r="AI192" s="546"/>
      <c r="AJ192" s="546"/>
      <c r="AK192" s="546"/>
      <c r="AL192" s="546"/>
      <c r="AM192" s="546"/>
      <c r="AN192" s="546"/>
      <c r="AO192" s="546"/>
      <c r="AP192" s="546"/>
      <c r="AQ192" s="546"/>
      <c r="AR192" s="546"/>
      <c r="AS192" s="546"/>
      <c r="AT192" s="546"/>
      <c r="AU192" s="546"/>
      <c r="AV192" s="546"/>
    </row>
    <row r="193" spans="1:48" ht="12.75" customHeight="1">
      <c r="A193" s="592"/>
      <c r="B193" s="592"/>
      <c r="C193" s="592"/>
      <c r="D193" s="592"/>
      <c r="E193" s="593"/>
      <c r="F193" s="594"/>
      <c r="G193" s="592"/>
      <c r="H193" s="592"/>
      <c r="I193" s="595"/>
      <c r="J193" s="595"/>
      <c r="K193" s="595"/>
      <c r="L193" s="592"/>
      <c r="M193" s="594"/>
      <c r="N193" s="596"/>
      <c r="O193" s="592"/>
      <c r="P193" s="594"/>
      <c r="Q193" s="597"/>
      <c r="R193" s="592"/>
      <c r="S193" s="598"/>
      <c r="T193" s="597"/>
      <c r="U193" s="592"/>
      <c r="V193" s="594"/>
      <c r="W193" s="596"/>
      <c r="X193" s="592"/>
      <c r="Y193" s="594"/>
      <c r="Z193" s="596"/>
      <c r="AA193" s="592"/>
      <c r="AB193" s="594"/>
      <c r="AC193" s="546"/>
      <c r="AD193" s="546"/>
      <c r="AE193" s="546"/>
      <c r="AF193" s="546"/>
      <c r="AG193" s="546"/>
      <c r="AH193" s="546"/>
      <c r="AI193" s="546"/>
      <c r="AJ193" s="546"/>
      <c r="AK193" s="546"/>
      <c r="AL193" s="546"/>
      <c r="AM193" s="546"/>
      <c r="AN193" s="546"/>
      <c r="AO193" s="546"/>
      <c r="AP193" s="546"/>
      <c r="AQ193" s="546"/>
      <c r="AR193" s="546"/>
      <c r="AS193" s="546"/>
      <c r="AT193" s="546"/>
      <c r="AU193" s="546"/>
      <c r="AV193" s="546"/>
    </row>
    <row r="194" spans="1:48" ht="12.75" customHeight="1">
      <c r="A194" s="592"/>
      <c r="B194" s="592"/>
      <c r="C194" s="592"/>
      <c r="D194" s="592"/>
      <c r="E194" s="593"/>
      <c r="F194" s="594"/>
      <c r="G194" s="592"/>
      <c r="H194" s="592"/>
      <c r="I194" s="595"/>
      <c r="J194" s="595"/>
      <c r="K194" s="595"/>
      <c r="L194" s="592"/>
      <c r="M194" s="594"/>
      <c r="N194" s="596"/>
      <c r="O194" s="592"/>
      <c r="P194" s="594"/>
      <c r="Q194" s="597"/>
      <c r="R194" s="592"/>
      <c r="S194" s="598"/>
      <c r="T194" s="597"/>
      <c r="U194" s="592"/>
      <c r="V194" s="594"/>
      <c r="W194" s="596"/>
      <c r="X194" s="592"/>
      <c r="Y194" s="594"/>
      <c r="Z194" s="596"/>
      <c r="AA194" s="592"/>
      <c r="AB194" s="594"/>
      <c r="AC194" s="546"/>
      <c r="AD194" s="546"/>
      <c r="AE194" s="546"/>
      <c r="AF194" s="546"/>
      <c r="AG194" s="546"/>
      <c r="AH194" s="546"/>
      <c r="AI194" s="546"/>
      <c r="AJ194" s="546"/>
      <c r="AK194" s="546"/>
      <c r="AL194" s="546"/>
      <c r="AM194" s="546"/>
      <c r="AN194" s="546"/>
      <c r="AO194" s="546"/>
      <c r="AP194" s="546"/>
      <c r="AQ194" s="546"/>
      <c r="AR194" s="546"/>
      <c r="AS194" s="546"/>
      <c r="AT194" s="546"/>
      <c r="AU194" s="546"/>
      <c r="AV194" s="546"/>
    </row>
    <row r="195" spans="1:48" ht="12.75" customHeight="1">
      <c r="A195" s="592"/>
      <c r="B195" s="592"/>
      <c r="C195" s="592"/>
      <c r="D195" s="592"/>
      <c r="E195" s="593"/>
      <c r="F195" s="594"/>
      <c r="G195" s="592"/>
      <c r="H195" s="592"/>
      <c r="I195" s="595"/>
      <c r="J195" s="595"/>
      <c r="K195" s="595"/>
      <c r="L195" s="592"/>
      <c r="M195" s="594"/>
      <c r="N195" s="596"/>
      <c r="O195" s="592"/>
      <c r="P195" s="594"/>
      <c r="Q195" s="597"/>
      <c r="R195" s="592"/>
      <c r="S195" s="598"/>
      <c r="T195" s="597"/>
      <c r="U195" s="592"/>
      <c r="V195" s="594"/>
      <c r="W195" s="596"/>
      <c r="X195" s="592"/>
      <c r="Y195" s="594"/>
      <c r="Z195" s="596"/>
      <c r="AA195" s="592"/>
      <c r="AB195" s="594"/>
      <c r="AC195" s="546"/>
      <c r="AD195" s="546"/>
      <c r="AE195" s="546"/>
      <c r="AF195" s="546"/>
      <c r="AG195" s="546"/>
      <c r="AH195" s="546"/>
      <c r="AI195" s="546"/>
      <c r="AJ195" s="546"/>
      <c r="AK195" s="546"/>
      <c r="AL195" s="546"/>
      <c r="AM195" s="546"/>
      <c r="AN195" s="546"/>
      <c r="AO195" s="546"/>
      <c r="AP195" s="546"/>
      <c r="AQ195" s="546"/>
      <c r="AR195" s="546"/>
      <c r="AS195" s="546"/>
      <c r="AT195" s="546"/>
      <c r="AU195" s="546"/>
      <c r="AV195" s="546"/>
    </row>
    <row r="196" spans="1:48" ht="12.75" customHeight="1">
      <c r="A196" s="592"/>
      <c r="B196" s="592"/>
      <c r="C196" s="592"/>
      <c r="D196" s="592"/>
      <c r="E196" s="593"/>
      <c r="F196" s="594"/>
      <c r="G196" s="592"/>
      <c r="H196" s="592"/>
      <c r="I196" s="595"/>
      <c r="J196" s="595"/>
      <c r="K196" s="595"/>
      <c r="L196" s="592"/>
      <c r="M196" s="594"/>
      <c r="N196" s="596"/>
      <c r="O196" s="592"/>
      <c r="P196" s="594"/>
      <c r="Q196" s="597"/>
      <c r="R196" s="592"/>
      <c r="S196" s="598"/>
      <c r="T196" s="597"/>
      <c r="U196" s="592"/>
      <c r="V196" s="594"/>
      <c r="W196" s="596"/>
      <c r="X196" s="592"/>
      <c r="Y196" s="594"/>
      <c r="Z196" s="596"/>
      <c r="AA196" s="592"/>
      <c r="AB196" s="594"/>
      <c r="AC196" s="546"/>
      <c r="AD196" s="546"/>
      <c r="AE196" s="546"/>
      <c r="AF196" s="546"/>
      <c r="AG196" s="546"/>
      <c r="AH196" s="546"/>
      <c r="AI196" s="546"/>
      <c r="AJ196" s="546"/>
      <c r="AK196" s="546"/>
      <c r="AL196" s="546"/>
      <c r="AM196" s="546"/>
      <c r="AN196" s="546"/>
      <c r="AO196" s="546"/>
      <c r="AP196" s="546"/>
      <c r="AQ196" s="546"/>
      <c r="AR196" s="546"/>
      <c r="AS196" s="546"/>
      <c r="AT196" s="546"/>
      <c r="AU196" s="546"/>
      <c r="AV196" s="546"/>
    </row>
    <row r="197" spans="1:48" ht="12.75" customHeight="1">
      <c r="A197" s="592"/>
      <c r="B197" s="592"/>
      <c r="C197" s="592"/>
      <c r="D197" s="592"/>
      <c r="E197" s="593"/>
      <c r="F197" s="594"/>
      <c r="G197" s="592"/>
      <c r="H197" s="592"/>
      <c r="I197" s="595"/>
      <c r="J197" s="595"/>
      <c r="K197" s="595"/>
      <c r="L197" s="592"/>
      <c r="M197" s="594"/>
      <c r="N197" s="596"/>
      <c r="O197" s="592"/>
      <c r="P197" s="594"/>
      <c r="Q197" s="597"/>
      <c r="R197" s="592"/>
      <c r="S197" s="598"/>
      <c r="T197" s="597"/>
      <c r="U197" s="592"/>
      <c r="V197" s="594"/>
      <c r="W197" s="596"/>
      <c r="X197" s="592"/>
      <c r="Y197" s="594"/>
      <c r="Z197" s="596"/>
      <c r="AA197" s="592"/>
      <c r="AB197" s="594"/>
      <c r="AC197" s="546"/>
      <c r="AD197" s="546"/>
      <c r="AE197" s="546"/>
      <c r="AF197" s="546"/>
      <c r="AG197" s="546"/>
      <c r="AH197" s="546"/>
      <c r="AI197" s="546"/>
      <c r="AJ197" s="546"/>
      <c r="AK197" s="546"/>
      <c r="AL197" s="546"/>
      <c r="AM197" s="546"/>
      <c r="AN197" s="546"/>
      <c r="AO197" s="546"/>
      <c r="AP197" s="546"/>
      <c r="AQ197" s="546"/>
      <c r="AR197" s="546"/>
      <c r="AS197" s="546"/>
      <c r="AT197" s="546"/>
      <c r="AU197" s="546"/>
      <c r="AV197" s="546"/>
    </row>
    <row r="198" spans="1:48" ht="12.75" customHeight="1">
      <c r="A198" s="592"/>
      <c r="B198" s="592"/>
      <c r="C198" s="592"/>
      <c r="D198" s="592"/>
      <c r="E198" s="593"/>
      <c r="F198" s="594"/>
      <c r="G198" s="592"/>
      <c r="H198" s="592"/>
      <c r="I198" s="595"/>
      <c r="J198" s="595"/>
      <c r="K198" s="595"/>
      <c r="L198" s="592"/>
      <c r="M198" s="594"/>
      <c r="N198" s="596"/>
      <c r="O198" s="592"/>
      <c r="P198" s="594"/>
      <c r="Q198" s="597"/>
      <c r="R198" s="592"/>
      <c r="S198" s="598"/>
      <c r="T198" s="597"/>
      <c r="U198" s="592"/>
      <c r="V198" s="594"/>
      <c r="W198" s="596"/>
      <c r="X198" s="592"/>
      <c r="Y198" s="594"/>
      <c r="Z198" s="596"/>
      <c r="AA198" s="592"/>
      <c r="AB198" s="594"/>
      <c r="AC198" s="546"/>
      <c r="AD198" s="546"/>
      <c r="AE198" s="546"/>
      <c r="AF198" s="546"/>
      <c r="AG198" s="546"/>
      <c r="AH198" s="546"/>
      <c r="AI198" s="546"/>
      <c r="AJ198" s="546"/>
      <c r="AK198" s="546"/>
      <c r="AL198" s="546"/>
      <c r="AM198" s="546"/>
      <c r="AN198" s="546"/>
      <c r="AO198" s="546"/>
      <c r="AP198" s="546"/>
      <c r="AQ198" s="546"/>
      <c r="AR198" s="546"/>
      <c r="AS198" s="546"/>
      <c r="AT198" s="546"/>
      <c r="AU198" s="546"/>
      <c r="AV198" s="546"/>
    </row>
    <row r="199" spans="1:48" ht="12.75" customHeight="1">
      <c r="A199" s="592"/>
      <c r="B199" s="592"/>
      <c r="C199" s="592"/>
      <c r="D199" s="592"/>
      <c r="E199" s="593"/>
      <c r="F199" s="594"/>
      <c r="G199" s="592"/>
      <c r="H199" s="592"/>
      <c r="I199" s="595"/>
      <c r="J199" s="595"/>
      <c r="K199" s="595"/>
      <c r="L199" s="592"/>
      <c r="M199" s="594"/>
      <c r="N199" s="596"/>
      <c r="O199" s="592"/>
      <c r="P199" s="594"/>
      <c r="Q199" s="597"/>
      <c r="R199" s="592"/>
      <c r="S199" s="598"/>
      <c r="T199" s="597"/>
      <c r="U199" s="592"/>
      <c r="V199" s="594"/>
      <c r="W199" s="596"/>
      <c r="X199" s="592"/>
      <c r="Y199" s="594"/>
      <c r="Z199" s="596"/>
      <c r="AA199" s="592"/>
      <c r="AB199" s="594"/>
      <c r="AC199" s="546"/>
      <c r="AD199" s="546"/>
      <c r="AE199" s="546"/>
      <c r="AF199" s="546"/>
      <c r="AG199" s="546"/>
      <c r="AH199" s="546"/>
      <c r="AI199" s="546"/>
      <c r="AJ199" s="546"/>
      <c r="AK199" s="546"/>
      <c r="AL199" s="546"/>
      <c r="AM199" s="546"/>
      <c r="AN199" s="546"/>
      <c r="AO199" s="546"/>
      <c r="AP199" s="546"/>
      <c r="AQ199" s="546"/>
      <c r="AR199" s="546"/>
      <c r="AS199" s="546"/>
      <c r="AT199" s="546"/>
      <c r="AU199" s="546"/>
      <c r="AV199" s="546"/>
    </row>
    <row r="200" spans="1:48" ht="12.75" customHeight="1">
      <c r="A200" s="592"/>
      <c r="B200" s="592"/>
      <c r="C200" s="592"/>
      <c r="D200" s="592"/>
      <c r="E200" s="593"/>
      <c r="F200" s="594"/>
      <c r="G200" s="592"/>
      <c r="H200" s="592"/>
      <c r="I200" s="595"/>
      <c r="J200" s="595"/>
      <c r="K200" s="595"/>
      <c r="L200" s="592"/>
      <c r="M200" s="594"/>
      <c r="N200" s="596"/>
      <c r="O200" s="592"/>
      <c r="P200" s="594"/>
      <c r="Q200" s="597"/>
      <c r="R200" s="592"/>
      <c r="S200" s="598"/>
      <c r="T200" s="597"/>
      <c r="U200" s="592"/>
      <c r="V200" s="594"/>
      <c r="W200" s="596"/>
      <c r="X200" s="592"/>
      <c r="Y200" s="594"/>
      <c r="Z200" s="596"/>
      <c r="AA200" s="592"/>
      <c r="AB200" s="594"/>
      <c r="AC200" s="546"/>
      <c r="AD200" s="546"/>
      <c r="AE200" s="546"/>
      <c r="AF200" s="546"/>
      <c r="AG200" s="546"/>
      <c r="AH200" s="546"/>
      <c r="AI200" s="546"/>
      <c r="AJ200" s="546"/>
      <c r="AK200" s="546"/>
      <c r="AL200" s="546"/>
      <c r="AM200" s="546"/>
      <c r="AN200" s="546"/>
      <c r="AO200" s="546"/>
      <c r="AP200" s="546"/>
      <c r="AQ200" s="546"/>
      <c r="AR200" s="546"/>
      <c r="AS200" s="546"/>
      <c r="AT200" s="546"/>
      <c r="AU200" s="546"/>
      <c r="AV200" s="546"/>
    </row>
    <row r="201" spans="1:48" ht="12.75" customHeight="1">
      <c r="A201" s="592"/>
      <c r="B201" s="592"/>
      <c r="C201" s="592"/>
      <c r="D201" s="592"/>
      <c r="E201" s="593"/>
      <c r="F201" s="594"/>
      <c r="G201" s="592"/>
      <c r="H201" s="592"/>
      <c r="I201" s="595"/>
      <c r="J201" s="595"/>
      <c r="K201" s="595"/>
      <c r="L201" s="592"/>
      <c r="M201" s="594"/>
      <c r="N201" s="596"/>
      <c r="O201" s="592"/>
      <c r="P201" s="594"/>
      <c r="Q201" s="597"/>
      <c r="R201" s="592"/>
      <c r="S201" s="598"/>
      <c r="T201" s="597"/>
      <c r="U201" s="592"/>
      <c r="V201" s="594"/>
      <c r="W201" s="596"/>
      <c r="X201" s="592"/>
      <c r="Y201" s="594"/>
      <c r="Z201" s="596"/>
      <c r="AA201" s="592"/>
      <c r="AB201" s="594"/>
      <c r="AC201" s="546"/>
      <c r="AD201" s="546"/>
      <c r="AE201" s="546"/>
      <c r="AF201" s="546"/>
      <c r="AG201" s="546"/>
      <c r="AH201" s="546"/>
      <c r="AI201" s="546"/>
      <c r="AJ201" s="546"/>
      <c r="AK201" s="546"/>
      <c r="AL201" s="546"/>
      <c r="AM201" s="546"/>
      <c r="AN201" s="546"/>
      <c r="AO201" s="546"/>
      <c r="AP201" s="546"/>
      <c r="AQ201" s="546"/>
      <c r="AR201" s="546"/>
      <c r="AS201" s="546"/>
      <c r="AT201" s="546"/>
      <c r="AU201" s="546"/>
      <c r="AV201" s="546"/>
    </row>
    <row r="202" spans="1:48" ht="12.75" customHeight="1">
      <c r="A202" s="592"/>
      <c r="B202" s="592"/>
      <c r="C202" s="592"/>
      <c r="D202" s="592"/>
      <c r="E202" s="593"/>
      <c r="F202" s="594"/>
      <c r="G202" s="592"/>
      <c r="H202" s="592"/>
      <c r="I202" s="595"/>
      <c r="J202" s="595"/>
      <c r="K202" s="595"/>
      <c r="L202" s="592"/>
      <c r="M202" s="594"/>
      <c r="N202" s="596"/>
      <c r="O202" s="592"/>
      <c r="P202" s="594"/>
      <c r="Q202" s="597"/>
      <c r="R202" s="592"/>
      <c r="S202" s="598"/>
      <c r="T202" s="597"/>
      <c r="U202" s="592"/>
      <c r="V202" s="594"/>
      <c r="W202" s="596"/>
      <c r="X202" s="592"/>
      <c r="Y202" s="594"/>
      <c r="Z202" s="596"/>
      <c r="AA202" s="592"/>
      <c r="AB202" s="594"/>
      <c r="AC202" s="546"/>
      <c r="AD202" s="546"/>
      <c r="AE202" s="546"/>
      <c r="AF202" s="546"/>
      <c r="AG202" s="546"/>
      <c r="AH202" s="546"/>
      <c r="AI202" s="546"/>
      <c r="AJ202" s="546"/>
      <c r="AK202" s="546"/>
      <c r="AL202" s="546"/>
      <c r="AM202" s="546"/>
      <c r="AN202" s="546"/>
      <c r="AO202" s="546"/>
      <c r="AP202" s="546"/>
      <c r="AQ202" s="546"/>
      <c r="AR202" s="546"/>
      <c r="AS202" s="546"/>
      <c r="AT202" s="546"/>
      <c r="AU202" s="546"/>
      <c r="AV202" s="546"/>
    </row>
    <row r="203" spans="1:48" ht="12.75" customHeight="1">
      <c r="A203" s="592"/>
      <c r="B203" s="592"/>
      <c r="C203" s="592"/>
      <c r="D203" s="592"/>
      <c r="E203" s="593"/>
      <c r="F203" s="594"/>
      <c r="G203" s="592"/>
      <c r="H203" s="592"/>
      <c r="I203" s="595"/>
      <c r="J203" s="595"/>
      <c r="K203" s="595"/>
      <c r="L203" s="592"/>
      <c r="M203" s="594"/>
      <c r="N203" s="596"/>
      <c r="O203" s="592"/>
      <c r="P203" s="594"/>
      <c r="Q203" s="597"/>
      <c r="R203" s="592"/>
      <c r="S203" s="598"/>
      <c r="T203" s="597"/>
      <c r="U203" s="592"/>
      <c r="V203" s="594"/>
      <c r="W203" s="596"/>
      <c r="X203" s="592"/>
      <c r="Y203" s="594"/>
      <c r="Z203" s="596"/>
      <c r="AA203" s="592"/>
      <c r="AB203" s="594"/>
      <c r="AC203" s="546"/>
      <c r="AD203" s="546"/>
      <c r="AE203" s="546"/>
      <c r="AF203" s="546"/>
      <c r="AG203" s="546"/>
      <c r="AH203" s="546"/>
      <c r="AI203" s="546"/>
      <c r="AJ203" s="546"/>
      <c r="AK203" s="546"/>
      <c r="AL203" s="546"/>
      <c r="AM203" s="546"/>
      <c r="AN203" s="546"/>
      <c r="AO203" s="546"/>
      <c r="AP203" s="546"/>
      <c r="AQ203" s="546"/>
      <c r="AR203" s="546"/>
      <c r="AS203" s="546"/>
      <c r="AT203" s="546"/>
      <c r="AU203" s="546"/>
      <c r="AV203" s="546"/>
    </row>
    <row r="204" spans="1:48" ht="12.75" customHeight="1">
      <c r="A204" s="592"/>
      <c r="B204" s="592"/>
      <c r="C204" s="592"/>
      <c r="D204" s="592"/>
      <c r="E204" s="593"/>
      <c r="F204" s="594"/>
      <c r="G204" s="592"/>
      <c r="H204" s="592"/>
      <c r="I204" s="595"/>
      <c r="J204" s="595"/>
      <c r="K204" s="595"/>
      <c r="L204" s="592"/>
      <c r="M204" s="594"/>
      <c r="N204" s="596"/>
      <c r="O204" s="592"/>
      <c r="P204" s="594"/>
      <c r="Q204" s="597"/>
      <c r="R204" s="592"/>
      <c r="S204" s="598"/>
      <c r="T204" s="597"/>
      <c r="U204" s="592"/>
      <c r="V204" s="594"/>
      <c r="W204" s="596"/>
      <c r="X204" s="592"/>
      <c r="Y204" s="594"/>
      <c r="Z204" s="596"/>
      <c r="AA204" s="592"/>
      <c r="AB204" s="594"/>
      <c r="AC204" s="546"/>
      <c r="AD204" s="546"/>
      <c r="AE204" s="546"/>
      <c r="AF204" s="546"/>
      <c r="AG204" s="546"/>
      <c r="AH204" s="546"/>
      <c r="AI204" s="546"/>
      <c r="AJ204" s="546"/>
      <c r="AK204" s="546"/>
      <c r="AL204" s="546"/>
      <c r="AM204" s="546"/>
      <c r="AN204" s="546"/>
      <c r="AO204" s="546"/>
      <c r="AP204" s="546"/>
      <c r="AQ204" s="546"/>
      <c r="AR204" s="546"/>
      <c r="AS204" s="546"/>
      <c r="AT204" s="546"/>
      <c r="AU204" s="546"/>
      <c r="AV204" s="546"/>
    </row>
    <row r="205" spans="1:48" ht="12.75" customHeight="1">
      <c r="A205" s="592"/>
      <c r="B205" s="592"/>
      <c r="C205" s="592"/>
      <c r="D205" s="592"/>
      <c r="E205" s="593"/>
      <c r="F205" s="594"/>
      <c r="G205" s="592"/>
      <c r="H205" s="592"/>
      <c r="I205" s="595"/>
      <c r="J205" s="595"/>
      <c r="K205" s="595"/>
      <c r="L205" s="592"/>
      <c r="M205" s="594"/>
      <c r="N205" s="596"/>
      <c r="O205" s="592"/>
      <c r="P205" s="594"/>
      <c r="Q205" s="597"/>
      <c r="R205" s="592"/>
      <c r="S205" s="598"/>
      <c r="T205" s="597"/>
      <c r="U205" s="592"/>
      <c r="V205" s="594"/>
      <c r="W205" s="596"/>
      <c r="X205" s="592"/>
      <c r="Y205" s="594"/>
      <c r="Z205" s="596"/>
      <c r="AA205" s="592"/>
      <c r="AB205" s="594"/>
      <c r="AC205" s="546"/>
      <c r="AD205" s="546"/>
      <c r="AE205" s="546"/>
      <c r="AF205" s="546"/>
      <c r="AG205" s="546"/>
      <c r="AH205" s="546"/>
      <c r="AI205" s="546"/>
      <c r="AJ205" s="546"/>
      <c r="AK205" s="546"/>
      <c r="AL205" s="546"/>
      <c r="AM205" s="546"/>
      <c r="AN205" s="546"/>
      <c r="AO205" s="546"/>
      <c r="AP205" s="546"/>
      <c r="AQ205" s="546"/>
      <c r="AR205" s="546"/>
      <c r="AS205" s="546"/>
      <c r="AT205" s="546"/>
      <c r="AU205" s="546"/>
      <c r="AV205" s="546"/>
    </row>
    <row r="206" spans="1:48" ht="12.75" customHeight="1">
      <c r="A206" s="592"/>
      <c r="B206" s="592"/>
      <c r="C206" s="592"/>
      <c r="D206" s="592"/>
      <c r="E206" s="593"/>
      <c r="F206" s="594"/>
      <c r="G206" s="592"/>
      <c r="H206" s="592"/>
      <c r="I206" s="595"/>
      <c r="J206" s="595"/>
      <c r="K206" s="595"/>
      <c r="L206" s="592"/>
      <c r="M206" s="594"/>
      <c r="N206" s="596"/>
      <c r="O206" s="592"/>
      <c r="P206" s="594"/>
      <c r="Q206" s="597"/>
      <c r="R206" s="592"/>
      <c r="S206" s="598"/>
      <c r="T206" s="597"/>
      <c r="U206" s="592"/>
      <c r="V206" s="594"/>
      <c r="W206" s="596"/>
      <c r="X206" s="592"/>
      <c r="Y206" s="594"/>
      <c r="Z206" s="596"/>
      <c r="AA206" s="592"/>
      <c r="AB206" s="594"/>
      <c r="AC206" s="546"/>
      <c r="AD206" s="546"/>
      <c r="AE206" s="546"/>
      <c r="AF206" s="546"/>
      <c r="AG206" s="546"/>
      <c r="AH206" s="546"/>
      <c r="AI206" s="546"/>
      <c r="AJ206" s="546"/>
      <c r="AK206" s="546"/>
      <c r="AL206" s="546"/>
      <c r="AM206" s="546"/>
      <c r="AN206" s="546"/>
      <c r="AO206" s="546"/>
      <c r="AP206" s="546"/>
      <c r="AQ206" s="546"/>
      <c r="AR206" s="546"/>
      <c r="AS206" s="546"/>
      <c r="AT206" s="546"/>
      <c r="AU206" s="546"/>
      <c r="AV206" s="546"/>
    </row>
    <row r="207" spans="1:48" ht="12.75" customHeight="1">
      <c r="A207" s="592"/>
      <c r="B207" s="592"/>
      <c r="C207" s="592"/>
      <c r="D207" s="592"/>
      <c r="E207" s="593"/>
      <c r="F207" s="594"/>
      <c r="G207" s="592"/>
      <c r="H207" s="592"/>
      <c r="I207" s="595"/>
      <c r="J207" s="595"/>
      <c r="K207" s="595"/>
      <c r="L207" s="592"/>
      <c r="M207" s="594"/>
      <c r="N207" s="596"/>
      <c r="O207" s="592"/>
      <c r="P207" s="594"/>
      <c r="Q207" s="597"/>
      <c r="R207" s="592"/>
      <c r="S207" s="598"/>
      <c r="T207" s="597"/>
      <c r="U207" s="592"/>
      <c r="V207" s="594"/>
      <c r="W207" s="596"/>
      <c r="X207" s="592"/>
      <c r="Y207" s="594"/>
      <c r="Z207" s="596"/>
      <c r="AA207" s="592"/>
      <c r="AB207" s="594"/>
      <c r="AC207" s="546"/>
      <c r="AD207" s="546"/>
      <c r="AE207" s="546"/>
      <c r="AF207" s="546"/>
      <c r="AG207" s="546"/>
      <c r="AH207" s="546"/>
      <c r="AI207" s="546"/>
      <c r="AJ207" s="546"/>
      <c r="AK207" s="546"/>
      <c r="AL207" s="546"/>
      <c r="AM207" s="546"/>
      <c r="AN207" s="546"/>
      <c r="AO207" s="546"/>
      <c r="AP207" s="546"/>
      <c r="AQ207" s="546"/>
      <c r="AR207" s="546"/>
      <c r="AS207" s="546"/>
      <c r="AT207" s="546"/>
      <c r="AU207" s="546"/>
      <c r="AV207" s="546"/>
    </row>
    <row r="208" spans="1:48" ht="12.75" customHeight="1">
      <c r="A208" s="592"/>
      <c r="B208" s="592"/>
      <c r="C208" s="592"/>
      <c r="D208" s="592"/>
      <c r="E208" s="593"/>
      <c r="F208" s="594"/>
      <c r="G208" s="592"/>
      <c r="H208" s="592"/>
      <c r="I208" s="595"/>
      <c r="J208" s="595"/>
      <c r="K208" s="595"/>
      <c r="L208" s="592"/>
      <c r="M208" s="594"/>
      <c r="N208" s="596"/>
      <c r="O208" s="592"/>
      <c r="P208" s="594"/>
      <c r="Q208" s="597"/>
      <c r="R208" s="592"/>
      <c r="S208" s="598"/>
      <c r="T208" s="597"/>
      <c r="U208" s="592"/>
      <c r="V208" s="594"/>
      <c r="W208" s="596"/>
      <c r="X208" s="592"/>
      <c r="Y208" s="594"/>
      <c r="Z208" s="596"/>
      <c r="AA208" s="592"/>
      <c r="AB208" s="594"/>
      <c r="AC208" s="546"/>
      <c r="AD208" s="546"/>
      <c r="AE208" s="546"/>
      <c r="AF208" s="546"/>
      <c r="AG208" s="546"/>
      <c r="AH208" s="546"/>
      <c r="AI208" s="546"/>
      <c r="AJ208" s="546"/>
      <c r="AK208" s="546"/>
      <c r="AL208" s="546"/>
      <c r="AM208" s="546"/>
      <c r="AN208" s="546"/>
      <c r="AO208" s="546"/>
      <c r="AP208" s="546"/>
      <c r="AQ208" s="546"/>
      <c r="AR208" s="546"/>
      <c r="AS208" s="546"/>
      <c r="AT208" s="546"/>
      <c r="AU208" s="546"/>
      <c r="AV208" s="546"/>
    </row>
    <row r="209" spans="1:48" ht="12.75" customHeight="1">
      <c r="A209" s="592"/>
      <c r="B209" s="592"/>
      <c r="C209" s="592"/>
      <c r="D209" s="592"/>
      <c r="E209" s="593"/>
      <c r="F209" s="594"/>
      <c r="G209" s="592"/>
      <c r="H209" s="592"/>
      <c r="I209" s="595"/>
      <c r="J209" s="595"/>
      <c r="K209" s="595"/>
      <c r="L209" s="592"/>
      <c r="M209" s="594"/>
      <c r="N209" s="596"/>
      <c r="O209" s="592"/>
      <c r="P209" s="594"/>
      <c r="Q209" s="597"/>
      <c r="R209" s="592"/>
      <c r="S209" s="598"/>
      <c r="T209" s="597"/>
      <c r="U209" s="592"/>
      <c r="V209" s="594"/>
      <c r="W209" s="596"/>
      <c r="X209" s="592"/>
      <c r="Y209" s="594"/>
      <c r="Z209" s="596"/>
      <c r="AA209" s="592"/>
      <c r="AB209" s="594"/>
      <c r="AC209" s="546"/>
      <c r="AD209" s="546"/>
      <c r="AE209" s="546"/>
      <c r="AF209" s="546"/>
      <c r="AG209" s="546"/>
      <c r="AH209" s="546"/>
      <c r="AI209" s="546"/>
      <c r="AJ209" s="546"/>
      <c r="AK209" s="546"/>
      <c r="AL209" s="546"/>
      <c r="AM209" s="546"/>
      <c r="AN209" s="546"/>
      <c r="AO209" s="546"/>
      <c r="AP209" s="546"/>
      <c r="AQ209" s="546"/>
      <c r="AR209" s="546"/>
      <c r="AS209" s="546"/>
      <c r="AT209" s="546"/>
      <c r="AU209" s="546"/>
      <c r="AV209" s="546"/>
    </row>
    <row r="210" spans="1:48" ht="12.75" customHeight="1">
      <c r="A210" s="592"/>
      <c r="B210" s="592"/>
      <c r="C210" s="592"/>
      <c r="D210" s="592"/>
      <c r="E210" s="593"/>
      <c r="F210" s="594"/>
      <c r="G210" s="592"/>
      <c r="H210" s="592"/>
      <c r="I210" s="595"/>
      <c r="J210" s="595"/>
      <c r="K210" s="595"/>
      <c r="L210" s="592"/>
      <c r="M210" s="594"/>
      <c r="N210" s="596"/>
      <c r="O210" s="592"/>
      <c r="P210" s="594"/>
      <c r="Q210" s="597"/>
      <c r="R210" s="592"/>
      <c r="S210" s="598"/>
      <c r="T210" s="597"/>
      <c r="U210" s="592"/>
      <c r="V210" s="594"/>
      <c r="W210" s="596"/>
      <c r="X210" s="592"/>
      <c r="Y210" s="594"/>
      <c r="Z210" s="596"/>
      <c r="AA210" s="592"/>
      <c r="AB210" s="594"/>
      <c r="AC210" s="546"/>
      <c r="AD210" s="546"/>
      <c r="AE210" s="546"/>
      <c r="AF210" s="546"/>
      <c r="AG210" s="546"/>
      <c r="AH210" s="546"/>
      <c r="AI210" s="546"/>
      <c r="AJ210" s="546"/>
      <c r="AK210" s="546"/>
      <c r="AL210" s="546"/>
      <c r="AM210" s="546"/>
      <c r="AN210" s="546"/>
      <c r="AO210" s="546"/>
      <c r="AP210" s="546"/>
      <c r="AQ210" s="546"/>
      <c r="AR210" s="546"/>
      <c r="AS210" s="546"/>
      <c r="AT210" s="546"/>
      <c r="AU210" s="546"/>
      <c r="AV210" s="546"/>
    </row>
    <row r="211" spans="1:48" ht="12.75" customHeight="1">
      <c r="A211" s="592"/>
      <c r="B211" s="592"/>
      <c r="C211" s="592"/>
      <c r="D211" s="592"/>
      <c r="E211" s="593"/>
      <c r="F211" s="594"/>
      <c r="G211" s="592"/>
      <c r="H211" s="592"/>
      <c r="I211" s="595"/>
      <c r="J211" s="595"/>
      <c r="K211" s="595"/>
      <c r="L211" s="592"/>
      <c r="M211" s="594"/>
      <c r="N211" s="596"/>
      <c r="O211" s="592"/>
      <c r="P211" s="594"/>
      <c r="Q211" s="597"/>
      <c r="R211" s="592"/>
      <c r="S211" s="598"/>
      <c r="T211" s="597"/>
      <c r="U211" s="592"/>
      <c r="V211" s="594"/>
      <c r="W211" s="596"/>
      <c r="X211" s="592"/>
      <c r="Y211" s="594"/>
      <c r="Z211" s="596"/>
      <c r="AA211" s="592"/>
      <c r="AB211" s="594"/>
      <c r="AC211" s="546"/>
      <c r="AD211" s="546"/>
      <c r="AE211" s="546"/>
      <c r="AF211" s="546"/>
      <c r="AG211" s="546"/>
      <c r="AH211" s="546"/>
      <c r="AI211" s="546"/>
      <c r="AJ211" s="546"/>
      <c r="AK211" s="546"/>
      <c r="AL211" s="546"/>
      <c r="AM211" s="546"/>
      <c r="AN211" s="546"/>
      <c r="AO211" s="546"/>
      <c r="AP211" s="546"/>
      <c r="AQ211" s="546"/>
      <c r="AR211" s="546"/>
      <c r="AS211" s="546"/>
      <c r="AT211" s="546"/>
      <c r="AU211" s="546"/>
      <c r="AV211" s="546"/>
    </row>
    <row r="212" spans="1:48" ht="12.75" customHeight="1">
      <c r="A212" s="592"/>
      <c r="B212" s="592"/>
      <c r="C212" s="592"/>
      <c r="D212" s="592"/>
      <c r="E212" s="593"/>
      <c r="F212" s="594"/>
      <c r="G212" s="592"/>
      <c r="H212" s="592"/>
      <c r="I212" s="595"/>
      <c r="J212" s="595"/>
      <c r="K212" s="595"/>
      <c r="L212" s="592"/>
      <c r="M212" s="594"/>
      <c r="N212" s="596"/>
      <c r="O212" s="592"/>
      <c r="P212" s="594"/>
      <c r="Q212" s="597"/>
      <c r="R212" s="592"/>
      <c r="S212" s="598"/>
      <c r="T212" s="597"/>
      <c r="U212" s="592"/>
      <c r="V212" s="594"/>
      <c r="W212" s="596"/>
      <c r="X212" s="592"/>
      <c r="Y212" s="594"/>
      <c r="Z212" s="596"/>
      <c r="AA212" s="592"/>
      <c r="AB212" s="594"/>
      <c r="AC212" s="546"/>
      <c r="AD212" s="546"/>
      <c r="AE212" s="546"/>
      <c r="AF212" s="546"/>
      <c r="AG212" s="546"/>
      <c r="AH212" s="546"/>
      <c r="AI212" s="546"/>
      <c r="AJ212" s="546"/>
      <c r="AK212" s="546"/>
      <c r="AL212" s="546"/>
      <c r="AM212" s="546"/>
      <c r="AN212" s="546"/>
      <c r="AO212" s="546"/>
      <c r="AP212" s="546"/>
      <c r="AQ212" s="546"/>
      <c r="AR212" s="546"/>
      <c r="AS212" s="546"/>
      <c r="AT212" s="546"/>
      <c r="AU212" s="546"/>
      <c r="AV212" s="546"/>
    </row>
    <row r="213" spans="1:48" ht="12.75" customHeight="1">
      <c r="A213" s="592"/>
      <c r="B213" s="592"/>
      <c r="C213" s="592"/>
      <c r="D213" s="592"/>
      <c r="E213" s="593"/>
      <c r="F213" s="594"/>
      <c r="G213" s="592"/>
      <c r="H213" s="592"/>
      <c r="I213" s="595"/>
      <c r="J213" s="595"/>
      <c r="K213" s="595"/>
      <c r="L213" s="592"/>
      <c r="M213" s="594"/>
      <c r="N213" s="596"/>
      <c r="O213" s="592"/>
      <c r="P213" s="594"/>
      <c r="Q213" s="597"/>
      <c r="R213" s="592"/>
      <c r="S213" s="598"/>
      <c r="T213" s="597"/>
      <c r="U213" s="592"/>
      <c r="V213" s="594"/>
      <c r="W213" s="596"/>
      <c r="X213" s="592"/>
      <c r="Y213" s="594"/>
      <c r="Z213" s="596"/>
      <c r="AA213" s="592"/>
      <c r="AB213" s="594"/>
      <c r="AC213" s="546"/>
      <c r="AD213" s="546"/>
      <c r="AE213" s="546"/>
      <c r="AF213" s="546"/>
      <c r="AG213" s="546"/>
      <c r="AH213" s="546"/>
      <c r="AI213" s="546"/>
      <c r="AJ213" s="546"/>
      <c r="AK213" s="546"/>
      <c r="AL213" s="546"/>
      <c r="AM213" s="546"/>
      <c r="AN213" s="546"/>
      <c r="AO213" s="546"/>
      <c r="AP213" s="546"/>
      <c r="AQ213" s="546"/>
      <c r="AR213" s="546"/>
      <c r="AS213" s="546"/>
      <c r="AT213" s="546"/>
      <c r="AU213" s="546"/>
      <c r="AV213" s="546"/>
    </row>
    <row r="214" spans="1:48" ht="12.75" customHeight="1">
      <c r="A214" s="592"/>
      <c r="B214" s="592"/>
      <c r="C214" s="592"/>
      <c r="D214" s="592"/>
      <c r="E214" s="593"/>
      <c r="F214" s="594"/>
      <c r="G214" s="592"/>
      <c r="H214" s="592"/>
      <c r="I214" s="595"/>
      <c r="J214" s="595"/>
      <c r="K214" s="595"/>
      <c r="L214" s="592"/>
      <c r="M214" s="594"/>
      <c r="N214" s="596"/>
      <c r="O214" s="592"/>
      <c r="P214" s="594"/>
      <c r="Q214" s="597"/>
      <c r="R214" s="592"/>
      <c r="S214" s="598"/>
      <c r="T214" s="597"/>
      <c r="U214" s="592"/>
      <c r="V214" s="594"/>
      <c r="W214" s="596"/>
      <c r="X214" s="592"/>
      <c r="Y214" s="594"/>
      <c r="Z214" s="596"/>
      <c r="AA214" s="592"/>
      <c r="AB214" s="594"/>
      <c r="AC214" s="546"/>
      <c r="AD214" s="546"/>
      <c r="AE214" s="546"/>
      <c r="AF214" s="546"/>
      <c r="AG214" s="546"/>
      <c r="AH214" s="546"/>
      <c r="AI214" s="546"/>
      <c r="AJ214" s="546"/>
      <c r="AK214" s="546"/>
      <c r="AL214" s="546"/>
      <c r="AM214" s="546"/>
      <c r="AN214" s="546"/>
      <c r="AO214" s="546"/>
      <c r="AP214" s="546"/>
      <c r="AQ214" s="546"/>
      <c r="AR214" s="546"/>
      <c r="AS214" s="546"/>
      <c r="AT214" s="546"/>
      <c r="AU214" s="546"/>
      <c r="AV214" s="546"/>
    </row>
    <row r="215" spans="1:48" ht="12.75" customHeight="1">
      <c r="A215" s="592"/>
      <c r="B215" s="592"/>
      <c r="C215" s="592"/>
      <c r="D215" s="592"/>
      <c r="E215" s="593"/>
      <c r="F215" s="594"/>
      <c r="G215" s="592"/>
      <c r="H215" s="592"/>
      <c r="I215" s="595"/>
      <c r="J215" s="595"/>
      <c r="K215" s="595"/>
      <c r="L215" s="592"/>
      <c r="M215" s="594"/>
      <c r="N215" s="596"/>
      <c r="O215" s="592"/>
      <c r="P215" s="594"/>
      <c r="Q215" s="597"/>
      <c r="R215" s="592"/>
      <c r="S215" s="598"/>
      <c r="T215" s="597"/>
      <c r="U215" s="592"/>
      <c r="V215" s="594"/>
      <c r="W215" s="596"/>
      <c r="X215" s="592"/>
      <c r="Y215" s="594"/>
      <c r="Z215" s="596"/>
      <c r="AA215" s="592"/>
      <c r="AB215" s="594"/>
      <c r="AC215" s="546"/>
      <c r="AD215" s="546"/>
      <c r="AE215" s="546"/>
      <c r="AF215" s="546"/>
      <c r="AG215" s="546"/>
      <c r="AH215" s="546"/>
      <c r="AI215" s="546"/>
      <c r="AJ215" s="546"/>
      <c r="AK215" s="546"/>
      <c r="AL215" s="546"/>
      <c r="AM215" s="546"/>
      <c r="AN215" s="546"/>
      <c r="AO215" s="546"/>
      <c r="AP215" s="546"/>
      <c r="AQ215" s="546"/>
      <c r="AR215" s="546"/>
      <c r="AS215" s="546"/>
      <c r="AT215" s="546"/>
      <c r="AU215" s="546"/>
      <c r="AV215" s="546"/>
    </row>
    <row r="216" spans="1:48" ht="12.75" customHeight="1">
      <c r="A216" s="592"/>
      <c r="B216" s="592"/>
      <c r="C216" s="592"/>
      <c r="D216" s="592"/>
      <c r="E216" s="593"/>
      <c r="F216" s="594"/>
      <c r="G216" s="592"/>
      <c r="H216" s="592"/>
      <c r="I216" s="595"/>
      <c r="J216" s="595"/>
      <c r="K216" s="595"/>
      <c r="L216" s="592"/>
      <c r="M216" s="594"/>
      <c r="N216" s="596"/>
      <c r="O216" s="592"/>
      <c r="P216" s="594"/>
      <c r="Q216" s="597"/>
      <c r="R216" s="592"/>
      <c r="S216" s="598"/>
      <c r="T216" s="597"/>
      <c r="U216" s="592"/>
      <c r="V216" s="594"/>
      <c r="W216" s="596"/>
      <c r="X216" s="592"/>
      <c r="Y216" s="594"/>
      <c r="Z216" s="596"/>
      <c r="AA216" s="592"/>
      <c r="AB216" s="594"/>
      <c r="AC216" s="546"/>
      <c r="AD216" s="546"/>
      <c r="AE216" s="546"/>
      <c r="AF216" s="546"/>
      <c r="AG216" s="546"/>
      <c r="AH216" s="546"/>
      <c r="AI216" s="546"/>
      <c r="AJ216" s="546"/>
      <c r="AK216" s="546"/>
      <c r="AL216" s="546"/>
      <c r="AM216" s="546"/>
      <c r="AN216" s="546"/>
      <c r="AO216" s="546"/>
      <c r="AP216" s="546"/>
      <c r="AQ216" s="546"/>
      <c r="AR216" s="546"/>
      <c r="AS216" s="546"/>
      <c r="AT216" s="546"/>
      <c r="AU216" s="546"/>
      <c r="AV216" s="546"/>
    </row>
    <row r="217" spans="1:48" ht="12.75" customHeight="1">
      <c r="A217" s="592"/>
      <c r="B217" s="592"/>
      <c r="C217" s="592"/>
      <c r="D217" s="592"/>
      <c r="E217" s="593"/>
      <c r="F217" s="594"/>
      <c r="G217" s="592"/>
      <c r="H217" s="592"/>
      <c r="I217" s="595"/>
      <c r="J217" s="595"/>
      <c r="K217" s="595"/>
      <c r="L217" s="592"/>
      <c r="M217" s="594"/>
      <c r="N217" s="596"/>
      <c r="O217" s="592"/>
      <c r="P217" s="594"/>
      <c r="Q217" s="597"/>
      <c r="R217" s="592"/>
      <c r="S217" s="598"/>
      <c r="T217" s="597"/>
      <c r="U217" s="592"/>
      <c r="V217" s="594"/>
      <c r="W217" s="596"/>
      <c r="X217" s="592"/>
      <c r="Y217" s="594"/>
      <c r="Z217" s="596"/>
      <c r="AA217" s="592"/>
      <c r="AB217" s="594"/>
      <c r="AC217" s="546"/>
      <c r="AD217" s="546"/>
      <c r="AE217" s="546"/>
      <c r="AF217" s="546"/>
      <c r="AG217" s="546"/>
      <c r="AH217" s="546"/>
      <c r="AI217" s="546"/>
      <c r="AJ217" s="546"/>
      <c r="AK217" s="546"/>
      <c r="AL217" s="546"/>
      <c r="AM217" s="546"/>
      <c r="AN217" s="546"/>
      <c r="AO217" s="546"/>
      <c r="AP217" s="546"/>
      <c r="AQ217" s="546"/>
      <c r="AR217" s="546"/>
      <c r="AS217" s="546"/>
      <c r="AT217" s="546"/>
      <c r="AU217" s="546"/>
      <c r="AV217" s="546"/>
    </row>
    <row r="218" spans="1:48" ht="12.75" customHeight="1">
      <c r="A218" s="592"/>
      <c r="B218" s="592"/>
      <c r="C218" s="592"/>
      <c r="D218" s="592"/>
      <c r="E218" s="593"/>
      <c r="F218" s="594"/>
      <c r="G218" s="592"/>
      <c r="H218" s="592"/>
      <c r="I218" s="595"/>
      <c r="J218" s="595"/>
      <c r="K218" s="595"/>
      <c r="L218" s="592"/>
      <c r="M218" s="594"/>
      <c r="N218" s="596"/>
      <c r="O218" s="592"/>
      <c r="P218" s="594"/>
      <c r="Q218" s="597"/>
      <c r="R218" s="592"/>
      <c r="S218" s="598"/>
      <c r="T218" s="597"/>
      <c r="U218" s="592"/>
      <c r="V218" s="594"/>
      <c r="W218" s="596"/>
      <c r="X218" s="592"/>
      <c r="Y218" s="594"/>
      <c r="Z218" s="596"/>
      <c r="AA218" s="592"/>
      <c r="AB218" s="594"/>
      <c r="AC218" s="546"/>
      <c r="AD218" s="546"/>
      <c r="AE218" s="546"/>
      <c r="AF218" s="546"/>
      <c r="AG218" s="546"/>
      <c r="AH218" s="546"/>
      <c r="AI218" s="546"/>
      <c r="AJ218" s="546"/>
      <c r="AK218" s="546"/>
      <c r="AL218" s="546"/>
      <c r="AM218" s="546"/>
      <c r="AN218" s="546"/>
      <c r="AO218" s="546"/>
      <c r="AP218" s="546"/>
      <c r="AQ218" s="546"/>
      <c r="AR218" s="546"/>
      <c r="AS218" s="546"/>
      <c r="AT218" s="546"/>
      <c r="AU218" s="546"/>
      <c r="AV218" s="546"/>
    </row>
    <row r="219" spans="1:48" ht="12.75" customHeight="1">
      <c r="A219" s="592"/>
      <c r="B219" s="592"/>
      <c r="C219" s="592"/>
      <c r="D219" s="592"/>
      <c r="E219" s="593"/>
      <c r="F219" s="594"/>
      <c r="G219" s="592"/>
      <c r="H219" s="592"/>
      <c r="I219" s="595"/>
      <c r="J219" s="595"/>
      <c r="K219" s="595"/>
      <c r="L219" s="592"/>
      <c r="M219" s="594"/>
      <c r="N219" s="596"/>
      <c r="O219" s="592"/>
      <c r="P219" s="594"/>
      <c r="Q219" s="597"/>
      <c r="R219" s="592"/>
      <c r="S219" s="598"/>
      <c r="T219" s="597"/>
      <c r="U219" s="592"/>
      <c r="V219" s="594"/>
      <c r="W219" s="596"/>
      <c r="X219" s="592"/>
      <c r="Y219" s="594"/>
      <c r="Z219" s="596"/>
      <c r="AA219" s="592"/>
      <c r="AB219" s="594"/>
      <c r="AC219" s="546"/>
      <c r="AD219" s="546"/>
      <c r="AE219" s="546"/>
      <c r="AF219" s="546"/>
      <c r="AG219" s="546"/>
      <c r="AH219" s="546"/>
      <c r="AI219" s="546"/>
      <c r="AJ219" s="546"/>
      <c r="AK219" s="546"/>
      <c r="AL219" s="546"/>
      <c r="AM219" s="546"/>
      <c r="AN219" s="546"/>
      <c r="AO219" s="546"/>
      <c r="AP219" s="546"/>
      <c r="AQ219" s="546"/>
      <c r="AR219" s="546"/>
      <c r="AS219" s="546"/>
      <c r="AT219" s="546"/>
      <c r="AU219" s="546"/>
      <c r="AV219" s="546"/>
    </row>
    <row r="220" spans="1:48" ht="12.75" customHeight="1">
      <c r="A220" s="592"/>
      <c r="B220" s="592"/>
      <c r="C220" s="592"/>
      <c r="D220" s="592"/>
      <c r="E220" s="593"/>
      <c r="F220" s="594"/>
      <c r="G220" s="592"/>
      <c r="H220" s="592"/>
      <c r="I220" s="595"/>
      <c r="J220" s="595"/>
      <c r="K220" s="595"/>
      <c r="L220" s="592"/>
      <c r="M220" s="594"/>
      <c r="N220" s="596"/>
      <c r="O220" s="592"/>
      <c r="P220" s="594"/>
      <c r="Q220" s="597"/>
      <c r="R220" s="592"/>
      <c r="S220" s="598"/>
      <c r="T220" s="597"/>
      <c r="U220" s="592"/>
      <c r="V220" s="594"/>
      <c r="W220" s="596"/>
      <c r="X220" s="592"/>
      <c r="Y220" s="594"/>
      <c r="Z220" s="596"/>
      <c r="AA220" s="592"/>
      <c r="AB220" s="594"/>
      <c r="AC220" s="546"/>
      <c r="AD220" s="546"/>
      <c r="AE220" s="546"/>
      <c r="AF220" s="546"/>
      <c r="AG220" s="546"/>
      <c r="AH220" s="546"/>
      <c r="AI220" s="546"/>
      <c r="AJ220" s="546"/>
      <c r="AK220" s="546"/>
      <c r="AL220" s="546"/>
      <c r="AM220" s="546"/>
      <c r="AN220" s="546"/>
      <c r="AO220" s="546"/>
      <c r="AP220" s="546"/>
      <c r="AQ220" s="546"/>
      <c r="AR220" s="546"/>
      <c r="AS220" s="546"/>
      <c r="AT220" s="546"/>
      <c r="AU220" s="546"/>
      <c r="AV220" s="546"/>
    </row>
    <row r="221" spans="1:48" ht="12.75" customHeight="1">
      <c r="A221" s="592"/>
      <c r="B221" s="592"/>
      <c r="C221" s="592"/>
      <c r="D221" s="592"/>
      <c r="E221" s="593"/>
      <c r="F221" s="594"/>
      <c r="G221" s="592"/>
      <c r="H221" s="592"/>
      <c r="I221" s="595"/>
      <c r="J221" s="595"/>
      <c r="K221" s="595"/>
      <c r="L221" s="592"/>
      <c r="M221" s="594"/>
      <c r="N221" s="596"/>
      <c r="O221" s="592"/>
      <c r="P221" s="594"/>
      <c r="Q221" s="597"/>
      <c r="R221" s="592"/>
      <c r="S221" s="598"/>
      <c r="T221" s="597"/>
      <c r="U221" s="592"/>
      <c r="V221" s="594"/>
      <c r="W221" s="596"/>
      <c r="X221" s="592"/>
      <c r="Y221" s="594"/>
      <c r="Z221" s="596"/>
      <c r="AA221" s="592"/>
      <c r="AB221" s="594"/>
      <c r="AC221" s="546"/>
      <c r="AD221" s="546"/>
      <c r="AE221" s="546"/>
      <c r="AF221" s="546"/>
      <c r="AG221" s="546"/>
      <c r="AH221" s="546"/>
      <c r="AI221" s="546"/>
      <c r="AJ221" s="546"/>
      <c r="AK221" s="546"/>
      <c r="AL221" s="546"/>
      <c r="AM221" s="546"/>
      <c r="AN221" s="546"/>
      <c r="AO221" s="546"/>
      <c r="AP221" s="546"/>
      <c r="AQ221" s="546"/>
      <c r="AR221" s="546"/>
      <c r="AS221" s="546"/>
      <c r="AT221" s="546"/>
      <c r="AU221" s="546"/>
      <c r="AV221" s="546"/>
    </row>
    <row r="222" spans="1:48" ht="12.75" customHeight="1">
      <c r="A222" s="592"/>
      <c r="B222" s="592"/>
      <c r="C222" s="592"/>
      <c r="D222" s="592"/>
      <c r="E222" s="593"/>
      <c r="F222" s="594"/>
      <c r="G222" s="592"/>
      <c r="H222" s="592"/>
      <c r="I222" s="595"/>
      <c r="J222" s="595"/>
      <c r="K222" s="595"/>
      <c r="L222" s="592"/>
      <c r="M222" s="594"/>
      <c r="N222" s="596"/>
      <c r="O222" s="592"/>
      <c r="P222" s="594"/>
      <c r="Q222" s="597"/>
      <c r="R222" s="592"/>
      <c r="S222" s="598"/>
      <c r="T222" s="597"/>
      <c r="U222" s="592"/>
      <c r="V222" s="594"/>
      <c r="W222" s="596"/>
      <c r="X222" s="592"/>
      <c r="Y222" s="594"/>
      <c r="Z222" s="596"/>
      <c r="AA222" s="592"/>
      <c r="AB222" s="594"/>
      <c r="AC222" s="546"/>
      <c r="AD222" s="546"/>
      <c r="AE222" s="546"/>
      <c r="AF222" s="546"/>
      <c r="AG222" s="546"/>
      <c r="AH222" s="546"/>
      <c r="AI222" s="546"/>
      <c r="AJ222" s="546"/>
      <c r="AK222" s="546"/>
      <c r="AL222" s="546"/>
      <c r="AM222" s="546"/>
      <c r="AN222" s="546"/>
      <c r="AO222" s="546"/>
      <c r="AP222" s="546"/>
      <c r="AQ222" s="546"/>
      <c r="AR222" s="546"/>
      <c r="AS222" s="546"/>
      <c r="AT222" s="546"/>
      <c r="AU222" s="546"/>
      <c r="AV222" s="546"/>
    </row>
    <row r="223" spans="1:48" ht="12.75" customHeight="1">
      <c r="A223" s="592"/>
      <c r="B223" s="592"/>
      <c r="C223" s="592"/>
      <c r="D223" s="592"/>
      <c r="E223" s="593"/>
      <c r="F223" s="594"/>
      <c r="G223" s="592"/>
      <c r="H223" s="592"/>
      <c r="I223" s="595"/>
      <c r="J223" s="595"/>
      <c r="K223" s="595"/>
      <c r="L223" s="592"/>
      <c r="M223" s="594"/>
      <c r="N223" s="596"/>
      <c r="O223" s="592"/>
      <c r="P223" s="594"/>
      <c r="Q223" s="597"/>
      <c r="R223" s="592"/>
      <c r="S223" s="598"/>
      <c r="T223" s="597"/>
      <c r="U223" s="592"/>
      <c r="V223" s="594"/>
      <c r="W223" s="596"/>
      <c r="X223" s="592"/>
      <c r="Y223" s="594"/>
      <c r="Z223" s="596"/>
      <c r="AA223" s="592"/>
      <c r="AB223" s="594"/>
      <c r="AC223" s="546"/>
      <c r="AD223" s="546"/>
      <c r="AE223" s="546"/>
      <c r="AF223" s="546"/>
      <c r="AG223" s="546"/>
      <c r="AH223" s="546"/>
      <c r="AI223" s="546"/>
      <c r="AJ223" s="546"/>
      <c r="AK223" s="546"/>
      <c r="AL223" s="546"/>
      <c r="AM223" s="546"/>
      <c r="AN223" s="546"/>
      <c r="AO223" s="546"/>
      <c r="AP223" s="546"/>
      <c r="AQ223" s="546"/>
      <c r="AR223" s="546"/>
      <c r="AS223" s="546"/>
      <c r="AT223" s="546"/>
      <c r="AU223" s="546"/>
      <c r="AV223" s="546"/>
    </row>
    <row r="224" spans="1:48" ht="12.75" customHeight="1">
      <c r="A224" s="592"/>
      <c r="B224" s="592"/>
      <c r="C224" s="592"/>
      <c r="D224" s="592"/>
      <c r="E224" s="593"/>
      <c r="F224" s="594"/>
      <c r="G224" s="592"/>
      <c r="H224" s="592"/>
      <c r="I224" s="595"/>
      <c r="J224" s="595"/>
      <c r="K224" s="595"/>
      <c r="L224" s="592"/>
      <c r="M224" s="594"/>
      <c r="N224" s="596"/>
      <c r="O224" s="592"/>
      <c r="P224" s="594"/>
      <c r="Q224" s="597"/>
      <c r="R224" s="592"/>
      <c r="S224" s="598"/>
      <c r="T224" s="597"/>
      <c r="U224" s="592"/>
      <c r="V224" s="594"/>
      <c r="W224" s="596"/>
      <c r="X224" s="592"/>
      <c r="Y224" s="594"/>
      <c r="Z224" s="596"/>
      <c r="AA224" s="592"/>
      <c r="AB224" s="594"/>
      <c r="AC224" s="546"/>
      <c r="AD224" s="546"/>
      <c r="AE224" s="546"/>
      <c r="AF224" s="546"/>
      <c r="AG224" s="546"/>
      <c r="AH224" s="546"/>
      <c r="AI224" s="546"/>
      <c r="AJ224" s="546"/>
      <c r="AK224" s="546"/>
      <c r="AL224" s="546"/>
      <c r="AM224" s="546"/>
      <c r="AN224" s="546"/>
      <c r="AO224" s="546"/>
      <c r="AP224" s="546"/>
      <c r="AQ224" s="546"/>
      <c r="AR224" s="546"/>
      <c r="AS224" s="546"/>
      <c r="AT224" s="546"/>
      <c r="AU224" s="546"/>
      <c r="AV224" s="546"/>
    </row>
    <row r="225" spans="1:48" ht="12.75" customHeight="1">
      <c r="A225" s="592"/>
      <c r="B225" s="592"/>
      <c r="C225" s="592"/>
      <c r="D225" s="592"/>
      <c r="E225" s="593"/>
      <c r="F225" s="594"/>
      <c r="G225" s="592"/>
      <c r="H225" s="592"/>
      <c r="I225" s="595"/>
      <c r="J225" s="595"/>
      <c r="K225" s="595"/>
      <c r="L225" s="592"/>
      <c r="M225" s="594"/>
      <c r="N225" s="596"/>
      <c r="O225" s="592"/>
      <c r="P225" s="594"/>
      <c r="Q225" s="597"/>
      <c r="R225" s="592"/>
      <c r="S225" s="598"/>
      <c r="T225" s="597"/>
      <c r="U225" s="592"/>
      <c r="V225" s="594"/>
      <c r="W225" s="596"/>
      <c r="X225" s="592"/>
      <c r="Y225" s="594"/>
      <c r="Z225" s="596"/>
      <c r="AA225" s="592"/>
      <c r="AB225" s="594"/>
      <c r="AC225" s="546"/>
      <c r="AD225" s="546"/>
      <c r="AE225" s="546"/>
      <c r="AF225" s="546"/>
      <c r="AG225" s="546"/>
      <c r="AH225" s="546"/>
      <c r="AI225" s="546"/>
      <c r="AJ225" s="546"/>
      <c r="AK225" s="546"/>
      <c r="AL225" s="546"/>
      <c r="AM225" s="546"/>
      <c r="AN225" s="546"/>
      <c r="AO225" s="546"/>
      <c r="AP225" s="546"/>
      <c r="AQ225" s="546"/>
      <c r="AR225" s="546"/>
      <c r="AS225" s="546"/>
      <c r="AT225" s="546"/>
      <c r="AU225" s="546"/>
      <c r="AV225" s="546"/>
    </row>
    <row r="226" spans="1:48" ht="12.75" customHeight="1">
      <c r="A226" s="592"/>
      <c r="B226" s="592"/>
      <c r="C226" s="592"/>
      <c r="D226" s="592"/>
      <c r="E226" s="593"/>
      <c r="F226" s="594"/>
      <c r="G226" s="592"/>
      <c r="H226" s="592"/>
      <c r="I226" s="595"/>
      <c r="J226" s="595"/>
      <c r="K226" s="595"/>
      <c r="L226" s="592"/>
      <c r="M226" s="594"/>
      <c r="N226" s="596"/>
      <c r="O226" s="592"/>
      <c r="P226" s="594"/>
      <c r="Q226" s="597"/>
      <c r="R226" s="592"/>
      <c r="S226" s="598"/>
      <c r="T226" s="597"/>
      <c r="U226" s="592"/>
      <c r="V226" s="594"/>
      <c r="W226" s="596"/>
      <c r="X226" s="592"/>
      <c r="Y226" s="594"/>
      <c r="Z226" s="596"/>
      <c r="AA226" s="592"/>
      <c r="AB226" s="594"/>
      <c r="AC226" s="546"/>
      <c r="AD226" s="546"/>
      <c r="AE226" s="546"/>
      <c r="AF226" s="546"/>
      <c r="AG226" s="546"/>
      <c r="AH226" s="546"/>
      <c r="AI226" s="546"/>
      <c r="AJ226" s="546"/>
      <c r="AK226" s="546"/>
      <c r="AL226" s="546"/>
      <c r="AM226" s="546"/>
      <c r="AN226" s="546"/>
      <c r="AO226" s="546"/>
      <c r="AP226" s="546"/>
      <c r="AQ226" s="546"/>
      <c r="AR226" s="546"/>
      <c r="AS226" s="546"/>
      <c r="AT226" s="546"/>
      <c r="AU226" s="546"/>
      <c r="AV226" s="546"/>
    </row>
    <row r="227" spans="1:48" ht="12.75" customHeight="1">
      <c r="A227" s="592"/>
      <c r="B227" s="592"/>
      <c r="C227" s="592"/>
      <c r="D227" s="592"/>
      <c r="E227" s="593"/>
      <c r="F227" s="594"/>
      <c r="G227" s="592"/>
      <c r="H227" s="592"/>
      <c r="I227" s="595"/>
      <c r="J227" s="595"/>
      <c r="K227" s="595"/>
      <c r="L227" s="592"/>
      <c r="M227" s="594"/>
      <c r="N227" s="596"/>
      <c r="O227" s="592"/>
      <c r="P227" s="594"/>
      <c r="Q227" s="597"/>
      <c r="R227" s="592"/>
      <c r="S227" s="598"/>
      <c r="T227" s="597"/>
      <c r="U227" s="592"/>
      <c r="V227" s="594"/>
      <c r="W227" s="596"/>
      <c r="X227" s="592"/>
      <c r="Y227" s="594"/>
      <c r="Z227" s="596"/>
      <c r="AA227" s="592"/>
      <c r="AB227" s="594"/>
      <c r="AC227" s="546"/>
      <c r="AD227" s="546"/>
      <c r="AE227" s="546"/>
      <c r="AF227" s="546"/>
      <c r="AG227" s="546"/>
      <c r="AH227" s="546"/>
      <c r="AI227" s="546"/>
      <c r="AJ227" s="546"/>
      <c r="AK227" s="546"/>
      <c r="AL227" s="546"/>
      <c r="AM227" s="546"/>
      <c r="AN227" s="546"/>
      <c r="AO227" s="546"/>
      <c r="AP227" s="546"/>
      <c r="AQ227" s="546"/>
      <c r="AR227" s="546"/>
      <c r="AS227" s="546"/>
      <c r="AT227" s="546"/>
      <c r="AU227" s="546"/>
      <c r="AV227" s="546"/>
    </row>
    <row r="228" spans="1:48" ht="12.75" customHeight="1">
      <c r="A228" s="592"/>
      <c r="B228" s="592"/>
      <c r="C228" s="592"/>
      <c r="D228" s="592"/>
      <c r="E228" s="593"/>
      <c r="F228" s="594"/>
      <c r="G228" s="592"/>
      <c r="H228" s="592"/>
      <c r="I228" s="595"/>
      <c r="J228" s="595"/>
      <c r="K228" s="595"/>
      <c r="L228" s="592"/>
      <c r="M228" s="594"/>
      <c r="N228" s="596"/>
      <c r="O228" s="592"/>
      <c r="P228" s="594"/>
      <c r="Q228" s="597"/>
      <c r="R228" s="592"/>
      <c r="S228" s="598"/>
      <c r="T228" s="597"/>
      <c r="U228" s="592"/>
      <c r="V228" s="594"/>
      <c r="W228" s="596"/>
      <c r="X228" s="592"/>
      <c r="Y228" s="594"/>
      <c r="Z228" s="596"/>
      <c r="AA228" s="592"/>
      <c r="AB228" s="594"/>
      <c r="AC228" s="546"/>
      <c r="AD228" s="546"/>
      <c r="AE228" s="546"/>
      <c r="AF228" s="546"/>
      <c r="AG228" s="546"/>
      <c r="AH228" s="546"/>
      <c r="AI228" s="546"/>
      <c r="AJ228" s="546"/>
      <c r="AK228" s="546"/>
      <c r="AL228" s="546"/>
      <c r="AM228" s="546"/>
      <c r="AN228" s="546"/>
      <c r="AO228" s="546"/>
      <c r="AP228" s="546"/>
      <c r="AQ228" s="546"/>
      <c r="AR228" s="546"/>
      <c r="AS228" s="546"/>
      <c r="AT228" s="546"/>
      <c r="AU228" s="546"/>
      <c r="AV228" s="546"/>
    </row>
    <row r="229" spans="1:48" ht="12.75" customHeight="1">
      <c r="A229" s="592"/>
      <c r="B229" s="592"/>
      <c r="C229" s="592"/>
      <c r="D229" s="592"/>
      <c r="E229" s="593"/>
      <c r="F229" s="594"/>
      <c r="G229" s="592"/>
      <c r="H229" s="592"/>
      <c r="I229" s="595"/>
      <c r="J229" s="595"/>
      <c r="K229" s="595"/>
      <c r="L229" s="592"/>
      <c r="M229" s="594"/>
      <c r="N229" s="596"/>
      <c r="O229" s="592"/>
      <c r="P229" s="594"/>
      <c r="Q229" s="597"/>
      <c r="R229" s="592"/>
      <c r="S229" s="598"/>
      <c r="T229" s="597"/>
      <c r="U229" s="592"/>
      <c r="V229" s="594"/>
      <c r="W229" s="596"/>
      <c r="X229" s="592"/>
      <c r="Y229" s="594"/>
      <c r="Z229" s="596"/>
      <c r="AA229" s="592"/>
      <c r="AB229" s="594"/>
      <c r="AC229" s="546"/>
      <c r="AD229" s="546"/>
      <c r="AE229" s="546"/>
      <c r="AF229" s="546"/>
      <c r="AG229" s="546"/>
      <c r="AH229" s="546"/>
      <c r="AI229" s="546"/>
      <c r="AJ229" s="546"/>
      <c r="AK229" s="546"/>
      <c r="AL229" s="546"/>
      <c r="AM229" s="546"/>
      <c r="AN229" s="546"/>
      <c r="AO229" s="546"/>
      <c r="AP229" s="546"/>
      <c r="AQ229" s="546"/>
      <c r="AR229" s="546"/>
      <c r="AS229" s="546"/>
      <c r="AT229" s="546"/>
      <c r="AU229" s="546"/>
      <c r="AV229" s="546"/>
    </row>
    <row r="230" spans="1:48" ht="12.75" customHeight="1">
      <c r="A230" s="592"/>
      <c r="B230" s="592"/>
      <c r="C230" s="592"/>
      <c r="D230" s="592"/>
      <c r="E230" s="593"/>
      <c r="F230" s="594"/>
      <c r="G230" s="592"/>
      <c r="H230" s="592"/>
      <c r="I230" s="595"/>
      <c r="J230" s="595"/>
      <c r="K230" s="595"/>
      <c r="L230" s="592"/>
      <c r="M230" s="594"/>
      <c r="N230" s="596"/>
      <c r="O230" s="592"/>
      <c r="P230" s="594"/>
      <c r="Q230" s="597"/>
      <c r="R230" s="592"/>
      <c r="S230" s="598"/>
      <c r="T230" s="597"/>
      <c r="U230" s="592"/>
      <c r="V230" s="594"/>
      <c r="W230" s="596"/>
      <c r="X230" s="592"/>
      <c r="Y230" s="594"/>
      <c r="Z230" s="596"/>
      <c r="AA230" s="592"/>
      <c r="AB230" s="594"/>
      <c r="AC230" s="546"/>
      <c r="AD230" s="546"/>
      <c r="AE230" s="546"/>
      <c r="AF230" s="546"/>
      <c r="AG230" s="546"/>
      <c r="AH230" s="546"/>
      <c r="AI230" s="546"/>
      <c r="AJ230" s="546"/>
      <c r="AK230" s="546"/>
      <c r="AL230" s="546"/>
      <c r="AM230" s="546"/>
      <c r="AN230" s="546"/>
      <c r="AO230" s="546"/>
      <c r="AP230" s="546"/>
      <c r="AQ230" s="546"/>
      <c r="AR230" s="546"/>
      <c r="AS230" s="546"/>
      <c r="AT230" s="546"/>
      <c r="AU230" s="546"/>
      <c r="AV230" s="546"/>
    </row>
    <row r="231" spans="1:48" ht="12.75" customHeight="1">
      <c r="A231" s="592"/>
      <c r="B231" s="592"/>
      <c r="C231" s="592"/>
      <c r="D231" s="592"/>
      <c r="E231" s="593"/>
      <c r="F231" s="594"/>
      <c r="G231" s="592"/>
      <c r="H231" s="592"/>
      <c r="I231" s="595"/>
      <c r="J231" s="595"/>
      <c r="K231" s="595"/>
      <c r="L231" s="592"/>
      <c r="M231" s="594"/>
      <c r="N231" s="596"/>
      <c r="O231" s="592"/>
      <c r="P231" s="594"/>
      <c r="Q231" s="597"/>
      <c r="R231" s="592"/>
      <c r="S231" s="598"/>
      <c r="T231" s="597"/>
      <c r="U231" s="592"/>
      <c r="V231" s="594"/>
      <c r="W231" s="596"/>
      <c r="X231" s="592"/>
      <c r="Y231" s="594"/>
      <c r="Z231" s="596"/>
      <c r="AA231" s="592"/>
      <c r="AB231" s="594"/>
      <c r="AC231" s="546"/>
      <c r="AD231" s="546"/>
      <c r="AE231" s="546"/>
      <c r="AF231" s="546"/>
      <c r="AG231" s="546"/>
      <c r="AH231" s="546"/>
      <c r="AI231" s="546"/>
      <c r="AJ231" s="546"/>
      <c r="AK231" s="546"/>
      <c r="AL231" s="546"/>
      <c r="AM231" s="546"/>
      <c r="AN231" s="546"/>
      <c r="AO231" s="546"/>
      <c r="AP231" s="546"/>
      <c r="AQ231" s="546"/>
      <c r="AR231" s="546"/>
      <c r="AS231" s="546"/>
      <c r="AT231" s="546"/>
      <c r="AU231" s="546"/>
      <c r="AV231" s="546"/>
    </row>
    <row r="232" spans="1:48" ht="12.75" customHeight="1">
      <c r="A232" s="592"/>
      <c r="B232" s="592"/>
      <c r="C232" s="592"/>
      <c r="D232" s="592"/>
      <c r="E232" s="593"/>
      <c r="F232" s="594"/>
      <c r="G232" s="592"/>
      <c r="H232" s="592"/>
      <c r="I232" s="595"/>
      <c r="J232" s="595"/>
      <c r="K232" s="595"/>
      <c r="L232" s="592"/>
      <c r="M232" s="594"/>
      <c r="N232" s="596"/>
      <c r="O232" s="592"/>
      <c r="P232" s="594"/>
      <c r="Q232" s="597"/>
      <c r="R232" s="592"/>
      <c r="S232" s="598"/>
      <c r="T232" s="597"/>
      <c r="U232" s="592"/>
      <c r="V232" s="594"/>
      <c r="W232" s="596"/>
      <c r="X232" s="592"/>
      <c r="Y232" s="594"/>
      <c r="Z232" s="596"/>
      <c r="AA232" s="592"/>
      <c r="AB232" s="594"/>
      <c r="AC232" s="546"/>
      <c r="AD232" s="546"/>
      <c r="AE232" s="546"/>
      <c r="AF232" s="546"/>
      <c r="AG232" s="546"/>
      <c r="AH232" s="546"/>
      <c r="AI232" s="546"/>
      <c r="AJ232" s="546"/>
      <c r="AK232" s="546"/>
      <c r="AL232" s="546"/>
      <c r="AM232" s="546"/>
      <c r="AN232" s="546"/>
      <c r="AO232" s="546"/>
      <c r="AP232" s="546"/>
      <c r="AQ232" s="546"/>
      <c r="AR232" s="546"/>
      <c r="AS232" s="546"/>
      <c r="AT232" s="546"/>
      <c r="AU232" s="546"/>
      <c r="AV232" s="546"/>
    </row>
    <row r="233" spans="1:48" ht="12.75" customHeight="1">
      <c r="A233" s="592"/>
      <c r="B233" s="592"/>
      <c r="C233" s="592"/>
      <c r="D233" s="592"/>
      <c r="E233" s="593"/>
      <c r="F233" s="594"/>
      <c r="G233" s="592"/>
      <c r="H233" s="592"/>
      <c r="I233" s="595"/>
      <c r="J233" s="595"/>
      <c r="K233" s="595"/>
      <c r="L233" s="592"/>
      <c r="M233" s="594"/>
      <c r="N233" s="596"/>
      <c r="O233" s="592"/>
      <c r="P233" s="594"/>
      <c r="Q233" s="597"/>
      <c r="R233" s="592"/>
      <c r="S233" s="598"/>
      <c r="T233" s="597"/>
      <c r="U233" s="592"/>
      <c r="V233" s="594"/>
      <c r="W233" s="596"/>
      <c r="X233" s="592"/>
      <c r="Y233" s="594"/>
      <c r="Z233" s="596"/>
      <c r="AA233" s="592"/>
      <c r="AB233" s="594"/>
      <c r="AC233" s="546"/>
      <c r="AD233" s="546"/>
      <c r="AE233" s="546"/>
      <c r="AF233" s="546"/>
      <c r="AG233" s="546"/>
      <c r="AH233" s="546"/>
      <c r="AI233" s="546"/>
      <c r="AJ233" s="546"/>
      <c r="AK233" s="546"/>
      <c r="AL233" s="546"/>
      <c r="AM233" s="546"/>
      <c r="AN233" s="546"/>
      <c r="AO233" s="546"/>
      <c r="AP233" s="546"/>
      <c r="AQ233" s="546"/>
      <c r="AR233" s="546"/>
      <c r="AS233" s="546"/>
      <c r="AT233" s="546"/>
      <c r="AU233" s="546"/>
      <c r="AV233" s="546"/>
    </row>
    <row r="234" spans="1:48" ht="12.75" customHeight="1">
      <c r="A234" s="592"/>
      <c r="B234" s="592"/>
      <c r="C234" s="592"/>
      <c r="D234" s="592"/>
      <c r="E234" s="593"/>
      <c r="F234" s="594"/>
      <c r="G234" s="592"/>
      <c r="H234" s="592"/>
      <c r="I234" s="595"/>
      <c r="J234" s="595"/>
      <c r="K234" s="595"/>
      <c r="L234" s="592"/>
      <c r="M234" s="594"/>
      <c r="N234" s="596"/>
      <c r="O234" s="592"/>
      <c r="P234" s="594"/>
      <c r="Q234" s="597"/>
      <c r="R234" s="592"/>
      <c r="S234" s="598"/>
      <c r="T234" s="597"/>
      <c r="U234" s="592"/>
      <c r="V234" s="594"/>
      <c r="W234" s="596"/>
      <c r="X234" s="592"/>
      <c r="Y234" s="594"/>
      <c r="Z234" s="596"/>
      <c r="AA234" s="592"/>
      <c r="AB234" s="594"/>
      <c r="AC234" s="546"/>
      <c r="AD234" s="546"/>
      <c r="AE234" s="546"/>
      <c r="AF234" s="546"/>
      <c r="AG234" s="546"/>
      <c r="AH234" s="546"/>
      <c r="AI234" s="546"/>
      <c r="AJ234" s="546"/>
      <c r="AK234" s="546"/>
      <c r="AL234" s="546"/>
      <c r="AM234" s="546"/>
      <c r="AN234" s="546"/>
      <c r="AO234" s="546"/>
      <c r="AP234" s="546"/>
      <c r="AQ234" s="546"/>
      <c r="AR234" s="546"/>
      <c r="AS234" s="546"/>
      <c r="AT234" s="546"/>
      <c r="AU234" s="546"/>
      <c r="AV234" s="546"/>
    </row>
    <row r="235" spans="1:48" ht="12.75" customHeight="1">
      <c r="A235" s="592"/>
      <c r="B235" s="592"/>
      <c r="C235" s="592"/>
      <c r="D235" s="592"/>
      <c r="E235" s="593"/>
      <c r="F235" s="594"/>
      <c r="G235" s="592"/>
      <c r="H235" s="592"/>
      <c r="I235" s="595"/>
      <c r="J235" s="595"/>
      <c r="K235" s="595"/>
      <c r="L235" s="592"/>
      <c r="M235" s="594"/>
      <c r="N235" s="596"/>
      <c r="O235" s="592"/>
      <c r="P235" s="594"/>
      <c r="Q235" s="597"/>
      <c r="R235" s="592"/>
      <c r="S235" s="598"/>
      <c r="T235" s="597"/>
      <c r="U235" s="592"/>
      <c r="V235" s="594"/>
      <c r="W235" s="596"/>
      <c r="X235" s="592"/>
      <c r="Y235" s="594"/>
      <c r="Z235" s="596"/>
      <c r="AA235" s="592"/>
      <c r="AB235" s="594"/>
      <c r="AC235" s="546"/>
      <c r="AD235" s="546"/>
      <c r="AE235" s="546"/>
      <c r="AF235" s="546"/>
      <c r="AG235" s="546"/>
      <c r="AH235" s="546"/>
      <c r="AI235" s="546"/>
      <c r="AJ235" s="546"/>
      <c r="AK235" s="546"/>
      <c r="AL235" s="546"/>
      <c r="AM235" s="546"/>
      <c r="AN235" s="546"/>
      <c r="AO235" s="546"/>
      <c r="AP235" s="546"/>
      <c r="AQ235" s="546"/>
      <c r="AR235" s="546"/>
      <c r="AS235" s="546"/>
      <c r="AT235" s="546"/>
      <c r="AU235" s="546"/>
      <c r="AV235" s="546"/>
    </row>
    <row r="236" spans="1:48" ht="12.75" customHeight="1">
      <c r="A236" s="592"/>
      <c r="B236" s="592"/>
      <c r="C236" s="592"/>
      <c r="D236" s="592"/>
      <c r="E236" s="593"/>
      <c r="F236" s="594"/>
      <c r="G236" s="592"/>
      <c r="H236" s="592"/>
      <c r="I236" s="595"/>
      <c r="J236" s="595"/>
      <c r="K236" s="595"/>
      <c r="L236" s="592"/>
      <c r="M236" s="594"/>
      <c r="N236" s="596"/>
      <c r="O236" s="592"/>
      <c r="P236" s="594"/>
      <c r="Q236" s="597"/>
      <c r="R236" s="592"/>
      <c r="S236" s="598"/>
      <c r="T236" s="597"/>
      <c r="U236" s="592"/>
      <c r="V236" s="594"/>
      <c r="W236" s="596"/>
      <c r="X236" s="592"/>
      <c r="Y236" s="594"/>
      <c r="Z236" s="596"/>
      <c r="AA236" s="592"/>
      <c r="AB236" s="594"/>
      <c r="AC236" s="546"/>
      <c r="AD236" s="546"/>
      <c r="AE236" s="546"/>
      <c r="AF236" s="546"/>
      <c r="AG236" s="546"/>
      <c r="AH236" s="546"/>
      <c r="AI236" s="546"/>
      <c r="AJ236" s="546"/>
      <c r="AK236" s="546"/>
      <c r="AL236" s="546"/>
      <c r="AM236" s="546"/>
      <c r="AN236" s="546"/>
      <c r="AO236" s="546"/>
      <c r="AP236" s="546"/>
      <c r="AQ236" s="546"/>
      <c r="AR236" s="546"/>
      <c r="AS236" s="546"/>
      <c r="AT236" s="546"/>
      <c r="AU236" s="546"/>
      <c r="AV236" s="546"/>
    </row>
    <row r="237" spans="1:48" ht="12.75" customHeight="1">
      <c r="A237" s="592"/>
      <c r="B237" s="592"/>
      <c r="C237" s="592"/>
      <c r="D237" s="592"/>
      <c r="E237" s="593"/>
      <c r="F237" s="594"/>
      <c r="G237" s="592"/>
      <c r="H237" s="592"/>
      <c r="I237" s="595"/>
      <c r="J237" s="595"/>
      <c r="K237" s="595"/>
      <c r="L237" s="592"/>
      <c r="M237" s="594"/>
      <c r="N237" s="596"/>
      <c r="O237" s="592"/>
      <c r="P237" s="594"/>
      <c r="Q237" s="597"/>
      <c r="R237" s="592"/>
      <c r="S237" s="598"/>
      <c r="T237" s="597"/>
      <c r="U237" s="592"/>
      <c r="V237" s="594"/>
      <c r="W237" s="596"/>
      <c r="X237" s="592"/>
      <c r="Y237" s="594"/>
      <c r="Z237" s="596"/>
      <c r="AA237" s="592"/>
      <c r="AB237" s="594"/>
      <c r="AC237" s="546"/>
      <c r="AD237" s="546"/>
      <c r="AE237" s="546"/>
      <c r="AF237" s="546"/>
      <c r="AG237" s="546"/>
      <c r="AH237" s="546"/>
      <c r="AI237" s="546"/>
      <c r="AJ237" s="546"/>
      <c r="AK237" s="546"/>
      <c r="AL237" s="546"/>
      <c r="AM237" s="546"/>
      <c r="AN237" s="546"/>
      <c r="AO237" s="546"/>
      <c r="AP237" s="546"/>
      <c r="AQ237" s="546"/>
      <c r="AR237" s="546"/>
      <c r="AS237" s="546"/>
      <c r="AT237" s="546"/>
      <c r="AU237" s="546"/>
      <c r="AV237" s="546"/>
    </row>
    <row r="238" spans="1:48" ht="12.75" customHeight="1">
      <c r="A238" s="592"/>
      <c r="B238" s="592"/>
      <c r="C238" s="592"/>
      <c r="D238" s="592"/>
      <c r="E238" s="593"/>
      <c r="F238" s="594"/>
      <c r="G238" s="592"/>
      <c r="H238" s="592"/>
      <c r="I238" s="595"/>
      <c r="J238" s="595"/>
      <c r="K238" s="595"/>
      <c r="L238" s="592"/>
      <c r="M238" s="594"/>
      <c r="N238" s="596"/>
      <c r="O238" s="592"/>
      <c r="P238" s="594"/>
      <c r="Q238" s="597"/>
      <c r="R238" s="592"/>
      <c r="S238" s="598"/>
      <c r="T238" s="597"/>
      <c r="U238" s="592"/>
      <c r="V238" s="594"/>
      <c r="W238" s="596"/>
      <c r="X238" s="592"/>
      <c r="Y238" s="594"/>
      <c r="Z238" s="596"/>
      <c r="AA238" s="592"/>
      <c r="AB238" s="594"/>
      <c r="AC238" s="546"/>
      <c r="AD238" s="546"/>
      <c r="AE238" s="546"/>
      <c r="AF238" s="546"/>
      <c r="AG238" s="546"/>
      <c r="AH238" s="546"/>
      <c r="AI238" s="546"/>
      <c r="AJ238" s="546"/>
      <c r="AK238" s="546"/>
      <c r="AL238" s="546"/>
      <c r="AM238" s="546"/>
      <c r="AN238" s="546"/>
      <c r="AO238" s="546"/>
      <c r="AP238" s="546"/>
      <c r="AQ238" s="546"/>
      <c r="AR238" s="546"/>
      <c r="AS238" s="546"/>
      <c r="AT238" s="546"/>
      <c r="AU238" s="546"/>
      <c r="AV238" s="546"/>
    </row>
    <row r="239" spans="1:48" ht="12.75" customHeight="1">
      <c r="A239" s="592"/>
      <c r="B239" s="592"/>
      <c r="C239" s="592"/>
      <c r="D239" s="592"/>
      <c r="E239" s="593"/>
      <c r="F239" s="594"/>
      <c r="G239" s="592"/>
      <c r="H239" s="592"/>
      <c r="I239" s="595"/>
      <c r="J239" s="595"/>
      <c r="K239" s="595"/>
      <c r="L239" s="592"/>
      <c r="M239" s="594"/>
      <c r="N239" s="596"/>
      <c r="O239" s="592"/>
      <c r="P239" s="594"/>
      <c r="Q239" s="597"/>
      <c r="R239" s="592"/>
      <c r="S239" s="598"/>
      <c r="T239" s="597"/>
      <c r="U239" s="592"/>
      <c r="V239" s="594"/>
      <c r="W239" s="596"/>
      <c r="X239" s="592"/>
      <c r="Y239" s="594"/>
      <c r="Z239" s="596"/>
      <c r="AA239" s="592"/>
      <c r="AB239" s="594"/>
      <c r="AC239" s="546"/>
      <c r="AD239" s="546"/>
      <c r="AE239" s="546"/>
      <c r="AF239" s="546"/>
      <c r="AG239" s="546"/>
      <c r="AH239" s="546"/>
      <c r="AI239" s="546"/>
      <c r="AJ239" s="546"/>
      <c r="AK239" s="546"/>
      <c r="AL239" s="546"/>
      <c r="AM239" s="546"/>
      <c r="AN239" s="546"/>
      <c r="AO239" s="546"/>
      <c r="AP239" s="546"/>
      <c r="AQ239" s="546"/>
      <c r="AR239" s="546"/>
      <c r="AS239" s="546"/>
      <c r="AT239" s="546"/>
      <c r="AU239" s="546"/>
      <c r="AV239" s="546"/>
    </row>
    <row r="240" spans="1:48" ht="12.75" customHeight="1">
      <c r="A240" s="592"/>
      <c r="B240" s="592"/>
      <c r="C240" s="592"/>
      <c r="D240" s="592"/>
      <c r="E240" s="593"/>
      <c r="F240" s="594"/>
      <c r="G240" s="592"/>
      <c r="H240" s="592"/>
      <c r="I240" s="595"/>
      <c r="J240" s="595"/>
      <c r="K240" s="595"/>
      <c r="L240" s="592"/>
      <c r="M240" s="594"/>
      <c r="N240" s="596"/>
      <c r="O240" s="592"/>
      <c r="P240" s="594"/>
      <c r="Q240" s="597"/>
      <c r="R240" s="592"/>
      <c r="S240" s="598"/>
      <c r="T240" s="597"/>
      <c r="U240" s="592"/>
      <c r="V240" s="594"/>
      <c r="W240" s="596"/>
      <c r="X240" s="592"/>
      <c r="Y240" s="594"/>
      <c r="Z240" s="596"/>
      <c r="AA240" s="592"/>
      <c r="AB240" s="594"/>
      <c r="AC240" s="546"/>
      <c r="AD240" s="546"/>
      <c r="AE240" s="546"/>
      <c r="AF240" s="546"/>
      <c r="AG240" s="546"/>
      <c r="AH240" s="546"/>
      <c r="AI240" s="546"/>
      <c r="AJ240" s="546"/>
      <c r="AK240" s="546"/>
      <c r="AL240" s="546"/>
      <c r="AM240" s="546"/>
      <c r="AN240" s="546"/>
      <c r="AO240" s="546"/>
      <c r="AP240" s="546"/>
      <c r="AQ240" s="546"/>
      <c r="AR240" s="546"/>
      <c r="AS240" s="546"/>
      <c r="AT240" s="546"/>
      <c r="AU240" s="546"/>
      <c r="AV240" s="546"/>
    </row>
    <row r="241" spans="1:48" ht="12.75" customHeight="1">
      <c r="A241" s="592"/>
      <c r="B241" s="592"/>
      <c r="C241" s="592"/>
      <c r="D241" s="592"/>
      <c r="E241" s="593"/>
      <c r="F241" s="594"/>
      <c r="G241" s="592"/>
      <c r="H241" s="592"/>
      <c r="I241" s="595"/>
      <c r="J241" s="595"/>
      <c r="K241" s="595"/>
      <c r="L241" s="592"/>
      <c r="M241" s="594"/>
      <c r="N241" s="596"/>
      <c r="O241" s="592"/>
      <c r="P241" s="594"/>
      <c r="Q241" s="597"/>
      <c r="R241" s="592"/>
      <c r="S241" s="598"/>
      <c r="T241" s="597"/>
      <c r="U241" s="592"/>
      <c r="V241" s="594"/>
      <c r="W241" s="596"/>
      <c r="X241" s="592"/>
      <c r="Y241" s="594"/>
      <c r="Z241" s="596"/>
      <c r="AA241" s="592"/>
      <c r="AB241" s="594"/>
      <c r="AC241" s="546"/>
      <c r="AD241" s="546"/>
      <c r="AE241" s="546"/>
      <c r="AF241" s="546"/>
      <c r="AG241" s="546"/>
      <c r="AH241" s="546"/>
      <c r="AI241" s="546"/>
      <c r="AJ241" s="546"/>
      <c r="AK241" s="546"/>
      <c r="AL241" s="546"/>
      <c r="AM241" s="546"/>
      <c r="AN241" s="546"/>
      <c r="AO241" s="546"/>
      <c r="AP241" s="546"/>
      <c r="AQ241" s="546"/>
      <c r="AR241" s="546"/>
      <c r="AS241" s="546"/>
      <c r="AT241" s="546"/>
      <c r="AU241" s="546"/>
      <c r="AV241" s="546"/>
    </row>
    <row r="242" spans="1:48" ht="12.75" customHeight="1">
      <c r="A242" s="592"/>
      <c r="B242" s="592"/>
      <c r="C242" s="592"/>
      <c r="D242" s="592"/>
      <c r="E242" s="593"/>
      <c r="F242" s="594"/>
      <c r="G242" s="592"/>
      <c r="H242" s="592"/>
      <c r="I242" s="595"/>
      <c r="J242" s="595"/>
      <c r="K242" s="595"/>
      <c r="L242" s="592"/>
      <c r="M242" s="594"/>
      <c r="N242" s="596"/>
      <c r="O242" s="592"/>
      <c r="P242" s="594"/>
      <c r="Q242" s="597"/>
      <c r="R242" s="592"/>
      <c r="S242" s="598"/>
      <c r="T242" s="597"/>
      <c r="U242" s="592"/>
      <c r="V242" s="594"/>
      <c r="W242" s="596"/>
      <c r="X242" s="592"/>
      <c r="Y242" s="594"/>
      <c r="Z242" s="596"/>
      <c r="AA242" s="592"/>
      <c r="AB242" s="594"/>
      <c r="AC242" s="546"/>
      <c r="AD242" s="546"/>
      <c r="AE242" s="546"/>
      <c r="AF242" s="546"/>
      <c r="AG242" s="546"/>
      <c r="AH242" s="546"/>
      <c r="AI242" s="546"/>
      <c r="AJ242" s="546"/>
      <c r="AK242" s="546"/>
      <c r="AL242" s="546"/>
      <c r="AM242" s="546"/>
      <c r="AN242" s="546"/>
      <c r="AO242" s="546"/>
      <c r="AP242" s="546"/>
      <c r="AQ242" s="546"/>
      <c r="AR242" s="546"/>
      <c r="AS242" s="546"/>
      <c r="AT242" s="546"/>
      <c r="AU242" s="546"/>
      <c r="AV242" s="546"/>
    </row>
    <row r="243" spans="1:48" ht="12.75" customHeight="1">
      <c r="A243" s="592"/>
      <c r="B243" s="592"/>
      <c r="C243" s="592"/>
      <c r="D243" s="592"/>
      <c r="E243" s="593"/>
      <c r="F243" s="594"/>
      <c r="G243" s="592"/>
      <c r="H243" s="592"/>
      <c r="I243" s="595"/>
      <c r="J243" s="595"/>
      <c r="K243" s="595"/>
      <c r="L243" s="592"/>
      <c r="M243" s="594"/>
      <c r="N243" s="596"/>
      <c r="O243" s="592"/>
      <c r="P243" s="594"/>
      <c r="Q243" s="597"/>
      <c r="R243" s="592"/>
      <c r="S243" s="598"/>
      <c r="T243" s="597"/>
      <c r="U243" s="592"/>
      <c r="V243" s="594"/>
      <c r="W243" s="596"/>
      <c r="X243" s="592"/>
      <c r="Y243" s="594"/>
      <c r="Z243" s="596"/>
      <c r="AA243" s="592"/>
      <c r="AB243" s="594"/>
      <c r="AC243" s="546"/>
      <c r="AD243" s="546"/>
      <c r="AE243" s="546"/>
      <c r="AF243" s="546"/>
      <c r="AG243" s="546"/>
      <c r="AH243" s="546"/>
      <c r="AI243" s="546"/>
      <c r="AJ243" s="546"/>
      <c r="AK243" s="546"/>
      <c r="AL243" s="546"/>
      <c r="AM243" s="546"/>
      <c r="AN243" s="546"/>
      <c r="AO243" s="546"/>
      <c r="AP243" s="546"/>
      <c r="AQ243" s="546"/>
      <c r="AR243" s="546"/>
      <c r="AS243" s="546"/>
      <c r="AT243" s="546"/>
      <c r="AU243" s="546"/>
      <c r="AV243" s="546"/>
    </row>
    <row r="244" spans="1:48" ht="12.75" customHeight="1">
      <c r="A244" s="592"/>
      <c r="B244" s="592"/>
      <c r="C244" s="592"/>
      <c r="D244" s="592"/>
      <c r="E244" s="593"/>
      <c r="F244" s="594"/>
      <c r="G244" s="592"/>
      <c r="H244" s="592"/>
      <c r="I244" s="595"/>
      <c r="J244" s="595"/>
      <c r="K244" s="595"/>
      <c r="L244" s="592"/>
      <c r="M244" s="594"/>
      <c r="N244" s="596"/>
      <c r="O244" s="592"/>
      <c r="P244" s="594"/>
      <c r="Q244" s="597"/>
      <c r="R244" s="592"/>
      <c r="S244" s="598"/>
      <c r="T244" s="597"/>
      <c r="U244" s="592"/>
      <c r="V244" s="594"/>
      <c r="W244" s="596"/>
      <c r="X244" s="592"/>
      <c r="Y244" s="594"/>
      <c r="Z244" s="596"/>
      <c r="AA244" s="592"/>
      <c r="AB244" s="594"/>
      <c r="AC244" s="546"/>
      <c r="AD244" s="546"/>
      <c r="AE244" s="546"/>
      <c r="AF244" s="546"/>
      <c r="AG244" s="546"/>
      <c r="AH244" s="546"/>
      <c r="AI244" s="546"/>
      <c r="AJ244" s="546"/>
      <c r="AK244" s="546"/>
      <c r="AL244" s="546"/>
      <c r="AM244" s="546"/>
      <c r="AN244" s="546"/>
      <c r="AO244" s="546"/>
      <c r="AP244" s="546"/>
      <c r="AQ244" s="546"/>
      <c r="AR244" s="546"/>
      <c r="AS244" s="546"/>
      <c r="AT244" s="546"/>
      <c r="AU244" s="546"/>
      <c r="AV244" s="546"/>
    </row>
    <row r="245" spans="1:48" ht="12.75" customHeight="1">
      <c r="A245" s="592"/>
      <c r="B245" s="592"/>
      <c r="C245" s="592"/>
      <c r="D245" s="592"/>
      <c r="E245" s="593"/>
      <c r="F245" s="594"/>
      <c r="G245" s="592"/>
      <c r="H245" s="592"/>
      <c r="I245" s="595"/>
      <c r="J245" s="595"/>
      <c r="K245" s="595"/>
      <c r="L245" s="592"/>
      <c r="M245" s="594"/>
      <c r="N245" s="596"/>
      <c r="O245" s="592"/>
      <c r="P245" s="594"/>
      <c r="Q245" s="597"/>
      <c r="R245" s="592"/>
      <c r="S245" s="598"/>
      <c r="T245" s="597"/>
      <c r="U245" s="592"/>
      <c r="V245" s="594"/>
      <c r="W245" s="596"/>
      <c r="X245" s="592"/>
      <c r="Y245" s="594"/>
      <c r="Z245" s="596"/>
      <c r="AA245" s="592"/>
      <c r="AB245" s="594"/>
      <c r="AC245" s="546"/>
      <c r="AD245" s="546"/>
      <c r="AE245" s="546"/>
      <c r="AF245" s="546"/>
      <c r="AG245" s="546"/>
      <c r="AH245" s="546"/>
      <c r="AI245" s="546"/>
      <c r="AJ245" s="546"/>
      <c r="AK245" s="546"/>
      <c r="AL245" s="546"/>
      <c r="AM245" s="546"/>
      <c r="AN245" s="546"/>
      <c r="AO245" s="546"/>
      <c r="AP245" s="546"/>
      <c r="AQ245" s="546"/>
      <c r="AR245" s="546"/>
      <c r="AS245" s="546"/>
      <c r="AT245" s="546"/>
      <c r="AU245" s="546"/>
      <c r="AV245" s="546"/>
    </row>
    <row r="246" spans="1:48" ht="12.75" customHeight="1">
      <c r="A246" s="592"/>
      <c r="B246" s="592"/>
      <c r="C246" s="592"/>
      <c r="D246" s="592"/>
      <c r="E246" s="593"/>
      <c r="F246" s="594"/>
      <c r="G246" s="592"/>
      <c r="H246" s="592"/>
      <c r="I246" s="595"/>
      <c r="J246" s="595"/>
      <c r="K246" s="595"/>
      <c r="L246" s="592"/>
      <c r="M246" s="594"/>
      <c r="N246" s="596"/>
      <c r="O246" s="592"/>
      <c r="P246" s="594"/>
      <c r="Q246" s="597"/>
      <c r="R246" s="592"/>
      <c r="S246" s="598"/>
      <c r="T246" s="597"/>
      <c r="U246" s="592"/>
      <c r="V246" s="594"/>
      <c r="W246" s="596"/>
      <c r="X246" s="592"/>
      <c r="Y246" s="594"/>
      <c r="Z246" s="596"/>
      <c r="AA246" s="592"/>
      <c r="AB246" s="594"/>
      <c r="AC246" s="546"/>
      <c r="AD246" s="546"/>
      <c r="AE246" s="546"/>
      <c r="AF246" s="546"/>
      <c r="AG246" s="546"/>
      <c r="AH246" s="546"/>
      <c r="AI246" s="546"/>
      <c r="AJ246" s="546"/>
      <c r="AK246" s="546"/>
      <c r="AL246" s="546"/>
      <c r="AM246" s="546"/>
      <c r="AN246" s="546"/>
      <c r="AO246" s="546"/>
      <c r="AP246" s="546"/>
      <c r="AQ246" s="546"/>
      <c r="AR246" s="546"/>
      <c r="AS246" s="546"/>
      <c r="AT246" s="546"/>
      <c r="AU246" s="546"/>
      <c r="AV246" s="546"/>
    </row>
    <row r="247" spans="1:48" ht="12.75" customHeight="1">
      <c r="A247" s="592"/>
      <c r="B247" s="592"/>
      <c r="C247" s="592"/>
      <c r="D247" s="592"/>
      <c r="E247" s="593"/>
      <c r="F247" s="594"/>
      <c r="G247" s="592"/>
      <c r="H247" s="592"/>
      <c r="I247" s="595"/>
      <c r="J247" s="595"/>
      <c r="K247" s="595"/>
      <c r="L247" s="592"/>
      <c r="M247" s="594"/>
      <c r="N247" s="596"/>
      <c r="O247" s="592"/>
      <c r="P247" s="594"/>
      <c r="Q247" s="597"/>
      <c r="R247" s="592"/>
      <c r="S247" s="598"/>
      <c r="T247" s="597"/>
      <c r="U247" s="592"/>
      <c r="V247" s="594"/>
      <c r="W247" s="596"/>
      <c r="X247" s="592"/>
      <c r="Y247" s="594"/>
      <c r="Z247" s="596"/>
      <c r="AA247" s="592"/>
      <c r="AB247" s="594"/>
      <c r="AC247" s="546"/>
      <c r="AD247" s="546"/>
      <c r="AE247" s="546"/>
      <c r="AF247" s="546"/>
      <c r="AG247" s="546"/>
      <c r="AH247" s="546"/>
      <c r="AI247" s="546"/>
      <c r="AJ247" s="546"/>
      <c r="AK247" s="546"/>
      <c r="AL247" s="546"/>
      <c r="AM247" s="546"/>
      <c r="AN247" s="546"/>
      <c r="AO247" s="546"/>
      <c r="AP247" s="546"/>
      <c r="AQ247" s="546"/>
      <c r="AR247" s="546"/>
      <c r="AS247" s="546"/>
      <c r="AT247" s="546"/>
      <c r="AU247" s="546"/>
      <c r="AV247" s="546"/>
    </row>
    <row r="248" spans="1:48" ht="12.75" customHeight="1">
      <c r="A248" s="592"/>
      <c r="B248" s="592"/>
      <c r="C248" s="592"/>
      <c r="D248" s="592"/>
      <c r="E248" s="593"/>
      <c r="F248" s="594"/>
      <c r="G248" s="592"/>
      <c r="H248" s="592"/>
      <c r="I248" s="595"/>
      <c r="J248" s="595"/>
      <c r="K248" s="595"/>
      <c r="L248" s="592"/>
      <c r="M248" s="594"/>
      <c r="N248" s="596"/>
      <c r="O248" s="592"/>
      <c r="P248" s="594"/>
      <c r="Q248" s="597"/>
      <c r="R248" s="592"/>
      <c r="S248" s="598"/>
      <c r="T248" s="597"/>
      <c r="U248" s="592"/>
      <c r="V248" s="594"/>
      <c r="W248" s="596"/>
      <c r="X248" s="592"/>
      <c r="Y248" s="594"/>
      <c r="Z248" s="596"/>
      <c r="AA248" s="592"/>
      <c r="AB248" s="594"/>
      <c r="AC248" s="546"/>
      <c r="AD248" s="546"/>
      <c r="AE248" s="546"/>
      <c r="AF248" s="546"/>
      <c r="AG248" s="546"/>
      <c r="AH248" s="546"/>
      <c r="AI248" s="546"/>
      <c r="AJ248" s="546"/>
      <c r="AK248" s="546"/>
      <c r="AL248" s="546"/>
      <c r="AM248" s="546"/>
      <c r="AN248" s="546"/>
      <c r="AO248" s="546"/>
      <c r="AP248" s="546"/>
      <c r="AQ248" s="546"/>
      <c r="AR248" s="546"/>
      <c r="AS248" s="546"/>
      <c r="AT248" s="546"/>
      <c r="AU248" s="546"/>
      <c r="AV248" s="546"/>
    </row>
    <row r="249" spans="1:48" ht="12.75" customHeight="1">
      <c r="A249" s="592"/>
      <c r="B249" s="592"/>
      <c r="C249" s="592"/>
      <c r="D249" s="592"/>
      <c r="E249" s="593"/>
      <c r="F249" s="594"/>
      <c r="G249" s="592"/>
      <c r="H249" s="592"/>
      <c r="I249" s="595"/>
      <c r="J249" s="595"/>
      <c r="K249" s="595"/>
      <c r="L249" s="592"/>
      <c r="M249" s="594"/>
      <c r="N249" s="596"/>
      <c r="O249" s="592"/>
      <c r="P249" s="594"/>
      <c r="Q249" s="597"/>
      <c r="R249" s="592"/>
      <c r="S249" s="598"/>
      <c r="T249" s="597"/>
      <c r="U249" s="592"/>
      <c r="V249" s="594"/>
      <c r="W249" s="596"/>
      <c r="X249" s="592"/>
      <c r="Y249" s="594"/>
      <c r="Z249" s="596"/>
      <c r="AA249" s="592"/>
      <c r="AB249" s="594"/>
      <c r="AC249" s="546"/>
      <c r="AD249" s="546"/>
      <c r="AE249" s="546"/>
      <c r="AF249" s="546"/>
      <c r="AG249" s="546"/>
      <c r="AH249" s="546"/>
      <c r="AI249" s="546"/>
      <c r="AJ249" s="546"/>
      <c r="AK249" s="546"/>
      <c r="AL249" s="546"/>
      <c r="AM249" s="546"/>
      <c r="AN249" s="546"/>
      <c r="AO249" s="546"/>
      <c r="AP249" s="546"/>
      <c r="AQ249" s="546"/>
      <c r="AR249" s="546"/>
      <c r="AS249" s="546"/>
      <c r="AT249" s="546"/>
      <c r="AU249" s="546"/>
      <c r="AV249" s="546"/>
    </row>
    <row r="250" spans="1:48" ht="12.75" customHeight="1">
      <c r="A250" s="592"/>
      <c r="B250" s="592"/>
      <c r="C250" s="592"/>
      <c r="D250" s="592"/>
      <c r="E250" s="593"/>
      <c r="F250" s="594"/>
      <c r="G250" s="592"/>
      <c r="H250" s="592"/>
      <c r="I250" s="595"/>
      <c r="J250" s="595"/>
      <c r="K250" s="595"/>
      <c r="L250" s="592"/>
      <c r="M250" s="594"/>
      <c r="N250" s="596"/>
      <c r="O250" s="592"/>
      <c r="P250" s="594"/>
      <c r="Q250" s="597"/>
      <c r="R250" s="592"/>
      <c r="S250" s="598"/>
      <c r="T250" s="597"/>
      <c r="U250" s="592"/>
      <c r="V250" s="594"/>
      <c r="W250" s="596"/>
      <c r="X250" s="592"/>
      <c r="Y250" s="594"/>
      <c r="Z250" s="596"/>
      <c r="AA250" s="592"/>
      <c r="AB250" s="594"/>
      <c r="AC250" s="546"/>
      <c r="AD250" s="546"/>
      <c r="AE250" s="546"/>
      <c r="AF250" s="546"/>
      <c r="AG250" s="546"/>
      <c r="AH250" s="546"/>
      <c r="AI250" s="546"/>
      <c r="AJ250" s="546"/>
      <c r="AK250" s="546"/>
      <c r="AL250" s="546"/>
      <c r="AM250" s="546"/>
      <c r="AN250" s="546"/>
      <c r="AO250" s="546"/>
      <c r="AP250" s="546"/>
      <c r="AQ250" s="546"/>
      <c r="AR250" s="546"/>
      <c r="AS250" s="546"/>
      <c r="AT250" s="546"/>
      <c r="AU250" s="546"/>
      <c r="AV250" s="546"/>
    </row>
    <row r="251" spans="1:48" ht="12.75" customHeight="1">
      <c r="A251" s="592"/>
      <c r="B251" s="592"/>
      <c r="C251" s="592"/>
      <c r="D251" s="592"/>
      <c r="E251" s="593"/>
      <c r="F251" s="594"/>
      <c r="G251" s="592"/>
      <c r="H251" s="592"/>
      <c r="I251" s="595"/>
      <c r="J251" s="595"/>
      <c r="K251" s="595"/>
      <c r="L251" s="592"/>
      <c r="M251" s="594"/>
      <c r="N251" s="596"/>
      <c r="O251" s="592"/>
      <c r="P251" s="594"/>
      <c r="Q251" s="597"/>
      <c r="R251" s="592"/>
      <c r="S251" s="598"/>
      <c r="T251" s="597"/>
      <c r="U251" s="592"/>
      <c r="V251" s="594"/>
      <c r="W251" s="596"/>
      <c r="X251" s="592"/>
      <c r="Y251" s="594"/>
      <c r="Z251" s="596"/>
      <c r="AA251" s="592"/>
      <c r="AB251" s="594"/>
      <c r="AC251" s="546"/>
      <c r="AD251" s="546"/>
      <c r="AE251" s="546"/>
      <c r="AF251" s="546"/>
      <c r="AG251" s="546"/>
      <c r="AH251" s="546"/>
      <c r="AI251" s="546"/>
      <c r="AJ251" s="546"/>
      <c r="AK251" s="546"/>
      <c r="AL251" s="546"/>
      <c r="AM251" s="546"/>
      <c r="AN251" s="546"/>
      <c r="AO251" s="546"/>
      <c r="AP251" s="546"/>
      <c r="AQ251" s="546"/>
      <c r="AR251" s="546"/>
      <c r="AS251" s="546"/>
      <c r="AT251" s="546"/>
      <c r="AU251" s="546"/>
      <c r="AV251" s="546"/>
    </row>
    <row r="252" spans="1:48" ht="12.75" customHeight="1">
      <c r="A252" s="592"/>
      <c r="B252" s="592"/>
      <c r="C252" s="592"/>
      <c r="D252" s="592"/>
      <c r="E252" s="593"/>
      <c r="F252" s="594"/>
      <c r="G252" s="592"/>
      <c r="H252" s="592"/>
      <c r="I252" s="595"/>
      <c r="J252" s="595"/>
      <c r="K252" s="595"/>
      <c r="L252" s="592"/>
      <c r="M252" s="594"/>
      <c r="N252" s="596"/>
      <c r="O252" s="592"/>
      <c r="P252" s="594"/>
      <c r="Q252" s="597"/>
      <c r="R252" s="592"/>
      <c r="S252" s="598"/>
      <c r="T252" s="597"/>
      <c r="U252" s="592"/>
      <c r="V252" s="594"/>
      <c r="W252" s="596"/>
      <c r="X252" s="592"/>
      <c r="Y252" s="594"/>
      <c r="Z252" s="596"/>
      <c r="AA252" s="592"/>
      <c r="AB252" s="594"/>
      <c r="AC252" s="546"/>
      <c r="AD252" s="546"/>
      <c r="AE252" s="546"/>
      <c r="AF252" s="546"/>
      <c r="AG252" s="546"/>
      <c r="AH252" s="546"/>
      <c r="AI252" s="546"/>
      <c r="AJ252" s="546"/>
      <c r="AK252" s="546"/>
      <c r="AL252" s="546"/>
      <c r="AM252" s="546"/>
      <c r="AN252" s="546"/>
      <c r="AO252" s="546"/>
      <c r="AP252" s="546"/>
      <c r="AQ252" s="546"/>
      <c r="AR252" s="546"/>
      <c r="AS252" s="546"/>
      <c r="AT252" s="546"/>
      <c r="AU252" s="546"/>
      <c r="AV252" s="546"/>
    </row>
    <row r="253" spans="1:48" ht="12.75" customHeight="1">
      <c r="A253" s="592"/>
      <c r="B253" s="592"/>
      <c r="C253" s="592"/>
      <c r="D253" s="592"/>
      <c r="E253" s="593"/>
      <c r="F253" s="594"/>
      <c r="G253" s="592"/>
      <c r="H253" s="592"/>
      <c r="I253" s="595"/>
      <c r="J253" s="595"/>
      <c r="K253" s="595"/>
      <c r="L253" s="592"/>
      <c r="M253" s="594"/>
      <c r="N253" s="596"/>
      <c r="O253" s="592"/>
      <c r="P253" s="594"/>
      <c r="Q253" s="597"/>
      <c r="R253" s="592"/>
      <c r="S253" s="598"/>
      <c r="T253" s="597"/>
      <c r="U253" s="592"/>
      <c r="V253" s="594"/>
      <c r="W253" s="596"/>
      <c r="X253" s="592"/>
      <c r="Y253" s="594"/>
      <c r="Z253" s="596"/>
      <c r="AA253" s="592"/>
      <c r="AB253" s="594"/>
      <c r="AC253" s="546"/>
      <c r="AD253" s="546"/>
      <c r="AE253" s="546"/>
      <c r="AF253" s="546"/>
      <c r="AG253" s="546"/>
      <c r="AH253" s="546"/>
      <c r="AI253" s="546"/>
      <c r="AJ253" s="546"/>
      <c r="AK253" s="546"/>
      <c r="AL253" s="546"/>
      <c r="AM253" s="546"/>
      <c r="AN253" s="546"/>
      <c r="AO253" s="546"/>
      <c r="AP253" s="546"/>
      <c r="AQ253" s="546"/>
      <c r="AR253" s="546"/>
      <c r="AS253" s="546"/>
      <c r="AT253" s="546"/>
      <c r="AU253" s="546"/>
      <c r="AV253" s="546"/>
    </row>
    <row r="254" spans="1:48" ht="12.75" customHeight="1">
      <c r="A254" s="592"/>
      <c r="B254" s="592"/>
      <c r="C254" s="592"/>
      <c r="D254" s="592"/>
      <c r="E254" s="593"/>
      <c r="F254" s="594"/>
      <c r="G254" s="592"/>
      <c r="H254" s="592"/>
      <c r="I254" s="595"/>
      <c r="J254" s="595"/>
      <c r="K254" s="595"/>
      <c r="L254" s="592"/>
      <c r="M254" s="594"/>
      <c r="N254" s="596"/>
      <c r="O254" s="592"/>
      <c r="P254" s="594"/>
      <c r="Q254" s="597"/>
      <c r="R254" s="592"/>
      <c r="S254" s="598"/>
      <c r="T254" s="597"/>
      <c r="U254" s="592"/>
      <c r="V254" s="594"/>
      <c r="W254" s="596"/>
      <c r="X254" s="592"/>
      <c r="Y254" s="594"/>
      <c r="Z254" s="596"/>
      <c r="AA254" s="592"/>
      <c r="AB254" s="594"/>
      <c r="AC254" s="546"/>
      <c r="AD254" s="546"/>
      <c r="AE254" s="546"/>
      <c r="AF254" s="546"/>
      <c r="AG254" s="546"/>
      <c r="AH254" s="546"/>
      <c r="AI254" s="546"/>
      <c r="AJ254" s="546"/>
      <c r="AK254" s="546"/>
      <c r="AL254" s="546"/>
      <c r="AM254" s="546"/>
      <c r="AN254" s="546"/>
      <c r="AO254" s="546"/>
      <c r="AP254" s="546"/>
      <c r="AQ254" s="546"/>
      <c r="AR254" s="546"/>
      <c r="AS254" s="546"/>
      <c r="AT254" s="546"/>
      <c r="AU254" s="546"/>
      <c r="AV254" s="546"/>
    </row>
    <row r="255" spans="1:48" ht="12.75" customHeight="1">
      <c r="A255" s="592"/>
      <c r="B255" s="592"/>
      <c r="C255" s="592"/>
      <c r="D255" s="592"/>
      <c r="E255" s="593"/>
      <c r="F255" s="594"/>
      <c r="G255" s="592"/>
      <c r="H255" s="592"/>
      <c r="I255" s="595"/>
      <c r="J255" s="595"/>
      <c r="K255" s="595"/>
      <c r="L255" s="592"/>
      <c r="M255" s="594"/>
      <c r="N255" s="596"/>
      <c r="O255" s="592"/>
      <c r="P255" s="594"/>
      <c r="Q255" s="597"/>
      <c r="R255" s="592"/>
      <c r="S255" s="598"/>
      <c r="T255" s="597"/>
      <c r="U255" s="592"/>
      <c r="V255" s="594"/>
      <c r="W255" s="596"/>
      <c r="X255" s="592"/>
      <c r="Y255" s="594"/>
      <c r="Z255" s="596"/>
      <c r="AA255" s="592"/>
      <c r="AB255" s="594"/>
      <c r="AC255" s="546"/>
      <c r="AD255" s="546"/>
      <c r="AE255" s="546"/>
      <c r="AF255" s="546"/>
      <c r="AG255" s="546"/>
      <c r="AH255" s="546"/>
      <c r="AI255" s="546"/>
      <c r="AJ255" s="546"/>
      <c r="AK255" s="546"/>
      <c r="AL255" s="546"/>
      <c r="AM255" s="546"/>
      <c r="AN255" s="546"/>
      <c r="AO255" s="546"/>
      <c r="AP255" s="546"/>
      <c r="AQ255" s="546"/>
      <c r="AR255" s="546"/>
      <c r="AS255" s="546"/>
      <c r="AT255" s="546"/>
      <c r="AU255" s="546"/>
      <c r="AV255" s="546"/>
    </row>
    <row r="256" spans="1:48" ht="12.75" customHeight="1">
      <c r="A256" s="592"/>
      <c r="B256" s="592"/>
      <c r="C256" s="592"/>
      <c r="D256" s="592"/>
      <c r="E256" s="593"/>
      <c r="F256" s="594"/>
      <c r="G256" s="592"/>
      <c r="H256" s="592"/>
      <c r="I256" s="595"/>
      <c r="J256" s="595"/>
      <c r="K256" s="595"/>
      <c r="L256" s="592"/>
      <c r="M256" s="594"/>
      <c r="N256" s="596"/>
      <c r="O256" s="592"/>
      <c r="P256" s="594"/>
      <c r="Q256" s="597"/>
      <c r="R256" s="592"/>
      <c r="S256" s="598"/>
      <c r="T256" s="597"/>
      <c r="U256" s="592"/>
      <c r="V256" s="594"/>
      <c r="W256" s="596"/>
      <c r="X256" s="592"/>
      <c r="Y256" s="594"/>
      <c r="Z256" s="596"/>
      <c r="AA256" s="592"/>
      <c r="AB256" s="594"/>
      <c r="AC256" s="546"/>
      <c r="AD256" s="546"/>
      <c r="AE256" s="546"/>
      <c r="AF256" s="546"/>
      <c r="AG256" s="546"/>
      <c r="AH256" s="546"/>
      <c r="AI256" s="546"/>
      <c r="AJ256" s="546"/>
      <c r="AK256" s="546"/>
      <c r="AL256" s="546"/>
      <c r="AM256" s="546"/>
      <c r="AN256" s="546"/>
      <c r="AO256" s="546"/>
      <c r="AP256" s="546"/>
      <c r="AQ256" s="546"/>
      <c r="AR256" s="546"/>
      <c r="AS256" s="546"/>
      <c r="AT256" s="546"/>
      <c r="AU256" s="546"/>
      <c r="AV256" s="546"/>
    </row>
    <row r="257" spans="1:48" ht="12.75" customHeight="1">
      <c r="A257" s="592"/>
      <c r="B257" s="592"/>
      <c r="C257" s="592"/>
      <c r="D257" s="592"/>
      <c r="E257" s="593"/>
      <c r="F257" s="594"/>
      <c r="G257" s="592"/>
      <c r="H257" s="592"/>
      <c r="I257" s="595"/>
      <c r="J257" s="595"/>
      <c r="K257" s="595"/>
      <c r="L257" s="592"/>
      <c r="M257" s="594"/>
      <c r="N257" s="596"/>
      <c r="O257" s="592"/>
      <c r="P257" s="594"/>
      <c r="Q257" s="597"/>
      <c r="R257" s="592"/>
      <c r="S257" s="598"/>
      <c r="T257" s="597"/>
      <c r="U257" s="592"/>
      <c r="V257" s="594"/>
      <c r="W257" s="596"/>
      <c r="X257" s="592"/>
      <c r="Y257" s="594"/>
      <c r="Z257" s="596"/>
      <c r="AA257" s="592"/>
      <c r="AB257" s="594"/>
      <c r="AC257" s="546"/>
      <c r="AD257" s="546"/>
      <c r="AE257" s="546"/>
      <c r="AF257" s="546"/>
      <c r="AG257" s="546"/>
      <c r="AH257" s="546"/>
      <c r="AI257" s="546"/>
      <c r="AJ257" s="546"/>
      <c r="AK257" s="546"/>
      <c r="AL257" s="546"/>
      <c r="AM257" s="546"/>
      <c r="AN257" s="546"/>
      <c r="AO257" s="546"/>
      <c r="AP257" s="546"/>
      <c r="AQ257" s="546"/>
      <c r="AR257" s="546"/>
      <c r="AS257" s="546"/>
      <c r="AT257" s="546"/>
      <c r="AU257" s="546"/>
      <c r="AV257" s="546"/>
    </row>
    <row r="258" spans="1:48" ht="12.75" customHeight="1">
      <c r="A258" s="592"/>
      <c r="B258" s="592"/>
      <c r="C258" s="592"/>
      <c r="D258" s="592"/>
      <c r="E258" s="593"/>
      <c r="F258" s="594"/>
      <c r="G258" s="592"/>
      <c r="H258" s="592"/>
      <c r="I258" s="595"/>
      <c r="J258" s="595"/>
      <c r="K258" s="595"/>
      <c r="L258" s="592"/>
      <c r="M258" s="594"/>
      <c r="N258" s="596"/>
      <c r="O258" s="592"/>
      <c r="P258" s="594"/>
      <c r="Q258" s="597"/>
      <c r="R258" s="592"/>
      <c r="S258" s="598"/>
      <c r="T258" s="597"/>
      <c r="U258" s="592"/>
      <c r="V258" s="594"/>
      <c r="W258" s="596"/>
      <c r="X258" s="592"/>
      <c r="Y258" s="594"/>
      <c r="Z258" s="596"/>
      <c r="AA258" s="592"/>
      <c r="AB258" s="594"/>
      <c r="AC258" s="546"/>
      <c r="AD258" s="546"/>
      <c r="AE258" s="546"/>
      <c r="AF258" s="546"/>
      <c r="AG258" s="546"/>
      <c r="AH258" s="546"/>
      <c r="AI258" s="546"/>
      <c r="AJ258" s="546"/>
      <c r="AK258" s="546"/>
      <c r="AL258" s="546"/>
      <c r="AM258" s="546"/>
      <c r="AN258" s="546"/>
      <c r="AO258" s="546"/>
      <c r="AP258" s="546"/>
      <c r="AQ258" s="546"/>
      <c r="AR258" s="546"/>
      <c r="AS258" s="546"/>
      <c r="AT258" s="546"/>
      <c r="AU258" s="546"/>
      <c r="AV258" s="546"/>
    </row>
    <row r="259" spans="1:48" ht="12.75" customHeight="1">
      <c r="A259" s="592"/>
      <c r="B259" s="592"/>
      <c r="C259" s="592"/>
      <c r="D259" s="592"/>
      <c r="E259" s="593"/>
      <c r="F259" s="594"/>
      <c r="G259" s="592"/>
      <c r="H259" s="592"/>
      <c r="I259" s="595"/>
      <c r="J259" s="595"/>
      <c r="K259" s="595"/>
      <c r="L259" s="592"/>
      <c r="M259" s="594"/>
      <c r="N259" s="596"/>
      <c r="O259" s="592"/>
      <c r="P259" s="594"/>
      <c r="Q259" s="597"/>
      <c r="R259" s="592"/>
      <c r="S259" s="598"/>
      <c r="T259" s="597"/>
      <c r="U259" s="592"/>
      <c r="V259" s="594"/>
      <c r="W259" s="596"/>
      <c r="X259" s="592"/>
      <c r="Y259" s="594"/>
      <c r="Z259" s="596"/>
      <c r="AA259" s="592"/>
      <c r="AB259" s="594"/>
      <c r="AC259" s="546"/>
      <c r="AD259" s="546"/>
      <c r="AE259" s="546"/>
      <c r="AF259" s="546"/>
      <c r="AG259" s="546"/>
      <c r="AH259" s="546"/>
      <c r="AI259" s="546"/>
      <c r="AJ259" s="546"/>
      <c r="AK259" s="546"/>
      <c r="AL259" s="546"/>
      <c r="AM259" s="546"/>
      <c r="AN259" s="546"/>
      <c r="AO259" s="546"/>
      <c r="AP259" s="546"/>
      <c r="AQ259" s="546"/>
      <c r="AR259" s="546"/>
      <c r="AS259" s="546"/>
      <c r="AT259" s="546"/>
      <c r="AU259" s="546"/>
      <c r="AV259" s="546"/>
    </row>
    <row r="260" spans="1:48" ht="12.75" customHeight="1">
      <c r="A260" s="592"/>
      <c r="B260" s="592"/>
      <c r="C260" s="592"/>
      <c r="D260" s="592"/>
      <c r="E260" s="593"/>
      <c r="F260" s="594"/>
      <c r="G260" s="592"/>
      <c r="H260" s="592"/>
      <c r="I260" s="595"/>
      <c r="J260" s="595"/>
      <c r="K260" s="595"/>
      <c r="L260" s="592"/>
      <c r="M260" s="594"/>
      <c r="N260" s="596"/>
      <c r="O260" s="592"/>
      <c r="P260" s="594"/>
      <c r="Q260" s="597"/>
      <c r="R260" s="592"/>
      <c r="S260" s="598"/>
      <c r="T260" s="597"/>
      <c r="U260" s="592"/>
      <c r="V260" s="594"/>
      <c r="W260" s="596"/>
      <c r="X260" s="592"/>
      <c r="Y260" s="594"/>
      <c r="Z260" s="596"/>
      <c r="AA260" s="592"/>
      <c r="AB260" s="594"/>
      <c r="AC260" s="546"/>
      <c r="AD260" s="546"/>
      <c r="AE260" s="546"/>
      <c r="AF260" s="546"/>
      <c r="AG260" s="546"/>
      <c r="AH260" s="546"/>
      <c r="AI260" s="546"/>
      <c r="AJ260" s="546"/>
      <c r="AK260" s="546"/>
      <c r="AL260" s="546"/>
      <c r="AM260" s="546"/>
      <c r="AN260" s="546"/>
      <c r="AO260" s="546"/>
      <c r="AP260" s="546"/>
      <c r="AQ260" s="546"/>
      <c r="AR260" s="546"/>
      <c r="AS260" s="546"/>
      <c r="AT260" s="546"/>
      <c r="AU260" s="546"/>
      <c r="AV260" s="546"/>
    </row>
    <row r="261" spans="1:48" ht="12.75" customHeight="1">
      <c r="A261" s="592"/>
      <c r="B261" s="592"/>
      <c r="C261" s="592"/>
      <c r="D261" s="592"/>
      <c r="E261" s="593"/>
      <c r="F261" s="594"/>
      <c r="G261" s="592"/>
      <c r="H261" s="592"/>
      <c r="I261" s="595"/>
      <c r="J261" s="595"/>
      <c r="K261" s="595"/>
      <c r="L261" s="592"/>
      <c r="M261" s="594"/>
      <c r="N261" s="596"/>
      <c r="O261" s="592"/>
      <c r="P261" s="594"/>
      <c r="Q261" s="597"/>
      <c r="R261" s="592"/>
      <c r="S261" s="598"/>
      <c r="T261" s="597"/>
      <c r="U261" s="592"/>
      <c r="V261" s="594"/>
      <c r="W261" s="596"/>
      <c r="X261" s="592"/>
      <c r="Y261" s="594"/>
      <c r="Z261" s="596"/>
      <c r="AA261" s="592"/>
      <c r="AB261" s="594"/>
      <c r="AC261" s="546"/>
      <c r="AD261" s="546"/>
      <c r="AE261" s="546"/>
      <c r="AF261" s="546"/>
      <c r="AG261" s="546"/>
      <c r="AH261" s="546"/>
      <c r="AI261" s="546"/>
      <c r="AJ261" s="546"/>
      <c r="AK261" s="546"/>
      <c r="AL261" s="546"/>
      <c r="AM261" s="546"/>
      <c r="AN261" s="546"/>
      <c r="AO261" s="546"/>
      <c r="AP261" s="546"/>
      <c r="AQ261" s="546"/>
      <c r="AR261" s="546"/>
      <c r="AS261" s="546"/>
      <c r="AT261" s="546"/>
      <c r="AU261" s="546"/>
      <c r="AV261" s="546"/>
    </row>
    <row r="262" spans="1:48" ht="12.75" customHeight="1">
      <c r="A262" s="592"/>
      <c r="B262" s="592"/>
      <c r="C262" s="592"/>
      <c r="D262" s="592"/>
      <c r="E262" s="593"/>
      <c r="F262" s="594"/>
      <c r="G262" s="592"/>
      <c r="H262" s="592"/>
      <c r="I262" s="595"/>
      <c r="J262" s="595"/>
      <c r="K262" s="595"/>
      <c r="L262" s="592"/>
      <c r="M262" s="594"/>
      <c r="N262" s="596"/>
      <c r="O262" s="592"/>
      <c r="P262" s="594"/>
      <c r="Q262" s="597"/>
      <c r="R262" s="592"/>
      <c r="S262" s="598"/>
      <c r="T262" s="597"/>
      <c r="U262" s="592"/>
      <c r="V262" s="594"/>
      <c r="W262" s="596"/>
      <c r="X262" s="592"/>
      <c r="Y262" s="594"/>
      <c r="Z262" s="596"/>
      <c r="AA262" s="592"/>
      <c r="AB262" s="594"/>
      <c r="AC262" s="546"/>
      <c r="AD262" s="546"/>
      <c r="AE262" s="546"/>
      <c r="AF262" s="546"/>
      <c r="AG262" s="546"/>
      <c r="AH262" s="546"/>
      <c r="AI262" s="546"/>
      <c r="AJ262" s="546"/>
      <c r="AK262" s="546"/>
      <c r="AL262" s="546"/>
      <c r="AM262" s="546"/>
      <c r="AN262" s="546"/>
      <c r="AO262" s="546"/>
      <c r="AP262" s="546"/>
      <c r="AQ262" s="546"/>
      <c r="AR262" s="546"/>
      <c r="AS262" s="546"/>
      <c r="AT262" s="546"/>
      <c r="AU262" s="546"/>
      <c r="AV262" s="546"/>
    </row>
    <row r="263" spans="1:48" ht="12.75" customHeight="1">
      <c r="A263" s="592"/>
      <c r="B263" s="592"/>
      <c r="C263" s="592"/>
      <c r="D263" s="592"/>
      <c r="E263" s="593"/>
      <c r="F263" s="594"/>
      <c r="G263" s="592"/>
      <c r="H263" s="592"/>
      <c r="I263" s="595"/>
      <c r="J263" s="595"/>
      <c r="K263" s="595"/>
      <c r="L263" s="592"/>
      <c r="M263" s="594"/>
      <c r="N263" s="596"/>
      <c r="O263" s="592"/>
      <c r="P263" s="594"/>
      <c r="Q263" s="597"/>
      <c r="R263" s="592"/>
      <c r="S263" s="598"/>
      <c r="T263" s="597"/>
      <c r="U263" s="592"/>
      <c r="V263" s="594"/>
      <c r="W263" s="596"/>
      <c r="X263" s="592"/>
      <c r="Y263" s="594"/>
      <c r="Z263" s="596"/>
      <c r="AA263" s="592"/>
      <c r="AB263" s="594"/>
      <c r="AC263" s="546"/>
      <c r="AD263" s="546"/>
      <c r="AE263" s="546"/>
      <c r="AF263" s="546"/>
      <c r="AG263" s="546"/>
      <c r="AH263" s="546"/>
      <c r="AI263" s="546"/>
      <c r="AJ263" s="546"/>
      <c r="AK263" s="546"/>
      <c r="AL263" s="546"/>
      <c r="AM263" s="546"/>
      <c r="AN263" s="546"/>
      <c r="AO263" s="546"/>
      <c r="AP263" s="546"/>
      <c r="AQ263" s="546"/>
      <c r="AR263" s="546"/>
      <c r="AS263" s="546"/>
      <c r="AT263" s="546"/>
      <c r="AU263" s="546"/>
      <c r="AV263" s="546"/>
    </row>
    <row r="264" spans="1:48" ht="12.75" customHeight="1">
      <c r="A264" s="592"/>
      <c r="B264" s="592"/>
      <c r="C264" s="592"/>
      <c r="D264" s="592"/>
      <c r="E264" s="593"/>
      <c r="F264" s="594"/>
      <c r="G264" s="592"/>
      <c r="H264" s="592"/>
      <c r="I264" s="595"/>
      <c r="J264" s="595"/>
      <c r="K264" s="595"/>
      <c r="L264" s="592"/>
      <c r="M264" s="594"/>
      <c r="N264" s="596"/>
      <c r="O264" s="592"/>
      <c r="P264" s="594"/>
      <c r="Q264" s="597"/>
      <c r="R264" s="592"/>
      <c r="S264" s="598"/>
      <c r="T264" s="597"/>
      <c r="U264" s="592"/>
      <c r="V264" s="594"/>
      <c r="W264" s="596"/>
      <c r="X264" s="592"/>
      <c r="Y264" s="594"/>
      <c r="Z264" s="596"/>
      <c r="AA264" s="592"/>
      <c r="AB264" s="594"/>
      <c r="AC264" s="546"/>
      <c r="AD264" s="546"/>
      <c r="AE264" s="546"/>
      <c r="AF264" s="546"/>
      <c r="AG264" s="546"/>
      <c r="AH264" s="546"/>
      <c r="AI264" s="546"/>
      <c r="AJ264" s="546"/>
      <c r="AK264" s="546"/>
      <c r="AL264" s="546"/>
      <c r="AM264" s="546"/>
      <c r="AN264" s="546"/>
      <c r="AO264" s="546"/>
      <c r="AP264" s="546"/>
      <c r="AQ264" s="546"/>
      <c r="AR264" s="546"/>
      <c r="AS264" s="546"/>
      <c r="AT264" s="546"/>
      <c r="AU264" s="546"/>
      <c r="AV264" s="546"/>
    </row>
    <row r="265" spans="1:48" ht="12.75" customHeight="1">
      <c r="A265" s="592"/>
      <c r="B265" s="592"/>
      <c r="C265" s="592"/>
      <c r="D265" s="592"/>
      <c r="E265" s="593"/>
      <c r="F265" s="594"/>
      <c r="G265" s="592"/>
      <c r="H265" s="592"/>
      <c r="I265" s="595"/>
      <c r="J265" s="595"/>
      <c r="K265" s="595"/>
      <c r="L265" s="592"/>
      <c r="M265" s="594"/>
      <c r="N265" s="596"/>
      <c r="O265" s="592"/>
      <c r="P265" s="594"/>
      <c r="Q265" s="597"/>
      <c r="R265" s="592"/>
      <c r="S265" s="598"/>
      <c r="T265" s="597"/>
      <c r="U265" s="592"/>
      <c r="V265" s="594"/>
      <c r="W265" s="596"/>
      <c r="X265" s="592"/>
      <c r="Y265" s="594"/>
      <c r="Z265" s="596"/>
      <c r="AA265" s="592"/>
      <c r="AB265" s="594"/>
      <c r="AC265" s="546"/>
      <c r="AD265" s="546"/>
      <c r="AE265" s="546"/>
      <c r="AF265" s="546"/>
      <c r="AG265" s="546"/>
      <c r="AH265" s="546"/>
      <c r="AI265" s="546"/>
      <c r="AJ265" s="546"/>
      <c r="AK265" s="546"/>
      <c r="AL265" s="546"/>
      <c r="AM265" s="546"/>
      <c r="AN265" s="546"/>
      <c r="AO265" s="546"/>
      <c r="AP265" s="546"/>
      <c r="AQ265" s="546"/>
      <c r="AR265" s="546"/>
      <c r="AS265" s="546"/>
      <c r="AT265" s="546"/>
      <c r="AU265" s="546"/>
      <c r="AV265" s="546"/>
    </row>
    <row r="266" spans="1:48" ht="12.75" customHeight="1">
      <c r="A266" s="592"/>
      <c r="B266" s="592"/>
      <c r="C266" s="592"/>
      <c r="D266" s="592"/>
      <c r="E266" s="593"/>
      <c r="F266" s="594"/>
      <c r="G266" s="592"/>
      <c r="H266" s="592"/>
      <c r="I266" s="595"/>
      <c r="J266" s="595"/>
      <c r="K266" s="595"/>
      <c r="L266" s="592"/>
      <c r="M266" s="594"/>
      <c r="N266" s="596"/>
      <c r="O266" s="592"/>
      <c r="P266" s="594"/>
      <c r="Q266" s="597"/>
      <c r="R266" s="592"/>
      <c r="S266" s="598"/>
      <c r="T266" s="597"/>
      <c r="U266" s="592"/>
      <c r="V266" s="594"/>
      <c r="W266" s="596"/>
      <c r="X266" s="592"/>
      <c r="Y266" s="594"/>
      <c r="Z266" s="596"/>
      <c r="AA266" s="592"/>
      <c r="AB266" s="594"/>
      <c r="AC266" s="546"/>
      <c r="AD266" s="546"/>
      <c r="AE266" s="546"/>
      <c r="AF266" s="546"/>
      <c r="AG266" s="546"/>
      <c r="AH266" s="546"/>
      <c r="AI266" s="546"/>
      <c r="AJ266" s="546"/>
      <c r="AK266" s="546"/>
      <c r="AL266" s="546"/>
      <c r="AM266" s="546"/>
      <c r="AN266" s="546"/>
      <c r="AO266" s="546"/>
      <c r="AP266" s="546"/>
      <c r="AQ266" s="546"/>
      <c r="AR266" s="546"/>
      <c r="AS266" s="546"/>
      <c r="AT266" s="546"/>
      <c r="AU266" s="546"/>
      <c r="AV266" s="546"/>
    </row>
    <row r="267" spans="1:48" ht="12.75" customHeight="1">
      <c r="A267" s="592"/>
      <c r="B267" s="592"/>
      <c r="C267" s="592"/>
      <c r="D267" s="592"/>
      <c r="E267" s="593"/>
      <c r="F267" s="594"/>
      <c r="G267" s="592"/>
      <c r="H267" s="592"/>
      <c r="I267" s="595"/>
      <c r="J267" s="595"/>
      <c r="K267" s="595"/>
      <c r="L267" s="592"/>
      <c r="M267" s="594"/>
      <c r="N267" s="596"/>
      <c r="O267" s="592"/>
      <c r="P267" s="594"/>
      <c r="Q267" s="597"/>
      <c r="R267" s="592"/>
      <c r="S267" s="598"/>
      <c r="T267" s="597"/>
      <c r="U267" s="592"/>
      <c r="V267" s="594"/>
      <c r="W267" s="596"/>
      <c r="X267" s="592"/>
      <c r="Y267" s="594"/>
      <c r="Z267" s="596"/>
      <c r="AA267" s="592"/>
      <c r="AB267" s="594"/>
      <c r="AC267" s="546"/>
      <c r="AD267" s="546"/>
      <c r="AE267" s="546"/>
      <c r="AF267" s="546"/>
      <c r="AG267" s="546"/>
      <c r="AH267" s="546"/>
      <c r="AI267" s="546"/>
      <c r="AJ267" s="546"/>
      <c r="AK267" s="546"/>
      <c r="AL267" s="546"/>
      <c r="AM267" s="546"/>
      <c r="AN267" s="546"/>
      <c r="AO267" s="546"/>
      <c r="AP267" s="546"/>
      <c r="AQ267" s="546"/>
      <c r="AR267" s="546"/>
      <c r="AS267" s="546"/>
      <c r="AT267" s="546"/>
      <c r="AU267" s="546"/>
      <c r="AV267" s="546"/>
    </row>
    <row r="268" spans="1:48" ht="12.75" customHeight="1">
      <c r="A268" s="592"/>
      <c r="B268" s="592"/>
      <c r="C268" s="592"/>
      <c r="D268" s="592"/>
      <c r="E268" s="593"/>
      <c r="F268" s="594"/>
      <c r="G268" s="592"/>
      <c r="H268" s="592"/>
      <c r="I268" s="595"/>
      <c r="J268" s="595"/>
      <c r="K268" s="595"/>
      <c r="L268" s="592"/>
      <c r="M268" s="594"/>
      <c r="N268" s="596"/>
      <c r="O268" s="592"/>
      <c r="P268" s="594"/>
      <c r="Q268" s="597"/>
      <c r="R268" s="592"/>
      <c r="S268" s="598"/>
      <c r="T268" s="597"/>
      <c r="U268" s="592"/>
      <c r="V268" s="594"/>
      <c r="W268" s="596"/>
      <c r="X268" s="592"/>
      <c r="Y268" s="594"/>
      <c r="Z268" s="596"/>
      <c r="AA268" s="592"/>
      <c r="AB268" s="594"/>
      <c r="AC268" s="546"/>
      <c r="AD268" s="546"/>
      <c r="AE268" s="546"/>
      <c r="AF268" s="546"/>
      <c r="AG268" s="546"/>
      <c r="AH268" s="546"/>
      <c r="AI268" s="546"/>
      <c r="AJ268" s="546"/>
      <c r="AK268" s="546"/>
      <c r="AL268" s="546"/>
      <c r="AM268" s="546"/>
      <c r="AN268" s="546"/>
      <c r="AO268" s="546"/>
      <c r="AP268" s="546"/>
      <c r="AQ268" s="546"/>
      <c r="AR268" s="546"/>
      <c r="AS268" s="546"/>
      <c r="AT268" s="546"/>
      <c r="AU268" s="546"/>
      <c r="AV268" s="546"/>
    </row>
    <row r="269" spans="1:48" ht="12.75" customHeight="1">
      <c r="A269" s="592"/>
      <c r="B269" s="592"/>
      <c r="C269" s="592"/>
      <c r="D269" s="592"/>
      <c r="E269" s="593"/>
      <c r="F269" s="594"/>
      <c r="G269" s="592"/>
      <c r="H269" s="592"/>
      <c r="I269" s="595"/>
      <c r="J269" s="595"/>
      <c r="K269" s="595"/>
      <c r="L269" s="592"/>
      <c r="M269" s="594"/>
      <c r="N269" s="596"/>
      <c r="O269" s="592"/>
      <c r="P269" s="594"/>
      <c r="Q269" s="597"/>
      <c r="R269" s="592"/>
      <c r="S269" s="598"/>
      <c r="T269" s="597"/>
      <c r="U269" s="592"/>
      <c r="V269" s="594"/>
      <c r="W269" s="596"/>
      <c r="X269" s="592"/>
      <c r="Y269" s="594"/>
      <c r="Z269" s="596"/>
      <c r="AA269" s="592"/>
      <c r="AB269" s="594"/>
      <c r="AC269" s="546"/>
      <c r="AD269" s="546"/>
      <c r="AE269" s="546"/>
      <c r="AF269" s="546"/>
      <c r="AG269" s="546"/>
      <c r="AH269" s="546"/>
      <c r="AI269" s="546"/>
      <c r="AJ269" s="546"/>
      <c r="AK269" s="546"/>
      <c r="AL269" s="546"/>
      <c r="AM269" s="546"/>
      <c r="AN269" s="546"/>
      <c r="AO269" s="546"/>
      <c r="AP269" s="546"/>
      <c r="AQ269" s="546"/>
      <c r="AR269" s="546"/>
      <c r="AS269" s="546"/>
      <c r="AT269" s="546"/>
      <c r="AU269" s="546"/>
      <c r="AV269" s="546"/>
    </row>
    <row r="270" spans="1:48" ht="12.75" customHeight="1">
      <c r="A270" s="592"/>
      <c r="B270" s="592"/>
      <c r="C270" s="592"/>
      <c r="D270" s="592"/>
      <c r="E270" s="593"/>
      <c r="F270" s="594"/>
      <c r="G270" s="592"/>
      <c r="H270" s="592"/>
      <c r="I270" s="595"/>
      <c r="J270" s="595"/>
      <c r="K270" s="595"/>
      <c r="L270" s="592"/>
      <c r="M270" s="594"/>
      <c r="N270" s="596"/>
      <c r="O270" s="592"/>
      <c r="P270" s="594"/>
      <c r="Q270" s="597"/>
      <c r="R270" s="592"/>
      <c r="S270" s="598"/>
      <c r="T270" s="597"/>
      <c r="U270" s="592"/>
      <c r="V270" s="594"/>
      <c r="W270" s="596"/>
      <c r="X270" s="592"/>
      <c r="Y270" s="594"/>
      <c r="Z270" s="596"/>
      <c r="AA270" s="592"/>
      <c r="AB270" s="594"/>
      <c r="AC270" s="546"/>
      <c r="AD270" s="546"/>
      <c r="AE270" s="546"/>
      <c r="AF270" s="546"/>
      <c r="AG270" s="546"/>
      <c r="AH270" s="546"/>
      <c r="AI270" s="546"/>
      <c r="AJ270" s="546"/>
      <c r="AK270" s="546"/>
      <c r="AL270" s="546"/>
      <c r="AM270" s="546"/>
      <c r="AN270" s="546"/>
      <c r="AO270" s="546"/>
      <c r="AP270" s="546"/>
      <c r="AQ270" s="546"/>
      <c r="AR270" s="546"/>
      <c r="AS270" s="546"/>
      <c r="AT270" s="546"/>
      <c r="AU270" s="546"/>
      <c r="AV270" s="546"/>
    </row>
    <row r="271" spans="1:48" ht="12.75" customHeight="1">
      <c r="A271" s="592"/>
      <c r="B271" s="592"/>
      <c r="C271" s="592"/>
      <c r="D271" s="592"/>
      <c r="E271" s="593"/>
      <c r="F271" s="594"/>
      <c r="G271" s="592"/>
      <c r="H271" s="592"/>
      <c r="I271" s="595"/>
      <c r="J271" s="595"/>
      <c r="K271" s="595"/>
      <c r="L271" s="592"/>
      <c r="M271" s="594"/>
      <c r="N271" s="596"/>
      <c r="O271" s="592"/>
      <c r="P271" s="594"/>
      <c r="Q271" s="597"/>
      <c r="R271" s="592"/>
      <c r="S271" s="598"/>
      <c r="T271" s="597"/>
      <c r="U271" s="592"/>
      <c r="V271" s="594"/>
      <c r="W271" s="596"/>
      <c r="X271" s="592"/>
      <c r="Y271" s="594"/>
      <c r="Z271" s="596"/>
      <c r="AA271" s="592"/>
      <c r="AB271" s="594"/>
      <c r="AC271" s="546"/>
      <c r="AD271" s="546"/>
      <c r="AE271" s="546"/>
      <c r="AF271" s="546"/>
      <c r="AG271" s="546"/>
      <c r="AH271" s="546"/>
      <c r="AI271" s="546"/>
      <c r="AJ271" s="546"/>
      <c r="AK271" s="546"/>
      <c r="AL271" s="546"/>
      <c r="AM271" s="546"/>
      <c r="AN271" s="546"/>
      <c r="AO271" s="546"/>
      <c r="AP271" s="546"/>
      <c r="AQ271" s="546"/>
      <c r="AR271" s="546"/>
      <c r="AS271" s="546"/>
      <c r="AT271" s="546"/>
      <c r="AU271" s="546"/>
      <c r="AV271" s="546"/>
    </row>
    <row r="272" spans="1:48" ht="12.75" customHeight="1">
      <c r="A272" s="592"/>
      <c r="B272" s="592"/>
      <c r="C272" s="592"/>
      <c r="D272" s="592"/>
      <c r="E272" s="593"/>
      <c r="F272" s="594"/>
      <c r="G272" s="592"/>
      <c r="H272" s="592"/>
      <c r="I272" s="595"/>
      <c r="J272" s="595"/>
      <c r="K272" s="595"/>
      <c r="L272" s="592"/>
      <c r="M272" s="594"/>
      <c r="N272" s="596"/>
      <c r="O272" s="592"/>
      <c r="P272" s="594"/>
      <c r="Q272" s="597"/>
      <c r="R272" s="592"/>
      <c r="S272" s="598"/>
      <c r="T272" s="597"/>
      <c r="U272" s="592"/>
      <c r="V272" s="594"/>
      <c r="W272" s="596"/>
      <c r="X272" s="592"/>
      <c r="Y272" s="594"/>
      <c r="Z272" s="596"/>
      <c r="AA272" s="592"/>
      <c r="AB272" s="594"/>
      <c r="AC272" s="546"/>
      <c r="AD272" s="546"/>
      <c r="AE272" s="546"/>
      <c r="AF272" s="546"/>
      <c r="AG272" s="546"/>
      <c r="AH272" s="546"/>
      <c r="AI272" s="546"/>
      <c r="AJ272" s="546"/>
      <c r="AK272" s="546"/>
      <c r="AL272" s="546"/>
      <c r="AM272" s="546"/>
      <c r="AN272" s="546"/>
      <c r="AO272" s="546"/>
      <c r="AP272" s="546"/>
      <c r="AQ272" s="546"/>
      <c r="AR272" s="546"/>
      <c r="AS272" s="546"/>
      <c r="AT272" s="546"/>
      <c r="AU272" s="546"/>
      <c r="AV272" s="546"/>
    </row>
    <row r="273" spans="1:48" ht="12.75" customHeight="1">
      <c r="A273" s="592"/>
      <c r="B273" s="592"/>
      <c r="C273" s="592"/>
      <c r="D273" s="592"/>
      <c r="E273" s="593"/>
      <c r="F273" s="594"/>
      <c r="G273" s="592"/>
      <c r="H273" s="592"/>
      <c r="I273" s="595"/>
      <c r="J273" s="595"/>
      <c r="K273" s="595"/>
      <c r="L273" s="592"/>
      <c r="M273" s="594"/>
      <c r="N273" s="596"/>
      <c r="O273" s="592"/>
      <c r="P273" s="594"/>
      <c r="Q273" s="597"/>
      <c r="R273" s="592"/>
      <c r="S273" s="598"/>
      <c r="T273" s="597"/>
      <c r="U273" s="592"/>
      <c r="V273" s="594"/>
      <c r="W273" s="596"/>
      <c r="X273" s="592"/>
      <c r="Y273" s="594"/>
      <c r="Z273" s="596"/>
      <c r="AA273" s="592"/>
      <c r="AB273" s="594"/>
      <c r="AC273" s="546"/>
      <c r="AD273" s="546"/>
      <c r="AE273" s="546"/>
      <c r="AF273" s="546"/>
      <c r="AG273" s="546"/>
      <c r="AH273" s="546"/>
      <c r="AI273" s="546"/>
      <c r="AJ273" s="546"/>
      <c r="AK273" s="546"/>
      <c r="AL273" s="546"/>
      <c r="AM273" s="546"/>
      <c r="AN273" s="546"/>
      <c r="AO273" s="546"/>
      <c r="AP273" s="546"/>
      <c r="AQ273" s="546"/>
      <c r="AR273" s="546"/>
      <c r="AS273" s="546"/>
      <c r="AT273" s="546"/>
      <c r="AU273" s="546"/>
      <c r="AV273" s="546"/>
    </row>
    <row r="274" spans="1:48" ht="12.75" customHeight="1">
      <c r="A274" s="592"/>
      <c r="B274" s="592"/>
      <c r="C274" s="592"/>
      <c r="D274" s="592"/>
      <c r="E274" s="593"/>
      <c r="F274" s="594"/>
      <c r="G274" s="592"/>
      <c r="H274" s="592"/>
      <c r="I274" s="595"/>
      <c r="J274" s="595"/>
      <c r="K274" s="595"/>
      <c r="L274" s="592"/>
      <c r="M274" s="594"/>
      <c r="N274" s="596"/>
      <c r="O274" s="592"/>
      <c r="P274" s="594"/>
      <c r="Q274" s="597"/>
      <c r="R274" s="592"/>
      <c r="S274" s="598"/>
      <c r="T274" s="597"/>
      <c r="U274" s="592"/>
      <c r="V274" s="594"/>
      <c r="W274" s="596"/>
      <c r="X274" s="592"/>
      <c r="Y274" s="594"/>
      <c r="Z274" s="596"/>
      <c r="AA274" s="592"/>
      <c r="AB274" s="594"/>
      <c r="AC274" s="546"/>
      <c r="AD274" s="546"/>
      <c r="AE274" s="546"/>
      <c r="AF274" s="546"/>
      <c r="AG274" s="546"/>
      <c r="AH274" s="546"/>
      <c r="AI274" s="546"/>
      <c r="AJ274" s="546"/>
      <c r="AK274" s="546"/>
      <c r="AL274" s="546"/>
      <c r="AM274" s="546"/>
      <c r="AN274" s="546"/>
      <c r="AO274" s="546"/>
      <c r="AP274" s="546"/>
      <c r="AQ274" s="546"/>
      <c r="AR274" s="546"/>
      <c r="AS274" s="546"/>
      <c r="AT274" s="546"/>
      <c r="AU274" s="546"/>
      <c r="AV274" s="546"/>
    </row>
    <row r="275" spans="1:48" ht="12.75" customHeight="1">
      <c r="A275" s="592"/>
      <c r="B275" s="592"/>
      <c r="C275" s="592"/>
      <c r="D275" s="592"/>
      <c r="E275" s="593"/>
      <c r="F275" s="594"/>
      <c r="G275" s="592"/>
      <c r="H275" s="592"/>
      <c r="I275" s="595"/>
      <c r="J275" s="595"/>
      <c r="K275" s="595"/>
      <c r="L275" s="592"/>
      <c r="M275" s="594"/>
      <c r="N275" s="596"/>
      <c r="O275" s="592"/>
      <c r="P275" s="594"/>
      <c r="Q275" s="597"/>
      <c r="R275" s="592"/>
      <c r="S275" s="598"/>
      <c r="T275" s="597"/>
      <c r="U275" s="592"/>
      <c r="V275" s="594"/>
      <c r="W275" s="596"/>
      <c r="X275" s="592"/>
      <c r="Y275" s="594"/>
      <c r="Z275" s="596"/>
      <c r="AA275" s="592"/>
      <c r="AB275" s="594"/>
      <c r="AC275" s="546"/>
      <c r="AD275" s="546"/>
      <c r="AE275" s="546"/>
      <c r="AF275" s="546"/>
      <c r="AG275" s="546"/>
      <c r="AH275" s="546"/>
      <c r="AI275" s="546"/>
      <c r="AJ275" s="546"/>
      <c r="AK275" s="546"/>
      <c r="AL275" s="546"/>
      <c r="AM275" s="546"/>
      <c r="AN275" s="546"/>
      <c r="AO275" s="546"/>
      <c r="AP275" s="546"/>
      <c r="AQ275" s="546"/>
      <c r="AR275" s="546"/>
      <c r="AS275" s="546"/>
      <c r="AT275" s="546"/>
      <c r="AU275" s="546"/>
      <c r="AV275" s="546"/>
    </row>
    <row r="276" spans="1:48" ht="12.75" customHeight="1">
      <c r="A276" s="592"/>
      <c r="B276" s="592"/>
      <c r="C276" s="592"/>
      <c r="D276" s="592"/>
      <c r="E276" s="593"/>
      <c r="F276" s="594"/>
      <c r="G276" s="592"/>
      <c r="H276" s="592"/>
      <c r="I276" s="595"/>
      <c r="J276" s="595"/>
      <c r="K276" s="595"/>
      <c r="L276" s="592"/>
      <c r="M276" s="594"/>
      <c r="N276" s="596"/>
      <c r="O276" s="592"/>
      <c r="P276" s="594"/>
      <c r="Q276" s="597"/>
      <c r="R276" s="592"/>
      <c r="S276" s="598"/>
      <c r="T276" s="597"/>
      <c r="U276" s="592"/>
      <c r="V276" s="594"/>
      <c r="W276" s="596"/>
      <c r="X276" s="592"/>
      <c r="Y276" s="594"/>
      <c r="Z276" s="596"/>
      <c r="AA276" s="592"/>
      <c r="AB276" s="594"/>
      <c r="AC276" s="546"/>
      <c r="AD276" s="546"/>
      <c r="AE276" s="546"/>
      <c r="AF276" s="546"/>
      <c r="AG276" s="546"/>
      <c r="AH276" s="546"/>
      <c r="AI276" s="546"/>
      <c r="AJ276" s="546"/>
      <c r="AK276" s="546"/>
      <c r="AL276" s="546"/>
      <c r="AM276" s="546"/>
      <c r="AN276" s="546"/>
      <c r="AO276" s="546"/>
      <c r="AP276" s="546"/>
      <c r="AQ276" s="546"/>
      <c r="AR276" s="546"/>
      <c r="AS276" s="546"/>
      <c r="AT276" s="546"/>
      <c r="AU276" s="546"/>
      <c r="AV276" s="546"/>
    </row>
    <row r="277" spans="1:48" ht="12.75" customHeight="1">
      <c r="A277" s="592"/>
      <c r="B277" s="592"/>
      <c r="C277" s="592"/>
      <c r="D277" s="592"/>
      <c r="E277" s="593"/>
      <c r="F277" s="594"/>
      <c r="G277" s="592"/>
      <c r="H277" s="592"/>
      <c r="I277" s="595"/>
      <c r="J277" s="595"/>
      <c r="K277" s="595"/>
      <c r="L277" s="592"/>
      <c r="M277" s="594"/>
      <c r="N277" s="596"/>
      <c r="O277" s="592"/>
      <c r="P277" s="594"/>
      <c r="Q277" s="597"/>
      <c r="R277" s="592"/>
      <c r="S277" s="598"/>
      <c r="T277" s="597"/>
      <c r="U277" s="592"/>
      <c r="V277" s="594"/>
      <c r="W277" s="596"/>
      <c r="X277" s="592"/>
      <c r="Y277" s="594"/>
      <c r="Z277" s="596"/>
      <c r="AA277" s="592"/>
      <c r="AB277" s="594"/>
      <c r="AC277" s="546"/>
      <c r="AD277" s="546"/>
      <c r="AE277" s="546"/>
      <c r="AF277" s="546"/>
      <c r="AG277" s="546"/>
      <c r="AH277" s="546"/>
      <c r="AI277" s="546"/>
      <c r="AJ277" s="546"/>
      <c r="AK277" s="546"/>
      <c r="AL277" s="546"/>
      <c r="AM277" s="546"/>
      <c r="AN277" s="546"/>
      <c r="AO277" s="546"/>
      <c r="AP277" s="546"/>
      <c r="AQ277" s="546"/>
      <c r="AR277" s="546"/>
      <c r="AS277" s="546"/>
      <c r="AT277" s="546"/>
      <c r="AU277" s="546"/>
      <c r="AV277" s="546"/>
    </row>
    <row r="278" spans="1:48" ht="12.75" customHeight="1">
      <c r="A278" s="592"/>
      <c r="B278" s="592"/>
      <c r="C278" s="592"/>
      <c r="D278" s="592"/>
      <c r="E278" s="593"/>
      <c r="F278" s="594"/>
      <c r="G278" s="592"/>
      <c r="H278" s="592"/>
      <c r="I278" s="595"/>
      <c r="J278" s="595"/>
      <c r="K278" s="595"/>
      <c r="L278" s="592"/>
      <c r="M278" s="594"/>
      <c r="N278" s="596"/>
      <c r="O278" s="592"/>
      <c r="P278" s="594"/>
      <c r="Q278" s="597"/>
      <c r="R278" s="592"/>
      <c r="S278" s="598"/>
      <c r="T278" s="597"/>
      <c r="U278" s="592"/>
      <c r="V278" s="594"/>
      <c r="W278" s="596"/>
      <c r="X278" s="592"/>
      <c r="Y278" s="594"/>
      <c r="Z278" s="596"/>
      <c r="AA278" s="592"/>
      <c r="AB278" s="594"/>
      <c r="AC278" s="546"/>
      <c r="AD278" s="546"/>
      <c r="AE278" s="546"/>
      <c r="AF278" s="546"/>
      <c r="AG278" s="546"/>
      <c r="AH278" s="546"/>
      <c r="AI278" s="546"/>
      <c r="AJ278" s="546"/>
      <c r="AK278" s="546"/>
      <c r="AL278" s="546"/>
      <c r="AM278" s="546"/>
      <c r="AN278" s="546"/>
      <c r="AO278" s="546"/>
      <c r="AP278" s="546"/>
      <c r="AQ278" s="546"/>
      <c r="AR278" s="546"/>
      <c r="AS278" s="546"/>
      <c r="AT278" s="546"/>
      <c r="AU278" s="546"/>
      <c r="AV278" s="546"/>
    </row>
    <row r="279" spans="1:48" ht="12.75" customHeight="1">
      <c r="A279" s="592"/>
      <c r="B279" s="592"/>
      <c r="C279" s="592"/>
      <c r="D279" s="592"/>
      <c r="E279" s="593"/>
      <c r="F279" s="594"/>
      <c r="G279" s="592"/>
      <c r="H279" s="592"/>
      <c r="I279" s="595"/>
      <c r="J279" s="595"/>
      <c r="K279" s="595"/>
      <c r="L279" s="592"/>
      <c r="M279" s="594"/>
      <c r="N279" s="596"/>
      <c r="O279" s="592"/>
      <c r="P279" s="594"/>
      <c r="Q279" s="597"/>
      <c r="R279" s="592"/>
      <c r="S279" s="598"/>
      <c r="T279" s="597"/>
      <c r="U279" s="592"/>
      <c r="V279" s="594"/>
      <c r="W279" s="596"/>
      <c r="X279" s="592"/>
      <c r="Y279" s="594"/>
      <c r="Z279" s="596"/>
      <c r="AA279" s="592"/>
      <c r="AB279" s="594"/>
      <c r="AC279" s="546"/>
      <c r="AD279" s="546"/>
      <c r="AE279" s="546"/>
      <c r="AF279" s="546"/>
      <c r="AG279" s="546"/>
      <c r="AH279" s="546"/>
      <c r="AI279" s="546"/>
      <c r="AJ279" s="546"/>
      <c r="AK279" s="546"/>
      <c r="AL279" s="546"/>
      <c r="AM279" s="546"/>
      <c r="AN279" s="546"/>
      <c r="AO279" s="546"/>
      <c r="AP279" s="546"/>
      <c r="AQ279" s="546"/>
      <c r="AR279" s="546"/>
      <c r="AS279" s="546"/>
      <c r="AT279" s="546"/>
      <c r="AU279" s="546"/>
      <c r="AV279" s="546"/>
    </row>
    <row r="280" spans="1:48" ht="12.75" customHeight="1">
      <c r="A280" s="592"/>
      <c r="B280" s="592"/>
      <c r="C280" s="592"/>
      <c r="D280" s="592"/>
      <c r="E280" s="593"/>
      <c r="F280" s="594"/>
      <c r="G280" s="592"/>
      <c r="H280" s="592"/>
      <c r="I280" s="595"/>
      <c r="J280" s="595"/>
      <c r="K280" s="595"/>
      <c r="L280" s="592"/>
      <c r="M280" s="594"/>
      <c r="N280" s="596"/>
      <c r="O280" s="592"/>
      <c r="P280" s="594"/>
      <c r="Q280" s="597"/>
      <c r="R280" s="592"/>
      <c r="S280" s="598"/>
      <c r="T280" s="597"/>
      <c r="U280" s="592"/>
      <c r="V280" s="594"/>
      <c r="W280" s="596"/>
      <c r="X280" s="592"/>
      <c r="Y280" s="594"/>
      <c r="Z280" s="596"/>
      <c r="AA280" s="592"/>
      <c r="AB280" s="594"/>
      <c r="AC280" s="546"/>
      <c r="AD280" s="546"/>
      <c r="AE280" s="546"/>
      <c r="AF280" s="546"/>
      <c r="AG280" s="546"/>
      <c r="AH280" s="546"/>
      <c r="AI280" s="546"/>
      <c r="AJ280" s="546"/>
      <c r="AK280" s="546"/>
      <c r="AL280" s="546"/>
      <c r="AM280" s="546"/>
      <c r="AN280" s="546"/>
      <c r="AO280" s="546"/>
      <c r="AP280" s="546"/>
      <c r="AQ280" s="546"/>
      <c r="AR280" s="546"/>
      <c r="AS280" s="546"/>
      <c r="AT280" s="546"/>
      <c r="AU280" s="546"/>
      <c r="AV280" s="546"/>
    </row>
    <row r="281" spans="1:48" ht="12.75" customHeight="1">
      <c r="A281" s="592"/>
      <c r="B281" s="592"/>
      <c r="C281" s="592"/>
      <c r="D281" s="592"/>
      <c r="E281" s="593"/>
      <c r="F281" s="594"/>
      <c r="G281" s="592"/>
      <c r="H281" s="592"/>
      <c r="I281" s="595"/>
      <c r="J281" s="595"/>
      <c r="K281" s="595"/>
      <c r="L281" s="592"/>
      <c r="M281" s="594"/>
      <c r="N281" s="596"/>
      <c r="O281" s="592"/>
      <c r="P281" s="594"/>
      <c r="Q281" s="597"/>
      <c r="R281" s="592"/>
      <c r="S281" s="598"/>
      <c r="T281" s="597"/>
      <c r="U281" s="592"/>
      <c r="V281" s="594"/>
      <c r="W281" s="596"/>
      <c r="X281" s="592"/>
      <c r="Y281" s="594"/>
      <c r="Z281" s="596"/>
      <c r="AA281" s="592"/>
      <c r="AB281" s="594"/>
      <c r="AC281" s="546"/>
      <c r="AD281" s="546"/>
      <c r="AE281" s="546"/>
      <c r="AF281" s="546"/>
      <c r="AG281" s="546"/>
      <c r="AH281" s="546"/>
      <c r="AI281" s="546"/>
      <c r="AJ281" s="546"/>
      <c r="AK281" s="546"/>
      <c r="AL281" s="546"/>
      <c r="AM281" s="546"/>
      <c r="AN281" s="546"/>
      <c r="AO281" s="546"/>
      <c r="AP281" s="546"/>
      <c r="AQ281" s="546"/>
      <c r="AR281" s="546"/>
      <c r="AS281" s="546"/>
      <c r="AT281" s="546"/>
      <c r="AU281" s="546"/>
      <c r="AV281" s="546"/>
    </row>
    <row r="282" spans="1:48" ht="12.75" customHeight="1">
      <c r="A282" s="592"/>
      <c r="B282" s="592"/>
      <c r="C282" s="592"/>
      <c r="D282" s="592"/>
      <c r="E282" s="593"/>
      <c r="F282" s="594"/>
      <c r="G282" s="592"/>
      <c r="H282" s="592"/>
      <c r="I282" s="595"/>
      <c r="J282" s="595"/>
      <c r="K282" s="595"/>
      <c r="L282" s="592"/>
      <c r="M282" s="594"/>
      <c r="N282" s="596"/>
      <c r="O282" s="592"/>
      <c r="P282" s="594"/>
      <c r="Q282" s="597"/>
      <c r="R282" s="592"/>
      <c r="S282" s="598"/>
      <c r="T282" s="597"/>
      <c r="U282" s="592"/>
      <c r="V282" s="594"/>
      <c r="W282" s="596"/>
      <c r="X282" s="592"/>
      <c r="Y282" s="594"/>
      <c r="Z282" s="596"/>
      <c r="AA282" s="592"/>
      <c r="AB282" s="594"/>
      <c r="AC282" s="546"/>
      <c r="AD282" s="546"/>
      <c r="AE282" s="546"/>
      <c r="AF282" s="546"/>
      <c r="AG282" s="546"/>
      <c r="AH282" s="546"/>
      <c r="AI282" s="546"/>
      <c r="AJ282" s="546"/>
      <c r="AK282" s="546"/>
      <c r="AL282" s="546"/>
      <c r="AM282" s="546"/>
      <c r="AN282" s="546"/>
      <c r="AO282" s="546"/>
      <c r="AP282" s="546"/>
      <c r="AQ282" s="546"/>
      <c r="AR282" s="546"/>
      <c r="AS282" s="546"/>
      <c r="AT282" s="546"/>
      <c r="AU282" s="546"/>
      <c r="AV282" s="546"/>
    </row>
    <row r="283" spans="1:48" ht="12.75" customHeight="1">
      <c r="A283" s="592"/>
      <c r="B283" s="592"/>
      <c r="C283" s="592"/>
      <c r="D283" s="592"/>
      <c r="E283" s="593"/>
      <c r="F283" s="594"/>
      <c r="G283" s="592"/>
      <c r="H283" s="592"/>
      <c r="I283" s="595"/>
      <c r="J283" s="595"/>
      <c r="K283" s="595"/>
      <c r="L283" s="592"/>
      <c r="M283" s="594"/>
      <c r="N283" s="596"/>
      <c r="O283" s="592"/>
      <c r="P283" s="594"/>
      <c r="Q283" s="597"/>
      <c r="R283" s="592"/>
      <c r="S283" s="598"/>
      <c r="T283" s="597"/>
      <c r="U283" s="592"/>
      <c r="V283" s="594"/>
      <c r="W283" s="596"/>
      <c r="X283" s="592"/>
      <c r="Y283" s="594"/>
      <c r="Z283" s="596"/>
      <c r="AA283" s="592"/>
      <c r="AB283" s="594"/>
      <c r="AC283" s="546"/>
      <c r="AD283" s="546"/>
      <c r="AE283" s="546"/>
      <c r="AF283" s="546"/>
      <c r="AG283" s="546"/>
      <c r="AH283" s="546"/>
      <c r="AI283" s="546"/>
      <c r="AJ283" s="546"/>
      <c r="AK283" s="546"/>
      <c r="AL283" s="546"/>
      <c r="AM283" s="546"/>
      <c r="AN283" s="546"/>
      <c r="AO283" s="546"/>
      <c r="AP283" s="546"/>
      <c r="AQ283" s="546"/>
      <c r="AR283" s="546"/>
      <c r="AS283" s="546"/>
      <c r="AT283" s="546"/>
      <c r="AU283" s="546"/>
      <c r="AV283" s="546"/>
    </row>
    <row r="284" spans="1:48" ht="12.75" customHeight="1">
      <c r="A284" s="592"/>
      <c r="B284" s="592"/>
      <c r="C284" s="592"/>
      <c r="D284" s="592"/>
      <c r="E284" s="593"/>
      <c r="F284" s="594"/>
      <c r="G284" s="592"/>
      <c r="H284" s="592"/>
      <c r="I284" s="595"/>
      <c r="J284" s="595"/>
      <c r="K284" s="595"/>
      <c r="L284" s="592"/>
      <c r="M284" s="594"/>
      <c r="N284" s="596"/>
      <c r="O284" s="592"/>
      <c r="P284" s="594"/>
      <c r="Q284" s="597"/>
      <c r="R284" s="592"/>
      <c r="S284" s="598"/>
      <c r="T284" s="597"/>
      <c r="U284" s="592"/>
      <c r="V284" s="594"/>
      <c r="W284" s="596"/>
      <c r="X284" s="592"/>
      <c r="Y284" s="594"/>
      <c r="Z284" s="596"/>
      <c r="AA284" s="592"/>
      <c r="AB284" s="594"/>
      <c r="AC284" s="546"/>
      <c r="AD284" s="546"/>
      <c r="AE284" s="546"/>
      <c r="AF284" s="546"/>
      <c r="AG284" s="546"/>
      <c r="AH284" s="546"/>
      <c r="AI284" s="546"/>
      <c r="AJ284" s="546"/>
      <c r="AK284" s="546"/>
      <c r="AL284" s="546"/>
      <c r="AM284" s="546"/>
      <c r="AN284" s="546"/>
      <c r="AO284" s="546"/>
      <c r="AP284" s="546"/>
      <c r="AQ284" s="546"/>
      <c r="AR284" s="546"/>
      <c r="AS284" s="546"/>
      <c r="AT284" s="546"/>
      <c r="AU284" s="546"/>
      <c r="AV284" s="546"/>
    </row>
    <row r="285" spans="1:48" ht="12.75" customHeight="1">
      <c r="A285" s="592"/>
      <c r="B285" s="592"/>
      <c r="C285" s="592"/>
      <c r="D285" s="592"/>
      <c r="E285" s="593"/>
      <c r="F285" s="594"/>
      <c r="G285" s="592"/>
      <c r="H285" s="592"/>
      <c r="I285" s="595"/>
      <c r="J285" s="595"/>
      <c r="K285" s="595"/>
      <c r="L285" s="592"/>
      <c r="M285" s="594"/>
      <c r="N285" s="596"/>
      <c r="O285" s="592"/>
      <c r="P285" s="594"/>
      <c r="Q285" s="597"/>
      <c r="R285" s="592"/>
      <c r="S285" s="598"/>
      <c r="T285" s="597"/>
      <c r="U285" s="592"/>
      <c r="V285" s="594"/>
      <c r="W285" s="596"/>
      <c r="X285" s="592"/>
      <c r="Y285" s="594"/>
      <c r="Z285" s="596"/>
      <c r="AA285" s="592"/>
      <c r="AB285" s="594"/>
      <c r="AC285" s="546"/>
      <c r="AD285" s="546"/>
      <c r="AE285" s="546"/>
      <c r="AF285" s="546"/>
      <c r="AG285" s="546"/>
      <c r="AH285" s="546"/>
      <c r="AI285" s="546"/>
      <c r="AJ285" s="546"/>
      <c r="AK285" s="546"/>
      <c r="AL285" s="546"/>
      <c r="AM285" s="546"/>
      <c r="AN285" s="546"/>
      <c r="AO285" s="546"/>
      <c r="AP285" s="546"/>
      <c r="AQ285" s="546"/>
      <c r="AR285" s="546"/>
      <c r="AS285" s="546"/>
      <c r="AT285" s="546"/>
      <c r="AU285" s="546"/>
      <c r="AV285" s="546"/>
    </row>
    <row r="286" spans="1:48" ht="12.75" customHeight="1">
      <c r="A286" s="592"/>
      <c r="B286" s="592"/>
      <c r="C286" s="592"/>
      <c r="D286" s="592"/>
      <c r="E286" s="593"/>
      <c r="F286" s="594"/>
      <c r="G286" s="592"/>
      <c r="H286" s="592"/>
      <c r="I286" s="595"/>
      <c r="J286" s="595"/>
      <c r="K286" s="595"/>
      <c r="L286" s="592"/>
      <c r="M286" s="594"/>
      <c r="N286" s="596"/>
      <c r="O286" s="592"/>
      <c r="P286" s="594"/>
      <c r="Q286" s="597"/>
      <c r="R286" s="592"/>
      <c r="S286" s="598"/>
      <c r="T286" s="597"/>
      <c r="U286" s="592"/>
      <c r="V286" s="594"/>
      <c r="W286" s="596"/>
      <c r="X286" s="592"/>
      <c r="Y286" s="594"/>
      <c r="Z286" s="596"/>
      <c r="AA286" s="592"/>
      <c r="AB286" s="594"/>
      <c r="AC286" s="546"/>
      <c r="AD286" s="546"/>
      <c r="AE286" s="546"/>
      <c r="AF286" s="546"/>
      <c r="AG286" s="546"/>
      <c r="AH286" s="546"/>
      <c r="AI286" s="546"/>
      <c r="AJ286" s="546"/>
      <c r="AK286" s="546"/>
      <c r="AL286" s="546"/>
      <c r="AM286" s="546"/>
      <c r="AN286" s="546"/>
      <c r="AO286" s="546"/>
      <c r="AP286" s="546"/>
      <c r="AQ286" s="546"/>
      <c r="AR286" s="546"/>
      <c r="AS286" s="546"/>
      <c r="AT286" s="546"/>
      <c r="AU286" s="546"/>
      <c r="AV286" s="546"/>
    </row>
    <row r="287" spans="1:48" ht="12.75" customHeight="1">
      <c r="A287" s="592"/>
      <c r="B287" s="592"/>
      <c r="C287" s="592"/>
      <c r="D287" s="592"/>
      <c r="E287" s="593"/>
      <c r="F287" s="594"/>
      <c r="G287" s="592"/>
      <c r="H287" s="592"/>
      <c r="I287" s="595"/>
      <c r="J287" s="595"/>
      <c r="K287" s="595"/>
      <c r="L287" s="592"/>
      <c r="M287" s="594"/>
      <c r="N287" s="596"/>
      <c r="O287" s="592"/>
      <c r="P287" s="594"/>
      <c r="Q287" s="597"/>
      <c r="R287" s="592"/>
      <c r="S287" s="598"/>
      <c r="T287" s="597"/>
      <c r="U287" s="592"/>
      <c r="V287" s="594"/>
      <c r="W287" s="596"/>
      <c r="X287" s="592"/>
      <c r="Y287" s="594"/>
      <c r="Z287" s="596"/>
      <c r="AA287" s="592"/>
      <c r="AB287" s="594"/>
      <c r="AC287" s="546"/>
      <c r="AD287" s="546"/>
      <c r="AE287" s="546"/>
      <c r="AF287" s="546"/>
      <c r="AG287" s="546"/>
      <c r="AH287" s="546"/>
      <c r="AI287" s="546"/>
      <c r="AJ287" s="546"/>
      <c r="AK287" s="546"/>
      <c r="AL287" s="546"/>
      <c r="AM287" s="546"/>
      <c r="AN287" s="546"/>
      <c r="AO287" s="546"/>
      <c r="AP287" s="546"/>
      <c r="AQ287" s="546"/>
      <c r="AR287" s="546"/>
      <c r="AS287" s="546"/>
      <c r="AT287" s="546"/>
      <c r="AU287" s="546"/>
      <c r="AV287" s="546"/>
    </row>
    <row r="288" spans="1:48" ht="12.75" customHeight="1">
      <c r="A288" s="592"/>
      <c r="B288" s="592"/>
      <c r="C288" s="592"/>
      <c r="D288" s="592"/>
      <c r="E288" s="593"/>
      <c r="F288" s="594"/>
      <c r="G288" s="592"/>
      <c r="H288" s="592"/>
      <c r="I288" s="595"/>
      <c r="J288" s="595"/>
      <c r="K288" s="595"/>
      <c r="L288" s="592"/>
      <c r="M288" s="594"/>
      <c r="N288" s="596"/>
      <c r="O288" s="592"/>
      <c r="P288" s="594"/>
      <c r="Q288" s="597"/>
      <c r="R288" s="592"/>
      <c r="S288" s="598"/>
      <c r="T288" s="597"/>
      <c r="U288" s="592"/>
      <c r="V288" s="594"/>
      <c r="W288" s="596"/>
      <c r="X288" s="592"/>
      <c r="Y288" s="594"/>
      <c r="Z288" s="596"/>
      <c r="AA288" s="592"/>
      <c r="AB288" s="594"/>
      <c r="AC288" s="546"/>
      <c r="AD288" s="546"/>
      <c r="AE288" s="546"/>
      <c r="AF288" s="546"/>
      <c r="AG288" s="546"/>
      <c r="AH288" s="546"/>
      <c r="AI288" s="546"/>
      <c r="AJ288" s="546"/>
      <c r="AK288" s="546"/>
      <c r="AL288" s="546"/>
      <c r="AM288" s="546"/>
      <c r="AN288" s="546"/>
      <c r="AO288" s="546"/>
      <c r="AP288" s="546"/>
      <c r="AQ288" s="546"/>
      <c r="AR288" s="546"/>
      <c r="AS288" s="546"/>
      <c r="AT288" s="546"/>
      <c r="AU288" s="546"/>
      <c r="AV288" s="546"/>
    </row>
    <row r="289" spans="1:48" ht="12.75" customHeight="1">
      <c r="A289" s="592"/>
      <c r="B289" s="592"/>
      <c r="C289" s="592"/>
      <c r="D289" s="592"/>
      <c r="E289" s="593"/>
      <c r="F289" s="594"/>
      <c r="G289" s="592"/>
      <c r="H289" s="592"/>
      <c r="I289" s="595"/>
      <c r="J289" s="595"/>
      <c r="K289" s="595"/>
      <c r="L289" s="592"/>
      <c r="M289" s="594"/>
      <c r="N289" s="596"/>
      <c r="O289" s="592"/>
      <c r="P289" s="594"/>
      <c r="Q289" s="597"/>
      <c r="R289" s="592"/>
      <c r="S289" s="598"/>
      <c r="T289" s="597"/>
      <c r="U289" s="592"/>
      <c r="V289" s="594"/>
      <c r="W289" s="596"/>
      <c r="X289" s="592"/>
      <c r="Y289" s="594"/>
      <c r="Z289" s="596"/>
      <c r="AA289" s="592"/>
      <c r="AB289" s="594"/>
      <c r="AC289" s="546"/>
      <c r="AD289" s="546"/>
      <c r="AE289" s="546"/>
      <c r="AF289" s="546"/>
      <c r="AG289" s="546"/>
      <c r="AH289" s="546"/>
      <c r="AI289" s="546"/>
      <c r="AJ289" s="546"/>
      <c r="AK289" s="546"/>
      <c r="AL289" s="546"/>
      <c r="AM289" s="546"/>
      <c r="AN289" s="546"/>
      <c r="AO289" s="546"/>
      <c r="AP289" s="546"/>
      <c r="AQ289" s="546"/>
      <c r="AR289" s="546"/>
      <c r="AS289" s="546"/>
      <c r="AT289" s="546"/>
      <c r="AU289" s="546"/>
      <c r="AV289" s="546"/>
    </row>
    <row r="290" spans="1:48" ht="12.75" customHeight="1">
      <c r="A290" s="592"/>
      <c r="B290" s="592"/>
      <c r="C290" s="592"/>
      <c r="D290" s="592"/>
      <c r="E290" s="593"/>
      <c r="F290" s="594"/>
      <c r="G290" s="592"/>
      <c r="H290" s="592"/>
      <c r="I290" s="595"/>
      <c r="J290" s="595"/>
      <c r="K290" s="595"/>
      <c r="L290" s="592"/>
      <c r="M290" s="594"/>
      <c r="N290" s="596"/>
      <c r="O290" s="592"/>
      <c r="P290" s="594"/>
      <c r="Q290" s="597"/>
      <c r="R290" s="592"/>
      <c r="S290" s="598"/>
      <c r="T290" s="597"/>
      <c r="U290" s="592"/>
      <c r="V290" s="594"/>
      <c r="W290" s="596"/>
      <c r="X290" s="592"/>
      <c r="Y290" s="594"/>
      <c r="Z290" s="596"/>
      <c r="AA290" s="592"/>
      <c r="AB290" s="594"/>
      <c r="AC290" s="546"/>
      <c r="AD290" s="546"/>
      <c r="AE290" s="546"/>
      <c r="AF290" s="546"/>
      <c r="AG290" s="546"/>
      <c r="AH290" s="546"/>
      <c r="AI290" s="546"/>
      <c r="AJ290" s="546"/>
      <c r="AK290" s="546"/>
      <c r="AL290" s="546"/>
      <c r="AM290" s="546"/>
      <c r="AN290" s="546"/>
      <c r="AO290" s="546"/>
      <c r="AP290" s="546"/>
      <c r="AQ290" s="546"/>
      <c r="AR290" s="546"/>
      <c r="AS290" s="546"/>
      <c r="AT290" s="546"/>
      <c r="AU290" s="546"/>
      <c r="AV290" s="546"/>
    </row>
    <row r="291" spans="1:48" ht="12.75" customHeight="1">
      <c r="A291" s="592"/>
      <c r="B291" s="592"/>
      <c r="C291" s="592"/>
      <c r="D291" s="592"/>
      <c r="E291" s="593"/>
      <c r="F291" s="594"/>
      <c r="G291" s="592"/>
      <c r="H291" s="592"/>
      <c r="I291" s="595"/>
      <c r="J291" s="595"/>
      <c r="K291" s="595"/>
      <c r="L291" s="592"/>
      <c r="M291" s="594"/>
      <c r="N291" s="596"/>
      <c r="O291" s="592"/>
      <c r="P291" s="594"/>
      <c r="Q291" s="597"/>
      <c r="R291" s="592"/>
      <c r="S291" s="598"/>
      <c r="T291" s="597"/>
      <c r="U291" s="592"/>
      <c r="V291" s="594"/>
      <c r="W291" s="596"/>
      <c r="X291" s="592"/>
      <c r="Y291" s="594"/>
      <c r="Z291" s="596"/>
      <c r="AA291" s="592"/>
      <c r="AB291" s="594"/>
      <c r="AC291" s="546"/>
      <c r="AD291" s="546"/>
      <c r="AE291" s="546"/>
      <c r="AF291" s="546"/>
      <c r="AG291" s="546"/>
      <c r="AH291" s="546"/>
      <c r="AI291" s="546"/>
      <c r="AJ291" s="546"/>
      <c r="AK291" s="546"/>
      <c r="AL291" s="546"/>
      <c r="AM291" s="546"/>
      <c r="AN291" s="546"/>
      <c r="AO291" s="546"/>
      <c r="AP291" s="546"/>
      <c r="AQ291" s="546"/>
      <c r="AR291" s="546"/>
      <c r="AS291" s="546"/>
      <c r="AT291" s="546"/>
      <c r="AU291" s="546"/>
      <c r="AV291" s="546"/>
    </row>
    <row r="292" spans="1:48" ht="12.75" customHeight="1">
      <c r="A292" s="592"/>
      <c r="B292" s="592"/>
      <c r="C292" s="592"/>
      <c r="D292" s="592"/>
      <c r="E292" s="593"/>
      <c r="F292" s="594"/>
      <c r="G292" s="592"/>
      <c r="H292" s="592"/>
      <c r="I292" s="595"/>
      <c r="J292" s="595"/>
      <c r="K292" s="595"/>
      <c r="L292" s="592"/>
      <c r="M292" s="594"/>
      <c r="N292" s="596"/>
      <c r="O292" s="592"/>
      <c r="P292" s="594"/>
      <c r="Q292" s="597"/>
      <c r="R292" s="592"/>
      <c r="S292" s="598"/>
      <c r="T292" s="597"/>
      <c r="U292" s="592"/>
      <c r="V292" s="594"/>
      <c r="W292" s="596"/>
      <c r="X292" s="592"/>
      <c r="Y292" s="594"/>
      <c r="Z292" s="596"/>
      <c r="AA292" s="592"/>
      <c r="AB292" s="594"/>
      <c r="AC292" s="546"/>
      <c r="AD292" s="546"/>
      <c r="AE292" s="546"/>
      <c r="AF292" s="546"/>
      <c r="AG292" s="546"/>
      <c r="AH292" s="546"/>
      <c r="AI292" s="546"/>
      <c r="AJ292" s="546"/>
      <c r="AK292" s="546"/>
      <c r="AL292" s="546"/>
      <c r="AM292" s="546"/>
      <c r="AN292" s="546"/>
      <c r="AO292" s="546"/>
      <c r="AP292" s="546"/>
      <c r="AQ292" s="546"/>
      <c r="AR292" s="546"/>
      <c r="AS292" s="546"/>
      <c r="AT292" s="546"/>
      <c r="AU292" s="546"/>
      <c r="AV292" s="546"/>
    </row>
    <row r="293" spans="1:48" ht="12.75" customHeight="1">
      <c r="A293" s="592"/>
      <c r="B293" s="592"/>
      <c r="C293" s="592"/>
      <c r="D293" s="592"/>
      <c r="E293" s="593"/>
      <c r="F293" s="594"/>
      <c r="G293" s="592"/>
      <c r="H293" s="592"/>
      <c r="I293" s="595"/>
      <c r="J293" s="595"/>
      <c r="K293" s="595"/>
      <c r="L293" s="592"/>
      <c r="M293" s="594"/>
      <c r="N293" s="596"/>
      <c r="O293" s="592"/>
      <c r="P293" s="594"/>
      <c r="Q293" s="597"/>
      <c r="R293" s="592"/>
      <c r="S293" s="598"/>
      <c r="T293" s="597"/>
      <c r="U293" s="592"/>
      <c r="V293" s="594"/>
      <c r="W293" s="596"/>
      <c r="X293" s="592"/>
      <c r="Y293" s="594"/>
      <c r="Z293" s="596"/>
      <c r="AA293" s="592"/>
      <c r="AB293" s="594"/>
      <c r="AC293" s="546"/>
      <c r="AD293" s="546"/>
      <c r="AE293" s="546"/>
      <c r="AF293" s="546"/>
      <c r="AG293" s="546"/>
      <c r="AH293" s="546"/>
      <c r="AI293" s="546"/>
      <c r="AJ293" s="546"/>
      <c r="AK293" s="546"/>
      <c r="AL293" s="546"/>
      <c r="AM293" s="546"/>
      <c r="AN293" s="546"/>
      <c r="AO293" s="546"/>
      <c r="AP293" s="546"/>
      <c r="AQ293" s="546"/>
      <c r="AR293" s="546"/>
      <c r="AS293" s="546"/>
      <c r="AT293" s="546"/>
      <c r="AU293" s="546"/>
      <c r="AV293" s="546"/>
    </row>
    <row r="294" spans="1:48" ht="12.75" customHeight="1">
      <c r="A294" s="592"/>
      <c r="B294" s="592"/>
      <c r="C294" s="592"/>
      <c r="D294" s="592"/>
      <c r="E294" s="593"/>
      <c r="F294" s="594"/>
      <c r="G294" s="592"/>
      <c r="H294" s="592"/>
      <c r="I294" s="595"/>
      <c r="J294" s="595"/>
      <c r="K294" s="595"/>
      <c r="L294" s="592"/>
      <c r="M294" s="594"/>
      <c r="N294" s="596"/>
      <c r="O294" s="592"/>
      <c r="P294" s="594"/>
      <c r="Q294" s="597"/>
      <c r="R294" s="592"/>
      <c r="S294" s="598"/>
      <c r="T294" s="597"/>
      <c r="U294" s="592"/>
      <c r="V294" s="594"/>
      <c r="W294" s="596"/>
      <c r="X294" s="592"/>
      <c r="Y294" s="594"/>
      <c r="Z294" s="596"/>
      <c r="AA294" s="592"/>
      <c r="AB294" s="594"/>
      <c r="AC294" s="546"/>
      <c r="AD294" s="546"/>
      <c r="AE294" s="546"/>
      <c r="AF294" s="546"/>
      <c r="AG294" s="546"/>
      <c r="AH294" s="546"/>
      <c r="AI294" s="546"/>
      <c r="AJ294" s="546"/>
      <c r="AK294" s="546"/>
      <c r="AL294" s="546"/>
      <c r="AM294" s="546"/>
      <c r="AN294" s="546"/>
      <c r="AO294" s="546"/>
      <c r="AP294" s="546"/>
      <c r="AQ294" s="546"/>
      <c r="AR294" s="546"/>
      <c r="AS294" s="546"/>
      <c r="AT294" s="546"/>
      <c r="AU294" s="546"/>
      <c r="AV294" s="546"/>
    </row>
    <row r="295" spans="1:48" ht="12.75" customHeight="1">
      <c r="A295" s="592"/>
      <c r="B295" s="592"/>
      <c r="C295" s="592"/>
      <c r="D295" s="592"/>
      <c r="E295" s="593"/>
      <c r="F295" s="594"/>
      <c r="G295" s="592"/>
      <c r="H295" s="592"/>
      <c r="I295" s="595"/>
      <c r="J295" s="595"/>
      <c r="K295" s="595"/>
      <c r="L295" s="592"/>
      <c r="M295" s="594"/>
      <c r="N295" s="596"/>
      <c r="O295" s="592"/>
      <c r="P295" s="594"/>
      <c r="Q295" s="597"/>
      <c r="R295" s="592"/>
      <c r="S295" s="598"/>
      <c r="T295" s="597"/>
      <c r="U295" s="592"/>
      <c r="V295" s="594"/>
      <c r="W295" s="596"/>
      <c r="X295" s="592"/>
      <c r="Y295" s="594"/>
      <c r="Z295" s="596"/>
      <c r="AA295" s="592"/>
      <c r="AB295" s="594"/>
      <c r="AC295" s="546"/>
      <c r="AD295" s="546"/>
      <c r="AE295" s="546"/>
      <c r="AF295" s="546"/>
      <c r="AG295" s="546"/>
      <c r="AH295" s="546"/>
      <c r="AI295" s="546"/>
      <c r="AJ295" s="546"/>
      <c r="AK295" s="546"/>
      <c r="AL295" s="546"/>
      <c r="AM295" s="546"/>
      <c r="AN295" s="546"/>
      <c r="AO295" s="546"/>
      <c r="AP295" s="546"/>
      <c r="AQ295" s="546"/>
      <c r="AR295" s="546"/>
      <c r="AS295" s="546"/>
      <c r="AT295" s="546"/>
      <c r="AU295" s="546"/>
      <c r="AV295" s="546"/>
    </row>
    <row r="296" spans="1:48" ht="12.75" customHeight="1">
      <c r="A296" s="592"/>
      <c r="B296" s="592"/>
      <c r="C296" s="592"/>
      <c r="D296" s="592"/>
      <c r="E296" s="593"/>
      <c r="F296" s="594"/>
      <c r="G296" s="592"/>
      <c r="H296" s="592"/>
      <c r="I296" s="595"/>
      <c r="J296" s="595"/>
      <c r="K296" s="595"/>
      <c r="L296" s="592"/>
      <c r="M296" s="594"/>
      <c r="N296" s="596"/>
      <c r="O296" s="592"/>
      <c r="P296" s="594"/>
      <c r="Q296" s="597"/>
      <c r="R296" s="592"/>
      <c r="S296" s="598"/>
      <c r="T296" s="597"/>
      <c r="U296" s="592"/>
      <c r="V296" s="594"/>
      <c r="W296" s="596"/>
      <c r="X296" s="592"/>
      <c r="Y296" s="594"/>
      <c r="Z296" s="596"/>
      <c r="AA296" s="592"/>
      <c r="AB296" s="594"/>
      <c r="AC296" s="546"/>
      <c r="AD296" s="546"/>
      <c r="AE296" s="546"/>
      <c r="AF296" s="546"/>
      <c r="AG296" s="546"/>
      <c r="AH296" s="546"/>
      <c r="AI296" s="546"/>
      <c r="AJ296" s="546"/>
      <c r="AK296" s="546"/>
      <c r="AL296" s="546"/>
      <c r="AM296" s="546"/>
      <c r="AN296" s="546"/>
      <c r="AO296" s="546"/>
      <c r="AP296" s="546"/>
      <c r="AQ296" s="546"/>
      <c r="AR296" s="546"/>
      <c r="AS296" s="546"/>
      <c r="AT296" s="546"/>
      <c r="AU296" s="546"/>
      <c r="AV296" s="546"/>
    </row>
    <row r="297" spans="1:48" ht="12.75" customHeight="1">
      <c r="A297" s="592"/>
      <c r="B297" s="592"/>
      <c r="C297" s="592"/>
      <c r="D297" s="592"/>
      <c r="E297" s="593"/>
      <c r="F297" s="594"/>
      <c r="G297" s="592"/>
      <c r="H297" s="592"/>
      <c r="I297" s="595"/>
      <c r="J297" s="595"/>
      <c r="K297" s="595"/>
      <c r="L297" s="592"/>
      <c r="M297" s="594"/>
      <c r="N297" s="596"/>
      <c r="O297" s="592"/>
      <c r="P297" s="594"/>
      <c r="Q297" s="597"/>
      <c r="R297" s="592"/>
      <c r="S297" s="598"/>
      <c r="T297" s="597"/>
      <c r="U297" s="592"/>
      <c r="V297" s="594"/>
      <c r="W297" s="596"/>
      <c r="X297" s="592"/>
      <c r="Y297" s="594"/>
      <c r="Z297" s="596"/>
      <c r="AA297" s="592"/>
      <c r="AB297" s="594"/>
      <c r="AC297" s="546"/>
      <c r="AD297" s="546"/>
      <c r="AE297" s="546"/>
      <c r="AF297" s="546"/>
      <c r="AG297" s="546"/>
      <c r="AH297" s="546"/>
      <c r="AI297" s="546"/>
      <c r="AJ297" s="546"/>
      <c r="AK297" s="546"/>
      <c r="AL297" s="546"/>
      <c r="AM297" s="546"/>
      <c r="AN297" s="546"/>
      <c r="AO297" s="546"/>
      <c r="AP297" s="546"/>
      <c r="AQ297" s="546"/>
      <c r="AR297" s="546"/>
      <c r="AS297" s="546"/>
      <c r="AT297" s="546"/>
      <c r="AU297" s="546"/>
      <c r="AV297" s="546"/>
    </row>
    <row r="298" spans="1:48" ht="12.75" customHeight="1">
      <c r="A298" s="592"/>
      <c r="B298" s="592"/>
      <c r="C298" s="592"/>
      <c r="D298" s="592"/>
      <c r="E298" s="593"/>
      <c r="F298" s="594"/>
      <c r="G298" s="592"/>
      <c r="H298" s="592"/>
      <c r="I298" s="595"/>
      <c r="J298" s="595"/>
      <c r="K298" s="595"/>
      <c r="L298" s="592"/>
      <c r="M298" s="594"/>
      <c r="N298" s="596"/>
      <c r="O298" s="592"/>
      <c r="P298" s="594"/>
      <c r="Q298" s="597"/>
      <c r="R298" s="592"/>
      <c r="S298" s="598"/>
      <c r="T298" s="597"/>
      <c r="U298" s="592"/>
      <c r="V298" s="594"/>
      <c r="W298" s="596"/>
      <c r="X298" s="592"/>
      <c r="Y298" s="594"/>
      <c r="Z298" s="596"/>
      <c r="AA298" s="592"/>
      <c r="AB298" s="594"/>
      <c r="AC298" s="546"/>
      <c r="AD298" s="546"/>
      <c r="AE298" s="546"/>
      <c r="AF298" s="546"/>
      <c r="AG298" s="546"/>
      <c r="AH298" s="546"/>
      <c r="AI298" s="546"/>
      <c r="AJ298" s="546"/>
      <c r="AK298" s="546"/>
      <c r="AL298" s="546"/>
      <c r="AM298" s="546"/>
      <c r="AN298" s="546"/>
      <c r="AO298" s="546"/>
      <c r="AP298" s="546"/>
      <c r="AQ298" s="546"/>
      <c r="AR298" s="546"/>
      <c r="AS298" s="546"/>
      <c r="AT298" s="546"/>
      <c r="AU298" s="546"/>
      <c r="AV298" s="546"/>
    </row>
    <row r="299" spans="1:48" ht="12.75" customHeight="1">
      <c r="A299" s="592"/>
      <c r="B299" s="592"/>
      <c r="C299" s="592"/>
      <c r="D299" s="592"/>
      <c r="E299" s="593"/>
      <c r="F299" s="594"/>
      <c r="G299" s="592"/>
      <c r="H299" s="592"/>
      <c r="I299" s="595"/>
      <c r="J299" s="595"/>
      <c r="K299" s="595"/>
      <c r="L299" s="592"/>
      <c r="M299" s="594"/>
      <c r="N299" s="596"/>
      <c r="O299" s="592"/>
      <c r="P299" s="594"/>
      <c r="Q299" s="597"/>
      <c r="R299" s="592"/>
      <c r="S299" s="598"/>
      <c r="T299" s="597"/>
      <c r="U299" s="592"/>
      <c r="V299" s="594"/>
      <c r="W299" s="596"/>
      <c r="X299" s="592"/>
      <c r="Y299" s="594"/>
      <c r="Z299" s="596"/>
      <c r="AA299" s="592"/>
      <c r="AB299" s="594"/>
      <c r="AC299" s="546"/>
      <c r="AD299" s="546"/>
      <c r="AE299" s="546"/>
      <c r="AF299" s="546"/>
      <c r="AG299" s="546"/>
      <c r="AH299" s="546"/>
      <c r="AI299" s="546"/>
      <c r="AJ299" s="546"/>
      <c r="AK299" s="546"/>
      <c r="AL299" s="546"/>
      <c r="AM299" s="546"/>
      <c r="AN299" s="546"/>
      <c r="AO299" s="546"/>
      <c r="AP299" s="546"/>
      <c r="AQ299" s="546"/>
      <c r="AR299" s="546"/>
      <c r="AS299" s="546"/>
      <c r="AT299" s="546"/>
      <c r="AU299" s="546"/>
      <c r="AV299" s="546"/>
    </row>
    <row r="300" spans="1:48" ht="12.75" customHeight="1">
      <c r="A300" s="592"/>
      <c r="B300" s="592"/>
      <c r="C300" s="592"/>
      <c r="D300" s="592"/>
      <c r="E300" s="593"/>
      <c r="F300" s="594"/>
      <c r="G300" s="592"/>
      <c r="H300" s="592"/>
      <c r="I300" s="595"/>
      <c r="J300" s="595"/>
      <c r="K300" s="595"/>
      <c r="L300" s="592"/>
      <c r="M300" s="594"/>
      <c r="N300" s="596"/>
      <c r="O300" s="592"/>
      <c r="P300" s="594"/>
      <c r="Q300" s="597"/>
      <c r="R300" s="592"/>
      <c r="S300" s="598"/>
      <c r="T300" s="597"/>
      <c r="U300" s="592"/>
      <c r="V300" s="594"/>
      <c r="W300" s="596"/>
      <c r="X300" s="592"/>
      <c r="Y300" s="594"/>
      <c r="Z300" s="596"/>
      <c r="AA300" s="592"/>
      <c r="AB300" s="594"/>
      <c r="AC300" s="546"/>
      <c r="AD300" s="546"/>
      <c r="AE300" s="546"/>
      <c r="AF300" s="546"/>
      <c r="AG300" s="546"/>
      <c r="AH300" s="546"/>
      <c r="AI300" s="546"/>
      <c r="AJ300" s="546"/>
      <c r="AK300" s="546"/>
      <c r="AL300" s="546"/>
      <c r="AM300" s="546"/>
      <c r="AN300" s="546"/>
      <c r="AO300" s="546"/>
      <c r="AP300" s="546"/>
      <c r="AQ300" s="546"/>
      <c r="AR300" s="546"/>
      <c r="AS300" s="546"/>
      <c r="AT300" s="546"/>
      <c r="AU300" s="546"/>
      <c r="AV300" s="546"/>
    </row>
    <row r="301" spans="1:48" ht="12.75" customHeight="1">
      <c r="A301" s="592"/>
      <c r="B301" s="592"/>
      <c r="C301" s="592"/>
      <c r="D301" s="592"/>
      <c r="E301" s="593"/>
      <c r="F301" s="594"/>
      <c r="G301" s="592"/>
      <c r="H301" s="592"/>
      <c r="I301" s="595"/>
      <c r="J301" s="595"/>
      <c r="K301" s="595"/>
      <c r="L301" s="592"/>
      <c r="M301" s="594"/>
      <c r="N301" s="596"/>
      <c r="O301" s="592"/>
      <c r="P301" s="594"/>
      <c r="Q301" s="597"/>
      <c r="R301" s="592"/>
      <c r="S301" s="598"/>
      <c r="T301" s="597"/>
      <c r="U301" s="592"/>
      <c r="V301" s="594"/>
      <c r="W301" s="596"/>
      <c r="X301" s="592"/>
      <c r="Y301" s="594"/>
      <c r="Z301" s="596"/>
      <c r="AA301" s="592"/>
      <c r="AB301" s="594"/>
      <c r="AC301" s="546"/>
      <c r="AD301" s="546"/>
      <c r="AE301" s="546"/>
      <c r="AF301" s="546"/>
      <c r="AG301" s="546"/>
      <c r="AH301" s="546"/>
      <c r="AI301" s="546"/>
      <c r="AJ301" s="546"/>
      <c r="AK301" s="546"/>
      <c r="AL301" s="546"/>
      <c r="AM301" s="546"/>
      <c r="AN301" s="546"/>
      <c r="AO301" s="546"/>
      <c r="AP301" s="546"/>
      <c r="AQ301" s="546"/>
      <c r="AR301" s="546"/>
      <c r="AS301" s="546"/>
      <c r="AT301" s="546"/>
      <c r="AU301" s="546"/>
      <c r="AV301" s="546"/>
    </row>
    <row r="302" spans="1:48" ht="12.75" customHeight="1">
      <c r="A302" s="592"/>
      <c r="B302" s="592"/>
      <c r="C302" s="592"/>
      <c r="D302" s="592"/>
      <c r="E302" s="593"/>
      <c r="F302" s="594"/>
      <c r="G302" s="592"/>
      <c r="H302" s="592"/>
      <c r="I302" s="595"/>
      <c r="J302" s="595"/>
      <c r="K302" s="595"/>
      <c r="L302" s="592"/>
      <c r="M302" s="594"/>
      <c r="N302" s="596"/>
      <c r="O302" s="592"/>
      <c r="P302" s="594"/>
      <c r="Q302" s="597"/>
      <c r="R302" s="592"/>
      <c r="S302" s="598"/>
      <c r="T302" s="597"/>
      <c r="U302" s="592"/>
      <c r="V302" s="594"/>
      <c r="W302" s="596"/>
      <c r="X302" s="592"/>
      <c r="Y302" s="594"/>
      <c r="Z302" s="596"/>
      <c r="AA302" s="592"/>
      <c r="AB302" s="594"/>
      <c r="AC302" s="546"/>
      <c r="AD302" s="546"/>
      <c r="AE302" s="546"/>
      <c r="AF302" s="546"/>
      <c r="AG302" s="546"/>
      <c r="AH302" s="546"/>
      <c r="AI302" s="546"/>
      <c r="AJ302" s="546"/>
      <c r="AK302" s="546"/>
      <c r="AL302" s="546"/>
      <c r="AM302" s="546"/>
      <c r="AN302" s="546"/>
      <c r="AO302" s="546"/>
      <c r="AP302" s="546"/>
      <c r="AQ302" s="546"/>
      <c r="AR302" s="546"/>
      <c r="AS302" s="546"/>
      <c r="AT302" s="546"/>
      <c r="AU302" s="546"/>
      <c r="AV302" s="546"/>
    </row>
    <row r="303" spans="1:48" ht="12.75" customHeight="1">
      <c r="A303" s="592"/>
      <c r="B303" s="592"/>
      <c r="C303" s="592"/>
      <c r="D303" s="592"/>
      <c r="E303" s="593"/>
      <c r="F303" s="594"/>
      <c r="G303" s="592"/>
      <c r="H303" s="592"/>
      <c r="I303" s="595"/>
      <c r="J303" s="595"/>
      <c r="K303" s="595"/>
      <c r="L303" s="592"/>
      <c r="M303" s="594"/>
      <c r="N303" s="596"/>
      <c r="O303" s="592"/>
      <c r="P303" s="594"/>
      <c r="Q303" s="597"/>
      <c r="R303" s="592"/>
      <c r="S303" s="598"/>
      <c r="T303" s="597"/>
      <c r="U303" s="592"/>
      <c r="V303" s="594"/>
      <c r="W303" s="596"/>
      <c r="X303" s="592"/>
      <c r="Y303" s="594"/>
      <c r="Z303" s="596"/>
      <c r="AA303" s="592"/>
      <c r="AB303" s="594"/>
      <c r="AC303" s="546"/>
      <c r="AD303" s="546"/>
      <c r="AE303" s="546"/>
      <c r="AF303" s="546"/>
      <c r="AG303" s="546"/>
      <c r="AH303" s="546"/>
      <c r="AI303" s="546"/>
      <c r="AJ303" s="546"/>
      <c r="AK303" s="546"/>
      <c r="AL303" s="546"/>
      <c r="AM303" s="546"/>
      <c r="AN303" s="546"/>
      <c r="AO303" s="546"/>
      <c r="AP303" s="546"/>
      <c r="AQ303" s="546"/>
      <c r="AR303" s="546"/>
      <c r="AS303" s="546"/>
      <c r="AT303" s="546"/>
      <c r="AU303" s="546"/>
      <c r="AV303" s="546"/>
    </row>
    <row r="304" spans="1:48" ht="12.75" customHeight="1">
      <c r="A304" s="592"/>
      <c r="B304" s="592"/>
      <c r="C304" s="592"/>
      <c r="D304" s="592"/>
      <c r="E304" s="593"/>
      <c r="F304" s="594"/>
      <c r="G304" s="592"/>
      <c r="H304" s="592"/>
      <c r="I304" s="595"/>
      <c r="J304" s="595"/>
      <c r="K304" s="595"/>
      <c r="L304" s="592"/>
      <c r="M304" s="594"/>
      <c r="N304" s="596"/>
      <c r="O304" s="592"/>
      <c r="P304" s="594"/>
      <c r="Q304" s="597"/>
      <c r="R304" s="592"/>
      <c r="S304" s="598"/>
      <c r="T304" s="597"/>
      <c r="U304" s="592"/>
      <c r="V304" s="594"/>
      <c r="W304" s="596"/>
      <c r="X304" s="592"/>
      <c r="Y304" s="594"/>
      <c r="Z304" s="596"/>
      <c r="AA304" s="592"/>
      <c r="AB304" s="594"/>
      <c r="AC304" s="546"/>
      <c r="AD304" s="546"/>
      <c r="AE304" s="546"/>
      <c r="AF304" s="546"/>
      <c r="AG304" s="546"/>
      <c r="AH304" s="546"/>
      <c r="AI304" s="546"/>
      <c r="AJ304" s="546"/>
      <c r="AK304" s="546"/>
      <c r="AL304" s="546"/>
      <c r="AM304" s="546"/>
      <c r="AN304" s="546"/>
      <c r="AO304" s="546"/>
      <c r="AP304" s="546"/>
      <c r="AQ304" s="546"/>
      <c r="AR304" s="546"/>
      <c r="AS304" s="546"/>
      <c r="AT304" s="546"/>
      <c r="AU304" s="546"/>
      <c r="AV304" s="546"/>
    </row>
    <row r="305" spans="1:48" ht="12.75" customHeight="1">
      <c r="A305" s="592"/>
      <c r="B305" s="592"/>
      <c r="C305" s="592"/>
      <c r="D305" s="592"/>
      <c r="E305" s="593"/>
      <c r="F305" s="594"/>
      <c r="G305" s="592"/>
      <c r="H305" s="592"/>
      <c r="I305" s="595"/>
      <c r="J305" s="595"/>
      <c r="K305" s="595"/>
      <c r="L305" s="592"/>
      <c r="M305" s="594"/>
      <c r="N305" s="596"/>
      <c r="O305" s="592"/>
      <c r="P305" s="594"/>
      <c r="Q305" s="597"/>
      <c r="R305" s="592"/>
      <c r="S305" s="598"/>
      <c r="T305" s="597"/>
      <c r="U305" s="592"/>
      <c r="V305" s="594"/>
      <c r="W305" s="596"/>
      <c r="X305" s="592"/>
      <c r="Y305" s="594"/>
      <c r="Z305" s="596"/>
      <c r="AA305" s="592"/>
      <c r="AB305" s="594"/>
      <c r="AC305" s="546"/>
      <c r="AD305" s="546"/>
      <c r="AE305" s="546"/>
      <c r="AF305" s="546"/>
      <c r="AG305" s="546"/>
      <c r="AH305" s="546"/>
      <c r="AI305" s="546"/>
      <c r="AJ305" s="546"/>
      <c r="AK305" s="546"/>
      <c r="AL305" s="546"/>
      <c r="AM305" s="546"/>
      <c r="AN305" s="546"/>
      <c r="AO305" s="546"/>
      <c r="AP305" s="546"/>
      <c r="AQ305" s="546"/>
      <c r="AR305" s="546"/>
      <c r="AS305" s="546"/>
      <c r="AT305" s="546"/>
      <c r="AU305" s="546"/>
      <c r="AV305" s="546"/>
    </row>
    <row r="306" spans="1:48" ht="12.75" customHeight="1">
      <c r="A306" s="592"/>
      <c r="B306" s="592"/>
      <c r="C306" s="592"/>
      <c r="D306" s="592"/>
      <c r="E306" s="593"/>
      <c r="F306" s="594"/>
      <c r="G306" s="592"/>
      <c r="H306" s="592"/>
      <c r="I306" s="595"/>
      <c r="J306" s="595"/>
      <c r="K306" s="595"/>
      <c r="L306" s="592"/>
      <c r="M306" s="594"/>
      <c r="N306" s="596"/>
      <c r="O306" s="592"/>
      <c r="P306" s="594"/>
      <c r="Q306" s="597"/>
      <c r="R306" s="592"/>
      <c r="S306" s="598"/>
      <c r="T306" s="597"/>
      <c r="U306" s="592"/>
      <c r="V306" s="594"/>
      <c r="W306" s="596"/>
      <c r="X306" s="592"/>
      <c r="Y306" s="594"/>
      <c r="Z306" s="596"/>
      <c r="AA306" s="592"/>
      <c r="AB306" s="594"/>
      <c r="AC306" s="546"/>
      <c r="AD306" s="546"/>
      <c r="AE306" s="546"/>
      <c r="AF306" s="546"/>
      <c r="AG306" s="546"/>
      <c r="AH306" s="546"/>
      <c r="AI306" s="546"/>
      <c r="AJ306" s="546"/>
      <c r="AK306" s="546"/>
      <c r="AL306" s="546"/>
      <c r="AM306" s="546"/>
      <c r="AN306" s="546"/>
      <c r="AO306" s="546"/>
      <c r="AP306" s="546"/>
      <c r="AQ306" s="546"/>
      <c r="AR306" s="546"/>
      <c r="AS306" s="546"/>
      <c r="AT306" s="546"/>
      <c r="AU306" s="546"/>
      <c r="AV306" s="546"/>
    </row>
    <row r="307" spans="1:48" ht="12.75" customHeight="1">
      <c r="A307" s="592"/>
      <c r="B307" s="592"/>
      <c r="C307" s="592"/>
      <c r="D307" s="592"/>
      <c r="E307" s="593"/>
      <c r="F307" s="594"/>
      <c r="G307" s="592"/>
      <c r="H307" s="592"/>
      <c r="I307" s="595"/>
      <c r="J307" s="595"/>
      <c r="K307" s="595"/>
      <c r="L307" s="592"/>
      <c r="M307" s="594"/>
      <c r="N307" s="596"/>
      <c r="O307" s="592"/>
      <c r="P307" s="594"/>
      <c r="Q307" s="597"/>
      <c r="R307" s="592"/>
      <c r="S307" s="598"/>
      <c r="T307" s="597"/>
      <c r="U307" s="592"/>
      <c r="V307" s="594"/>
      <c r="W307" s="596"/>
      <c r="X307" s="592"/>
      <c r="Y307" s="594"/>
      <c r="Z307" s="596"/>
      <c r="AA307" s="592"/>
      <c r="AB307" s="594"/>
      <c r="AC307" s="546"/>
      <c r="AD307" s="546"/>
      <c r="AE307" s="546"/>
      <c r="AF307" s="546"/>
      <c r="AG307" s="546"/>
      <c r="AH307" s="546"/>
      <c r="AI307" s="546"/>
      <c r="AJ307" s="546"/>
      <c r="AK307" s="546"/>
      <c r="AL307" s="546"/>
      <c r="AM307" s="546"/>
      <c r="AN307" s="546"/>
      <c r="AO307" s="546"/>
      <c r="AP307" s="546"/>
      <c r="AQ307" s="546"/>
      <c r="AR307" s="546"/>
      <c r="AS307" s="546"/>
      <c r="AT307" s="546"/>
      <c r="AU307" s="546"/>
      <c r="AV307" s="546"/>
    </row>
    <row r="308" spans="1:48" ht="12.75" customHeight="1">
      <c r="A308" s="592"/>
      <c r="B308" s="592"/>
      <c r="C308" s="592"/>
      <c r="D308" s="592"/>
      <c r="E308" s="593"/>
      <c r="F308" s="594"/>
      <c r="G308" s="592"/>
      <c r="H308" s="592"/>
      <c r="I308" s="595"/>
      <c r="J308" s="595"/>
      <c r="K308" s="595"/>
      <c r="L308" s="592"/>
      <c r="M308" s="594"/>
      <c r="N308" s="596"/>
      <c r="O308" s="592"/>
      <c r="P308" s="594"/>
      <c r="Q308" s="597"/>
      <c r="R308" s="592"/>
      <c r="S308" s="598"/>
      <c r="T308" s="597"/>
      <c r="U308" s="592"/>
      <c r="V308" s="594"/>
      <c r="W308" s="596"/>
      <c r="X308" s="592"/>
      <c r="Y308" s="594"/>
      <c r="Z308" s="596"/>
      <c r="AA308" s="592"/>
      <c r="AB308" s="594"/>
      <c r="AC308" s="546"/>
      <c r="AD308" s="546"/>
      <c r="AE308" s="546"/>
      <c r="AF308" s="546"/>
      <c r="AG308" s="546"/>
      <c r="AH308" s="546"/>
      <c r="AI308" s="546"/>
      <c r="AJ308" s="546"/>
      <c r="AK308" s="546"/>
      <c r="AL308" s="546"/>
      <c r="AM308" s="546"/>
      <c r="AN308" s="546"/>
      <c r="AO308" s="546"/>
      <c r="AP308" s="546"/>
      <c r="AQ308" s="546"/>
      <c r="AR308" s="546"/>
      <c r="AS308" s="546"/>
      <c r="AT308" s="546"/>
      <c r="AU308" s="546"/>
      <c r="AV308" s="546"/>
    </row>
    <row r="309" spans="1:48" ht="12.75" customHeight="1">
      <c r="A309" s="592"/>
      <c r="B309" s="592"/>
      <c r="C309" s="592"/>
      <c r="D309" s="592"/>
      <c r="E309" s="593"/>
      <c r="F309" s="594"/>
      <c r="G309" s="592"/>
      <c r="H309" s="592"/>
      <c r="I309" s="595"/>
      <c r="J309" s="595"/>
      <c r="K309" s="595"/>
      <c r="L309" s="592"/>
      <c r="M309" s="594"/>
      <c r="N309" s="596"/>
      <c r="O309" s="592"/>
      <c r="P309" s="594"/>
      <c r="Q309" s="597"/>
      <c r="R309" s="592"/>
      <c r="S309" s="598"/>
      <c r="T309" s="597"/>
      <c r="U309" s="592"/>
      <c r="V309" s="594"/>
      <c r="W309" s="596"/>
      <c r="X309" s="592"/>
      <c r="Y309" s="594"/>
      <c r="Z309" s="596"/>
      <c r="AA309" s="592"/>
      <c r="AB309" s="594"/>
      <c r="AC309" s="546"/>
      <c r="AD309" s="546"/>
      <c r="AE309" s="546"/>
      <c r="AF309" s="546"/>
      <c r="AG309" s="546"/>
      <c r="AH309" s="546"/>
      <c r="AI309" s="546"/>
      <c r="AJ309" s="546"/>
      <c r="AK309" s="546"/>
      <c r="AL309" s="546"/>
      <c r="AM309" s="546"/>
      <c r="AN309" s="546"/>
      <c r="AO309" s="546"/>
      <c r="AP309" s="546"/>
      <c r="AQ309" s="546"/>
      <c r="AR309" s="546"/>
      <c r="AS309" s="546"/>
      <c r="AT309" s="546"/>
      <c r="AU309" s="546"/>
      <c r="AV309" s="546"/>
    </row>
    <row r="310" spans="1:48" ht="12.75" customHeight="1">
      <c r="A310" s="592"/>
      <c r="B310" s="592"/>
      <c r="C310" s="592"/>
      <c r="D310" s="592"/>
      <c r="E310" s="593"/>
      <c r="F310" s="594"/>
      <c r="G310" s="592"/>
      <c r="H310" s="592"/>
      <c r="I310" s="595"/>
      <c r="J310" s="595"/>
      <c r="K310" s="595"/>
      <c r="L310" s="592"/>
      <c r="M310" s="594"/>
      <c r="N310" s="596"/>
      <c r="O310" s="592"/>
      <c r="P310" s="594"/>
      <c r="Q310" s="597"/>
      <c r="R310" s="592"/>
      <c r="S310" s="598"/>
      <c r="T310" s="597"/>
      <c r="U310" s="592"/>
      <c r="V310" s="594"/>
      <c r="W310" s="596"/>
      <c r="X310" s="592"/>
      <c r="Y310" s="594"/>
      <c r="Z310" s="596"/>
      <c r="AA310" s="592"/>
      <c r="AB310" s="594"/>
      <c r="AC310" s="546"/>
      <c r="AD310" s="546"/>
      <c r="AE310" s="546"/>
      <c r="AF310" s="546"/>
      <c r="AG310" s="546"/>
      <c r="AH310" s="546"/>
      <c r="AI310" s="546"/>
      <c r="AJ310" s="546"/>
      <c r="AK310" s="546"/>
      <c r="AL310" s="546"/>
      <c r="AM310" s="546"/>
      <c r="AN310" s="546"/>
      <c r="AO310" s="546"/>
      <c r="AP310" s="546"/>
      <c r="AQ310" s="546"/>
      <c r="AR310" s="546"/>
      <c r="AS310" s="546"/>
      <c r="AT310" s="546"/>
      <c r="AU310" s="546"/>
      <c r="AV310" s="546"/>
    </row>
    <row r="311" spans="1:48" ht="12.75" customHeight="1">
      <c r="A311" s="592"/>
      <c r="B311" s="592"/>
      <c r="C311" s="592"/>
      <c r="D311" s="592"/>
      <c r="E311" s="593"/>
      <c r="F311" s="594"/>
      <c r="G311" s="592"/>
      <c r="H311" s="592"/>
      <c r="I311" s="595"/>
      <c r="J311" s="595"/>
      <c r="K311" s="595"/>
      <c r="L311" s="592"/>
      <c r="M311" s="594"/>
      <c r="N311" s="596"/>
      <c r="O311" s="592"/>
      <c r="P311" s="594"/>
      <c r="Q311" s="597"/>
      <c r="R311" s="592"/>
      <c r="S311" s="598"/>
      <c r="T311" s="597"/>
      <c r="U311" s="592"/>
      <c r="V311" s="594"/>
      <c r="W311" s="596"/>
      <c r="X311" s="592"/>
      <c r="Y311" s="594"/>
      <c r="Z311" s="596"/>
      <c r="AA311" s="592"/>
      <c r="AB311" s="594"/>
      <c r="AC311" s="546"/>
      <c r="AD311" s="546"/>
      <c r="AE311" s="546"/>
      <c r="AF311" s="546"/>
      <c r="AG311" s="546"/>
      <c r="AH311" s="546"/>
      <c r="AI311" s="546"/>
      <c r="AJ311" s="546"/>
      <c r="AK311" s="546"/>
      <c r="AL311" s="546"/>
      <c r="AM311" s="546"/>
      <c r="AN311" s="546"/>
      <c r="AO311" s="546"/>
      <c r="AP311" s="546"/>
      <c r="AQ311" s="546"/>
      <c r="AR311" s="546"/>
      <c r="AS311" s="546"/>
      <c r="AT311" s="546"/>
      <c r="AU311" s="546"/>
      <c r="AV311" s="546"/>
    </row>
    <row r="312" spans="1:48" ht="12.75" customHeight="1">
      <c r="A312" s="592"/>
      <c r="B312" s="592"/>
      <c r="C312" s="592"/>
      <c r="D312" s="592"/>
      <c r="E312" s="593"/>
      <c r="F312" s="594"/>
      <c r="G312" s="592"/>
      <c r="H312" s="592"/>
      <c r="I312" s="595"/>
      <c r="J312" s="595"/>
      <c r="K312" s="595"/>
      <c r="L312" s="592"/>
      <c r="M312" s="594"/>
      <c r="N312" s="596"/>
      <c r="O312" s="592"/>
      <c r="P312" s="594"/>
      <c r="Q312" s="597"/>
      <c r="R312" s="592"/>
      <c r="S312" s="598"/>
      <c r="T312" s="597"/>
      <c r="U312" s="592"/>
      <c r="V312" s="594"/>
      <c r="W312" s="596"/>
      <c r="X312" s="592"/>
      <c r="Y312" s="594"/>
      <c r="Z312" s="596"/>
      <c r="AA312" s="592"/>
      <c r="AB312" s="594"/>
      <c r="AC312" s="546"/>
      <c r="AD312" s="546"/>
      <c r="AE312" s="546"/>
      <c r="AF312" s="546"/>
      <c r="AG312" s="546"/>
      <c r="AH312" s="546"/>
      <c r="AI312" s="546"/>
      <c r="AJ312" s="546"/>
      <c r="AK312" s="546"/>
      <c r="AL312" s="546"/>
      <c r="AM312" s="546"/>
      <c r="AN312" s="546"/>
      <c r="AO312" s="546"/>
      <c r="AP312" s="546"/>
      <c r="AQ312" s="546"/>
      <c r="AR312" s="546"/>
      <c r="AS312" s="546"/>
      <c r="AT312" s="546"/>
      <c r="AU312" s="546"/>
      <c r="AV312" s="546"/>
    </row>
    <row r="313" spans="1:48" ht="12.75" customHeight="1">
      <c r="A313" s="592"/>
      <c r="B313" s="592"/>
      <c r="C313" s="592"/>
      <c r="D313" s="592"/>
      <c r="E313" s="593"/>
      <c r="F313" s="594"/>
      <c r="G313" s="592"/>
      <c r="H313" s="592"/>
      <c r="I313" s="595"/>
      <c r="J313" s="595"/>
      <c r="K313" s="595"/>
      <c r="L313" s="592"/>
      <c r="M313" s="594"/>
      <c r="N313" s="596"/>
      <c r="O313" s="592"/>
      <c r="P313" s="594"/>
      <c r="Q313" s="597"/>
      <c r="R313" s="592"/>
      <c r="S313" s="598"/>
      <c r="T313" s="597"/>
      <c r="U313" s="592"/>
      <c r="V313" s="594"/>
      <c r="W313" s="596"/>
      <c r="X313" s="592"/>
      <c r="Y313" s="594"/>
      <c r="Z313" s="596"/>
      <c r="AA313" s="592"/>
      <c r="AB313" s="594"/>
      <c r="AC313" s="546"/>
      <c r="AD313" s="546"/>
      <c r="AE313" s="546"/>
      <c r="AF313" s="546"/>
      <c r="AG313" s="546"/>
      <c r="AH313" s="546"/>
      <c r="AI313" s="546"/>
      <c r="AJ313" s="546"/>
      <c r="AK313" s="546"/>
      <c r="AL313" s="546"/>
      <c r="AM313" s="546"/>
      <c r="AN313" s="546"/>
      <c r="AO313" s="546"/>
      <c r="AP313" s="546"/>
      <c r="AQ313" s="546"/>
      <c r="AR313" s="546"/>
      <c r="AS313" s="546"/>
      <c r="AT313" s="546"/>
      <c r="AU313" s="546"/>
      <c r="AV313" s="546"/>
    </row>
    <row r="314" spans="1:48" ht="12.75" customHeight="1">
      <c r="A314" s="592"/>
      <c r="B314" s="592"/>
      <c r="C314" s="592"/>
      <c r="D314" s="592"/>
      <c r="E314" s="593"/>
      <c r="F314" s="594"/>
      <c r="G314" s="592"/>
      <c r="H314" s="592"/>
      <c r="I314" s="595"/>
      <c r="J314" s="595"/>
      <c r="K314" s="595"/>
      <c r="L314" s="592"/>
      <c r="M314" s="594"/>
      <c r="N314" s="596"/>
      <c r="O314" s="592"/>
      <c r="P314" s="594"/>
      <c r="Q314" s="597"/>
      <c r="R314" s="592"/>
      <c r="S314" s="598"/>
      <c r="T314" s="597"/>
      <c r="U314" s="592"/>
      <c r="V314" s="594"/>
      <c r="W314" s="596"/>
      <c r="X314" s="592"/>
      <c r="Y314" s="594"/>
      <c r="Z314" s="596"/>
      <c r="AA314" s="592"/>
      <c r="AB314" s="594"/>
      <c r="AC314" s="546"/>
      <c r="AD314" s="546"/>
      <c r="AE314" s="546"/>
      <c r="AF314" s="546"/>
      <c r="AG314" s="546"/>
      <c r="AH314" s="546"/>
      <c r="AI314" s="546"/>
      <c r="AJ314" s="546"/>
      <c r="AK314" s="546"/>
      <c r="AL314" s="546"/>
      <c r="AM314" s="546"/>
      <c r="AN314" s="546"/>
      <c r="AO314" s="546"/>
      <c r="AP314" s="546"/>
      <c r="AQ314" s="546"/>
      <c r="AR314" s="546"/>
      <c r="AS314" s="546"/>
      <c r="AT314" s="546"/>
      <c r="AU314" s="546"/>
      <c r="AV314" s="546"/>
    </row>
    <row r="315" spans="1:48" ht="12.75" customHeight="1">
      <c r="A315" s="592"/>
      <c r="B315" s="592"/>
      <c r="C315" s="592"/>
      <c r="D315" s="592"/>
      <c r="E315" s="593"/>
      <c r="F315" s="594"/>
      <c r="G315" s="592"/>
      <c r="H315" s="592"/>
      <c r="I315" s="595"/>
      <c r="J315" s="595"/>
      <c r="K315" s="595"/>
      <c r="L315" s="592"/>
      <c r="M315" s="594"/>
      <c r="N315" s="596"/>
      <c r="O315" s="592"/>
      <c r="P315" s="594"/>
      <c r="Q315" s="597"/>
      <c r="R315" s="592"/>
      <c r="S315" s="598"/>
      <c r="T315" s="597"/>
      <c r="U315" s="592"/>
      <c r="V315" s="594"/>
      <c r="W315" s="596"/>
      <c r="X315" s="592"/>
      <c r="Y315" s="594"/>
      <c r="Z315" s="596"/>
      <c r="AA315" s="592"/>
      <c r="AB315" s="594"/>
      <c r="AC315" s="546"/>
      <c r="AD315" s="546"/>
      <c r="AE315" s="546"/>
      <c r="AF315" s="546"/>
      <c r="AG315" s="546"/>
      <c r="AH315" s="546"/>
      <c r="AI315" s="546"/>
      <c r="AJ315" s="546"/>
      <c r="AK315" s="546"/>
      <c r="AL315" s="546"/>
      <c r="AM315" s="546"/>
      <c r="AN315" s="546"/>
      <c r="AO315" s="546"/>
      <c r="AP315" s="546"/>
      <c r="AQ315" s="546"/>
      <c r="AR315" s="546"/>
      <c r="AS315" s="546"/>
      <c r="AT315" s="546"/>
      <c r="AU315" s="546"/>
      <c r="AV315" s="546"/>
    </row>
    <row r="316" spans="1:48" ht="12.75" customHeight="1">
      <c r="A316" s="592"/>
      <c r="B316" s="592"/>
      <c r="C316" s="592"/>
      <c r="D316" s="592"/>
      <c r="E316" s="593"/>
      <c r="F316" s="594"/>
      <c r="G316" s="592"/>
      <c r="H316" s="592"/>
      <c r="I316" s="595"/>
      <c r="J316" s="595"/>
      <c r="K316" s="595"/>
      <c r="L316" s="592"/>
      <c r="M316" s="594"/>
      <c r="N316" s="596"/>
      <c r="O316" s="592"/>
      <c r="P316" s="594"/>
      <c r="Q316" s="597"/>
      <c r="R316" s="592"/>
      <c r="S316" s="598"/>
      <c r="T316" s="597"/>
      <c r="U316" s="592"/>
      <c r="V316" s="594"/>
      <c r="W316" s="596"/>
      <c r="X316" s="592"/>
      <c r="Y316" s="594"/>
      <c r="Z316" s="596"/>
      <c r="AA316" s="592"/>
      <c r="AB316" s="594"/>
      <c r="AC316" s="546"/>
      <c r="AD316" s="546"/>
      <c r="AE316" s="546"/>
      <c r="AF316" s="546"/>
      <c r="AG316" s="546"/>
      <c r="AH316" s="546"/>
      <c r="AI316" s="546"/>
      <c r="AJ316" s="546"/>
      <c r="AK316" s="546"/>
      <c r="AL316" s="546"/>
      <c r="AM316" s="546"/>
      <c r="AN316" s="546"/>
      <c r="AO316" s="546"/>
      <c r="AP316" s="546"/>
      <c r="AQ316" s="546"/>
      <c r="AR316" s="546"/>
      <c r="AS316" s="546"/>
      <c r="AT316" s="546"/>
      <c r="AU316" s="546"/>
      <c r="AV316" s="546"/>
    </row>
    <row r="317" spans="1:48" ht="12.75" customHeight="1">
      <c r="A317" s="592"/>
      <c r="B317" s="592"/>
      <c r="C317" s="592"/>
      <c r="D317" s="592"/>
      <c r="E317" s="593"/>
      <c r="F317" s="594"/>
      <c r="G317" s="592"/>
      <c r="H317" s="592"/>
      <c r="I317" s="595"/>
      <c r="J317" s="595"/>
      <c r="K317" s="595"/>
      <c r="L317" s="592"/>
      <c r="M317" s="594"/>
      <c r="N317" s="596"/>
      <c r="O317" s="592"/>
      <c r="P317" s="594"/>
      <c r="Q317" s="597"/>
      <c r="R317" s="592"/>
      <c r="S317" s="598"/>
      <c r="T317" s="597"/>
      <c r="U317" s="592"/>
      <c r="V317" s="594"/>
      <c r="W317" s="596"/>
      <c r="X317" s="592"/>
      <c r="Y317" s="594"/>
      <c r="Z317" s="596"/>
      <c r="AA317" s="592"/>
      <c r="AB317" s="594"/>
      <c r="AC317" s="546"/>
      <c r="AD317" s="546"/>
      <c r="AE317" s="546"/>
      <c r="AF317" s="546"/>
      <c r="AG317" s="546"/>
      <c r="AH317" s="546"/>
      <c r="AI317" s="546"/>
      <c r="AJ317" s="546"/>
      <c r="AK317" s="546"/>
      <c r="AL317" s="546"/>
      <c r="AM317" s="546"/>
      <c r="AN317" s="546"/>
      <c r="AO317" s="546"/>
      <c r="AP317" s="546"/>
      <c r="AQ317" s="546"/>
      <c r="AR317" s="546"/>
      <c r="AS317" s="546"/>
      <c r="AT317" s="546"/>
      <c r="AU317" s="546"/>
      <c r="AV317" s="546"/>
    </row>
    <row r="318" spans="1:48" ht="12.75" customHeight="1">
      <c r="A318" s="592"/>
      <c r="B318" s="592"/>
      <c r="C318" s="592"/>
      <c r="D318" s="592"/>
      <c r="E318" s="593"/>
      <c r="F318" s="594"/>
      <c r="G318" s="592"/>
      <c r="H318" s="592"/>
      <c r="I318" s="595"/>
      <c r="J318" s="595"/>
      <c r="K318" s="595"/>
      <c r="L318" s="592"/>
      <c r="M318" s="594"/>
      <c r="N318" s="596"/>
      <c r="O318" s="592"/>
      <c r="P318" s="594"/>
      <c r="Q318" s="597"/>
      <c r="R318" s="592"/>
      <c r="S318" s="598"/>
      <c r="T318" s="597"/>
      <c r="U318" s="592"/>
      <c r="V318" s="594"/>
      <c r="W318" s="596"/>
      <c r="X318" s="592"/>
      <c r="Y318" s="594"/>
      <c r="Z318" s="596"/>
      <c r="AA318" s="592"/>
      <c r="AB318" s="594"/>
      <c r="AC318" s="546"/>
      <c r="AD318" s="546"/>
      <c r="AE318" s="546"/>
      <c r="AF318" s="546"/>
      <c r="AG318" s="546"/>
      <c r="AH318" s="546"/>
      <c r="AI318" s="546"/>
      <c r="AJ318" s="546"/>
      <c r="AK318" s="546"/>
      <c r="AL318" s="546"/>
      <c r="AM318" s="546"/>
      <c r="AN318" s="546"/>
      <c r="AO318" s="546"/>
      <c r="AP318" s="546"/>
      <c r="AQ318" s="546"/>
      <c r="AR318" s="546"/>
      <c r="AS318" s="546"/>
      <c r="AT318" s="546"/>
      <c r="AU318" s="546"/>
      <c r="AV318" s="546"/>
    </row>
    <row r="319" spans="1:48" ht="12.75" customHeight="1">
      <c r="A319" s="592"/>
      <c r="B319" s="592"/>
      <c r="C319" s="592"/>
      <c r="D319" s="592"/>
      <c r="E319" s="593"/>
      <c r="F319" s="594"/>
      <c r="G319" s="592"/>
      <c r="H319" s="592"/>
      <c r="I319" s="595"/>
      <c r="J319" s="595"/>
      <c r="K319" s="595"/>
      <c r="L319" s="592"/>
      <c r="M319" s="594"/>
      <c r="N319" s="596"/>
      <c r="O319" s="592"/>
      <c r="P319" s="594"/>
      <c r="Q319" s="597"/>
      <c r="R319" s="592"/>
      <c r="S319" s="598"/>
      <c r="T319" s="597"/>
      <c r="U319" s="592"/>
      <c r="V319" s="594"/>
      <c r="W319" s="596"/>
      <c r="X319" s="592"/>
      <c r="Y319" s="594"/>
      <c r="Z319" s="596"/>
      <c r="AA319" s="592"/>
      <c r="AB319" s="594"/>
      <c r="AC319" s="546"/>
      <c r="AD319" s="546"/>
      <c r="AE319" s="546"/>
      <c r="AF319" s="546"/>
      <c r="AG319" s="546"/>
      <c r="AH319" s="546"/>
      <c r="AI319" s="546"/>
      <c r="AJ319" s="546"/>
      <c r="AK319" s="546"/>
      <c r="AL319" s="546"/>
      <c r="AM319" s="546"/>
      <c r="AN319" s="546"/>
      <c r="AO319" s="546"/>
      <c r="AP319" s="546"/>
      <c r="AQ319" s="546"/>
      <c r="AR319" s="546"/>
      <c r="AS319" s="546"/>
      <c r="AT319" s="546"/>
      <c r="AU319" s="546"/>
      <c r="AV319" s="546"/>
    </row>
    <row r="320" spans="1:48" ht="12.75" customHeight="1">
      <c r="A320" s="592"/>
      <c r="B320" s="592"/>
      <c r="C320" s="592"/>
      <c r="D320" s="592"/>
      <c r="E320" s="593"/>
      <c r="F320" s="594"/>
      <c r="G320" s="592"/>
      <c r="H320" s="592"/>
      <c r="I320" s="595"/>
      <c r="J320" s="595"/>
      <c r="K320" s="595"/>
      <c r="L320" s="592"/>
      <c r="M320" s="594"/>
      <c r="N320" s="596"/>
      <c r="O320" s="592"/>
      <c r="P320" s="594"/>
      <c r="Q320" s="597"/>
      <c r="R320" s="592"/>
      <c r="S320" s="598"/>
      <c r="T320" s="597"/>
      <c r="U320" s="592"/>
      <c r="V320" s="594"/>
      <c r="W320" s="596"/>
      <c r="X320" s="592"/>
      <c r="Y320" s="594"/>
      <c r="Z320" s="596"/>
      <c r="AA320" s="592"/>
      <c r="AB320" s="594"/>
      <c r="AC320" s="546"/>
      <c r="AD320" s="546"/>
      <c r="AE320" s="546"/>
      <c r="AF320" s="546"/>
      <c r="AG320" s="546"/>
      <c r="AH320" s="546"/>
      <c r="AI320" s="546"/>
      <c r="AJ320" s="546"/>
      <c r="AK320" s="546"/>
      <c r="AL320" s="546"/>
      <c r="AM320" s="546"/>
      <c r="AN320" s="546"/>
      <c r="AO320" s="546"/>
      <c r="AP320" s="546"/>
      <c r="AQ320" s="546"/>
      <c r="AR320" s="546"/>
      <c r="AS320" s="546"/>
      <c r="AT320" s="546"/>
      <c r="AU320" s="546"/>
      <c r="AV320" s="546"/>
    </row>
    <row r="321" spans="1:48" ht="12.75" customHeight="1">
      <c r="A321" s="592"/>
      <c r="B321" s="592"/>
      <c r="C321" s="592"/>
      <c r="D321" s="592"/>
      <c r="E321" s="593"/>
      <c r="F321" s="594"/>
      <c r="G321" s="592"/>
      <c r="H321" s="592"/>
      <c r="I321" s="595"/>
      <c r="J321" s="595"/>
      <c r="K321" s="595"/>
      <c r="L321" s="592"/>
      <c r="M321" s="594"/>
      <c r="N321" s="596"/>
      <c r="O321" s="592"/>
      <c r="P321" s="594"/>
      <c r="Q321" s="597"/>
      <c r="R321" s="592"/>
      <c r="S321" s="598"/>
      <c r="T321" s="597"/>
      <c r="U321" s="592"/>
      <c r="V321" s="594"/>
      <c r="W321" s="596"/>
      <c r="X321" s="592"/>
      <c r="Y321" s="594"/>
      <c r="Z321" s="596"/>
      <c r="AA321" s="592"/>
      <c r="AB321" s="594"/>
      <c r="AC321" s="546"/>
      <c r="AD321" s="546"/>
      <c r="AE321" s="546"/>
      <c r="AF321" s="546"/>
      <c r="AG321" s="546"/>
      <c r="AH321" s="546"/>
      <c r="AI321" s="546"/>
      <c r="AJ321" s="546"/>
      <c r="AK321" s="546"/>
      <c r="AL321" s="546"/>
      <c r="AM321" s="546"/>
      <c r="AN321" s="546"/>
      <c r="AO321" s="546"/>
      <c r="AP321" s="546"/>
      <c r="AQ321" s="546"/>
      <c r="AR321" s="546"/>
      <c r="AS321" s="546"/>
      <c r="AT321" s="546"/>
      <c r="AU321" s="546"/>
      <c r="AV321" s="546"/>
    </row>
    <row r="322" spans="1:48" ht="12.75" customHeight="1">
      <c r="A322" s="592"/>
      <c r="B322" s="592"/>
      <c r="C322" s="592"/>
      <c r="D322" s="592"/>
      <c r="E322" s="593"/>
      <c r="F322" s="594"/>
      <c r="G322" s="592"/>
      <c r="H322" s="592"/>
      <c r="I322" s="595"/>
      <c r="J322" s="595"/>
      <c r="K322" s="595"/>
      <c r="L322" s="592"/>
      <c r="M322" s="594"/>
      <c r="N322" s="596"/>
      <c r="O322" s="592"/>
      <c r="P322" s="594"/>
      <c r="Q322" s="597"/>
      <c r="R322" s="592"/>
      <c r="S322" s="598"/>
      <c r="T322" s="597"/>
      <c r="U322" s="592"/>
      <c r="V322" s="594"/>
      <c r="W322" s="596"/>
      <c r="X322" s="592"/>
      <c r="Y322" s="594"/>
      <c r="Z322" s="596"/>
      <c r="AA322" s="592"/>
      <c r="AB322" s="594"/>
      <c r="AC322" s="546"/>
      <c r="AD322" s="546"/>
      <c r="AE322" s="546"/>
      <c r="AF322" s="546"/>
      <c r="AG322" s="546"/>
      <c r="AH322" s="546"/>
      <c r="AI322" s="546"/>
      <c r="AJ322" s="546"/>
      <c r="AK322" s="546"/>
      <c r="AL322" s="546"/>
      <c r="AM322" s="546"/>
      <c r="AN322" s="546"/>
      <c r="AO322" s="546"/>
      <c r="AP322" s="546"/>
      <c r="AQ322" s="546"/>
      <c r="AR322" s="546"/>
      <c r="AS322" s="546"/>
      <c r="AT322" s="546"/>
      <c r="AU322" s="546"/>
      <c r="AV322" s="546"/>
    </row>
    <row r="323" spans="1:48" ht="12.75" customHeight="1">
      <c r="A323" s="592"/>
      <c r="B323" s="592"/>
      <c r="C323" s="592"/>
      <c r="D323" s="592"/>
      <c r="E323" s="593"/>
      <c r="F323" s="594"/>
      <c r="G323" s="592"/>
      <c r="H323" s="592"/>
      <c r="I323" s="595"/>
      <c r="J323" s="595"/>
      <c r="K323" s="595"/>
      <c r="L323" s="592"/>
      <c r="M323" s="594"/>
      <c r="N323" s="596"/>
      <c r="O323" s="592"/>
      <c r="P323" s="594"/>
      <c r="Q323" s="597"/>
      <c r="R323" s="592"/>
      <c r="S323" s="598"/>
      <c r="T323" s="597"/>
      <c r="U323" s="592"/>
      <c r="V323" s="594"/>
      <c r="W323" s="596"/>
      <c r="X323" s="592"/>
      <c r="Y323" s="594"/>
      <c r="Z323" s="596"/>
      <c r="AA323" s="592"/>
      <c r="AB323" s="594"/>
      <c r="AC323" s="546"/>
      <c r="AD323" s="546"/>
      <c r="AE323" s="546"/>
      <c r="AF323" s="546"/>
      <c r="AG323" s="546"/>
      <c r="AH323" s="546"/>
      <c r="AI323" s="546"/>
      <c r="AJ323" s="546"/>
      <c r="AK323" s="546"/>
      <c r="AL323" s="546"/>
      <c r="AM323" s="546"/>
      <c r="AN323" s="546"/>
      <c r="AO323" s="546"/>
      <c r="AP323" s="546"/>
      <c r="AQ323" s="546"/>
      <c r="AR323" s="546"/>
      <c r="AS323" s="546"/>
      <c r="AT323" s="546"/>
      <c r="AU323" s="546"/>
      <c r="AV323" s="546"/>
    </row>
    <row r="324" spans="1:48" ht="12.75" customHeight="1">
      <c r="A324" s="592"/>
      <c r="B324" s="592"/>
      <c r="C324" s="592"/>
      <c r="D324" s="592"/>
      <c r="E324" s="593"/>
      <c r="F324" s="594"/>
      <c r="G324" s="592"/>
      <c r="H324" s="592"/>
      <c r="I324" s="595"/>
      <c r="J324" s="595"/>
      <c r="K324" s="595"/>
      <c r="L324" s="592"/>
      <c r="M324" s="594"/>
      <c r="N324" s="596"/>
      <c r="O324" s="592"/>
      <c r="P324" s="594"/>
      <c r="Q324" s="597"/>
      <c r="R324" s="592"/>
      <c r="S324" s="598"/>
      <c r="T324" s="597"/>
      <c r="U324" s="592"/>
      <c r="V324" s="594"/>
      <c r="W324" s="596"/>
      <c r="X324" s="592"/>
      <c r="Y324" s="594"/>
      <c r="Z324" s="596"/>
      <c r="AA324" s="592"/>
      <c r="AB324" s="594"/>
      <c r="AC324" s="546"/>
      <c r="AD324" s="546"/>
      <c r="AE324" s="546"/>
      <c r="AF324" s="546"/>
      <c r="AG324" s="546"/>
      <c r="AH324" s="546"/>
      <c r="AI324" s="546"/>
      <c r="AJ324" s="546"/>
      <c r="AK324" s="546"/>
      <c r="AL324" s="546"/>
      <c r="AM324" s="546"/>
      <c r="AN324" s="546"/>
      <c r="AO324" s="546"/>
      <c r="AP324" s="546"/>
      <c r="AQ324" s="546"/>
      <c r="AR324" s="546"/>
      <c r="AS324" s="546"/>
      <c r="AT324" s="546"/>
      <c r="AU324" s="546"/>
      <c r="AV324" s="546"/>
    </row>
    <row r="325" spans="1:48" ht="12.75" customHeight="1">
      <c r="A325" s="592"/>
      <c r="B325" s="592"/>
      <c r="C325" s="592"/>
      <c r="D325" s="592"/>
      <c r="E325" s="593"/>
      <c r="F325" s="594"/>
      <c r="G325" s="592"/>
      <c r="H325" s="592"/>
      <c r="I325" s="595"/>
      <c r="J325" s="595"/>
      <c r="K325" s="595"/>
      <c r="L325" s="592"/>
      <c r="M325" s="594"/>
      <c r="N325" s="596"/>
      <c r="O325" s="592"/>
      <c r="P325" s="594"/>
      <c r="Q325" s="597"/>
      <c r="R325" s="592"/>
      <c r="S325" s="598"/>
      <c r="T325" s="597"/>
      <c r="U325" s="592"/>
      <c r="V325" s="594"/>
      <c r="W325" s="596"/>
      <c r="X325" s="592"/>
      <c r="Y325" s="594"/>
      <c r="Z325" s="596"/>
      <c r="AA325" s="592"/>
      <c r="AB325" s="594"/>
      <c r="AC325" s="546"/>
      <c r="AD325" s="546"/>
      <c r="AE325" s="546"/>
      <c r="AF325" s="546"/>
      <c r="AG325" s="546"/>
      <c r="AH325" s="546"/>
      <c r="AI325" s="546"/>
      <c r="AJ325" s="546"/>
      <c r="AK325" s="546"/>
      <c r="AL325" s="546"/>
      <c r="AM325" s="546"/>
      <c r="AN325" s="546"/>
      <c r="AO325" s="546"/>
      <c r="AP325" s="546"/>
      <c r="AQ325" s="546"/>
      <c r="AR325" s="546"/>
      <c r="AS325" s="546"/>
      <c r="AT325" s="546"/>
      <c r="AU325" s="546"/>
      <c r="AV325" s="546"/>
    </row>
    <row r="326" spans="1:48" ht="12.75" customHeight="1">
      <c r="A326" s="592"/>
      <c r="B326" s="592"/>
      <c r="C326" s="592"/>
      <c r="D326" s="592"/>
      <c r="E326" s="593"/>
      <c r="F326" s="594"/>
      <c r="G326" s="592"/>
      <c r="H326" s="592"/>
      <c r="I326" s="595"/>
      <c r="J326" s="595"/>
      <c r="K326" s="595"/>
      <c r="L326" s="592"/>
      <c r="M326" s="594"/>
      <c r="N326" s="596"/>
      <c r="O326" s="592"/>
      <c r="P326" s="594"/>
      <c r="Q326" s="597"/>
      <c r="R326" s="592"/>
      <c r="S326" s="598"/>
      <c r="T326" s="597"/>
      <c r="U326" s="592"/>
      <c r="V326" s="594"/>
      <c r="W326" s="596"/>
      <c r="X326" s="592"/>
      <c r="Y326" s="594"/>
      <c r="Z326" s="596"/>
      <c r="AA326" s="592"/>
      <c r="AB326" s="594"/>
      <c r="AC326" s="546"/>
      <c r="AD326" s="546"/>
      <c r="AE326" s="546"/>
      <c r="AF326" s="546"/>
      <c r="AG326" s="546"/>
      <c r="AH326" s="546"/>
      <c r="AI326" s="546"/>
      <c r="AJ326" s="546"/>
      <c r="AK326" s="546"/>
      <c r="AL326" s="546"/>
      <c r="AM326" s="546"/>
      <c r="AN326" s="546"/>
      <c r="AO326" s="546"/>
      <c r="AP326" s="546"/>
      <c r="AQ326" s="546"/>
      <c r="AR326" s="546"/>
      <c r="AS326" s="546"/>
      <c r="AT326" s="546"/>
      <c r="AU326" s="546"/>
      <c r="AV326" s="546"/>
    </row>
    <row r="327" spans="1:48" ht="12.75" customHeight="1">
      <c r="A327" s="592"/>
      <c r="B327" s="592"/>
      <c r="C327" s="592"/>
      <c r="D327" s="592"/>
      <c r="E327" s="593"/>
      <c r="F327" s="594"/>
      <c r="G327" s="592"/>
      <c r="H327" s="592"/>
      <c r="I327" s="595"/>
      <c r="J327" s="595"/>
      <c r="K327" s="595"/>
      <c r="L327" s="592"/>
      <c r="M327" s="594"/>
      <c r="N327" s="596"/>
      <c r="O327" s="592"/>
      <c r="P327" s="594"/>
      <c r="Q327" s="597"/>
      <c r="R327" s="592"/>
      <c r="S327" s="598"/>
      <c r="T327" s="597"/>
      <c r="U327" s="592"/>
      <c r="V327" s="594"/>
      <c r="W327" s="596"/>
      <c r="X327" s="592"/>
      <c r="Y327" s="594"/>
      <c r="Z327" s="596"/>
      <c r="AA327" s="592"/>
      <c r="AB327" s="594"/>
      <c r="AC327" s="546"/>
      <c r="AD327" s="546"/>
      <c r="AE327" s="546"/>
      <c r="AF327" s="546"/>
      <c r="AG327" s="546"/>
      <c r="AH327" s="546"/>
      <c r="AI327" s="546"/>
      <c r="AJ327" s="546"/>
      <c r="AK327" s="546"/>
      <c r="AL327" s="546"/>
      <c r="AM327" s="546"/>
      <c r="AN327" s="546"/>
      <c r="AO327" s="546"/>
      <c r="AP327" s="546"/>
      <c r="AQ327" s="546"/>
      <c r="AR327" s="546"/>
      <c r="AS327" s="546"/>
      <c r="AT327" s="546"/>
      <c r="AU327" s="546"/>
      <c r="AV327" s="546"/>
    </row>
    <row r="328" spans="1:48" ht="12.75" customHeight="1">
      <c r="A328" s="592"/>
      <c r="B328" s="592"/>
      <c r="C328" s="592"/>
      <c r="D328" s="592"/>
      <c r="E328" s="593"/>
      <c r="F328" s="594"/>
      <c r="G328" s="592"/>
      <c r="H328" s="592"/>
      <c r="I328" s="595"/>
      <c r="J328" s="595"/>
      <c r="K328" s="595"/>
      <c r="L328" s="592"/>
      <c r="M328" s="594"/>
      <c r="N328" s="596"/>
      <c r="O328" s="592"/>
      <c r="P328" s="594"/>
      <c r="Q328" s="597"/>
      <c r="R328" s="592"/>
      <c r="S328" s="598"/>
      <c r="T328" s="597"/>
      <c r="U328" s="592"/>
      <c r="V328" s="594"/>
      <c r="W328" s="596"/>
      <c r="X328" s="592"/>
      <c r="Y328" s="594"/>
      <c r="Z328" s="596"/>
      <c r="AA328" s="592"/>
      <c r="AB328" s="594"/>
      <c r="AC328" s="546"/>
      <c r="AD328" s="546"/>
      <c r="AE328" s="546"/>
      <c r="AF328" s="546"/>
      <c r="AG328" s="546"/>
      <c r="AH328" s="546"/>
      <c r="AI328" s="546"/>
      <c r="AJ328" s="546"/>
      <c r="AK328" s="546"/>
      <c r="AL328" s="546"/>
      <c r="AM328" s="546"/>
      <c r="AN328" s="546"/>
      <c r="AO328" s="546"/>
      <c r="AP328" s="546"/>
      <c r="AQ328" s="546"/>
      <c r="AR328" s="546"/>
      <c r="AS328" s="546"/>
      <c r="AT328" s="546"/>
      <c r="AU328" s="546"/>
      <c r="AV328" s="546"/>
    </row>
    <row r="329" spans="1:48" ht="12.75" customHeight="1">
      <c r="A329" s="592"/>
      <c r="B329" s="592"/>
      <c r="C329" s="592"/>
      <c r="D329" s="592"/>
      <c r="E329" s="593"/>
      <c r="F329" s="594"/>
      <c r="G329" s="592"/>
      <c r="H329" s="592"/>
      <c r="I329" s="595"/>
      <c r="J329" s="595"/>
      <c r="K329" s="595"/>
      <c r="L329" s="592"/>
      <c r="M329" s="594"/>
      <c r="N329" s="596"/>
      <c r="O329" s="592"/>
      <c r="P329" s="594"/>
      <c r="Q329" s="597"/>
      <c r="R329" s="592"/>
      <c r="S329" s="598"/>
      <c r="T329" s="597"/>
      <c r="U329" s="592"/>
      <c r="V329" s="594"/>
      <c r="W329" s="596"/>
      <c r="X329" s="592"/>
      <c r="Y329" s="594"/>
      <c r="Z329" s="596"/>
      <c r="AA329" s="592"/>
      <c r="AB329" s="594"/>
      <c r="AC329" s="546"/>
      <c r="AD329" s="546"/>
      <c r="AE329" s="546"/>
      <c r="AF329" s="546"/>
      <c r="AG329" s="546"/>
      <c r="AH329" s="546"/>
      <c r="AI329" s="546"/>
      <c r="AJ329" s="546"/>
      <c r="AK329" s="546"/>
      <c r="AL329" s="546"/>
      <c r="AM329" s="546"/>
      <c r="AN329" s="546"/>
      <c r="AO329" s="546"/>
      <c r="AP329" s="546"/>
      <c r="AQ329" s="546"/>
      <c r="AR329" s="546"/>
      <c r="AS329" s="546"/>
      <c r="AT329" s="546"/>
      <c r="AU329" s="546"/>
      <c r="AV329" s="546"/>
    </row>
    <row r="330" spans="1:48" ht="12.75" customHeight="1">
      <c r="A330" s="592"/>
      <c r="B330" s="592"/>
      <c r="C330" s="592"/>
      <c r="D330" s="592"/>
      <c r="E330" s="593"/>
      <c r="F330" s="594"/>
      <c r="G330" s="592"/>
      <c r="H330" s="592"/>
      <c r="I330" s="595"/>
      <c r="J330" s="595"/>
      <c r="K330" s="595"/>
      <c r="L330" s="592"/>
      <c r="M330" s="594"/>
      <c r="N330" s="596"/>
      <c r="O330" s="592"/>
      <c r="P330" s="594"/>
      <c r="Q330" s="597"/>
      <c r="R330" s="592"/>
      <c r="S330" s="598"/>
      <c r="T330" s="597"/>
      <c r="U330" s="592"/>
      <c r="V330" s="594"/>
      <c r="W330" s="596"/>
      <c r="X330" s="592"/>
      <c r="Y330" s="594"/>
      <c r="Z330" s="596"/>
      <c r="AA330" s="592"/>
      <c r="AB330" s="594"/>
      <c r="AC330" s="546"/>
      <c r="AD330" s="546"/>
      <c r="AE330" s="546"/>
      <c r="AF330" s="546"/>
      <c r="AG330" s="546"/>
      <c r="AH330" s="546"/>
      <c r="AI330" s="546"/>
      <c r="AJ330" s="546"/>
      <c r="AK330" s="546"/>
      <c r="AL330" s="546"/>
      <c r="AM330" s="546"/>
      <c r="AN330" s="546"/>
      <c r="AO330" s="546"/>
      <c r="AP330" s="546"/>
      <c r="AQ330" s="546"/>
      <c r="AR330" s="546"/>
      <c r="AS330" s="546"/>
      <c r="AT330" s="546"/>
      <c r="AU330" s="546"/>
      <c r="AV330" s="546"/>
    </row>
    <row r="331" spans="1:48" ht="12.75" customHeight="1">
      <c r="A331" s="592"/>
      <c r="B331" s="592"/>
      <c r="C331" s="592"/>
      <c r="D331" s="592"/>
      <c r="E331" s="593"/>
      <c r="F331" s="594"/>
      <c r="G331" s="592"/>
      <c r="H331" s="592"/>
      <c r="I331" s="595"/>
      <c r="J331" s="595"/>
      <c r="K331" s="595"/>
      <c r="L331" s="592"/>
      <c r="M331" s="594"/>
      <c r="N331" s="596"/>
      <c r="O331" s="592"/>
      <c r="P331" s="594"/>
      <c r="Q331" s="597"/>
      <c r="R331" s="592"/>
      <c r="S331" s="598"/>
      <c r="T331" s="597"/>
      <c r="U331" s="592"/>
      <c r="V331" s="594"/>
      <c r="W331" s="596"/>
      <c r="X331" s="592"/>
      <c r="Y331" s="594"/>
      <c r="Z331" s="596"/>
      <c r="AA331" s="592"/>
      <c r="AB331" s="594"/>
      <c r="AC331" s="546"/>
      <c r="AD331" s="546"/>
      <c r="AE331" s="546"/>
      <c r="AF331" s="546"/>
      <c r="AG331" s="546"/>
      <c r="AH331" s="546"/>
      <c r="AI331" s="546"/>
      <c r="AJ331" s="546"/>
      <c r="AK331" s="546"/>
      <c r="AL331" s="546"/>
      <c r="AM331" s="546"/>
      <c r="AN331" s="546"/>
      <c r="AO331" s="546"/>
      <c r="AP331" s="546"/>
      <c r="AQ331" s="546"/>
      <c r="AR331" s="546"/>
      <c r="AS331" s="546"/>
      <c r="AT331" s="546"/>
      <c r="AU331" s="546"/>
      <c r="AV331" s="546"/>
    </row>
    <row r="332" spans="1:48" ht="12.75" customHeight="1">
      <c r="A332" s="592"/>
      <c r="B332" s="592"/>
      <c r="C332" s="592"/>
      <c r="D332" s="592"/>
      <c r="E332" s="593"/>
      <c r="F332" s="594"/>
      <c r="G332" s="592"/>
      <c r="H332" s="592"/>
      <c r="I332" s="595"/>
      <c r="J332" s="595"/>
      <c r="K332" s="595"/>
      <c r="L332" s="592"/>
      <c r="M332" s="594"/>
      <c r="N332" s="596"/>
      <c r="O332" s="592"/>
      <c r="P332" s="594"/>
      <c r="Q332" s="597"/>
      <c r="R332" s="592"/>
      <c r="S332" s="598"/>
      <c r="T332" s="597"/>
      <c r="U332" s="592"/>
      <c r="V332" s="594"/>
      <c r="W332" s="596"/>
      <c r="X332" s="592"/>
      <c r="Y332" s="594"/>
      <c r="Z332" s="596"/>
      <c r="AA332" s="592"/>
      <c r="AB332" s="594"/>
      <c r="AC332" s="546"/>
      <c r="AD332" s="546"/>
      <c r="AE332" s="546"/>
      <c r="AF332" s="546"/>
      <c r="AG332" s="546"/>
      <c r="AH332" s="546"/>
      <c r="AI332" s="546"/>
      <c r="AJ332" s="546"/>
      <c r="AK332" s="546"/>
      <c r="AL332" s="546"/>
      <c r="AM332" s="546"/>
      <c r="AN332" s="546"/>
      <c r="AO332" s="546"/>
      <c r="AP332" s="546"/>
      <c r="AQ332" s="546"/>
      <c r="AR332" s="546"/>
      <c r="AS332" s="546"/>
      <c r="AT332" s="546"/>
      <c r="AU332" s="546"/>
      <c r="AV332" s="546"/>
    </row>
    <row r="333" spans="1:48" ht="12.75" customHeight="1">
      <c r="A333" s="592"/>
      <c r="B333" s="592"/>
      <c r="C333" s="592"/>
      <c r="D333" s="592"/>
      <c r="E333" s="593"/>
      <c r="F333" s="594"/>
      <c r="G333" s="592"/>
      <c r="H333" s="592"/>
      <c r="I333" s="595"/>
      <c r="J333" s="595"/>
      <c r="K333" s="595"/>
      <c r="L333" s="592"/>
      <c r="M333" s="594"/>
      <c r="N333" s="596"/>
      <c r="O333" s="592"/>
      <c r="P333" s="594"/>
      <c r="Q333" s="597"/>
      <c r="R333" s="592"/>
      <c r="S333" s="598"/>
      <c r="T333" s="597"/>
      <c r="U333" s="592"/>
      <c r="V333" s="594"/>
      <c r="W333" s="596"/>
      <c r="X333" s="592"/>
      <c r="Y333" s="594"/>
      <c r="Z333" s="596"/>
      <c r="AA333" s="592"/>
      <c r="AB333" s="594"/>
      <c r="AC333" s="546"/>
      <c r="AD333" s="546"/>
      <c r="AE333" s="546"/>
      <c r="AF333" s="546"/>
      <c r="AG333" s="546"/>
      <c r="AH333" s="546"/>
      <c r="AI333" s="546"/>
      <c r="AJ333" s="546"/>
      <c r="AK333" s="546"/>
      <c r="AL333" s="546"/>
      <c r="AM333" s="546"/>
      <c r="AN333" s="546"/>
      <c r="AO333" s="546"/>
      <c r="AP333" s="546"/>
      <c r="AQ333" s="546"/>
      <c r="AR333" s="546"/>
      <c r="AS333" s="546"/>
      <c r="AT333" s="546"/>
      <c r="AU333" s="546"/>
      <c r="AV333" s="546"/>
    </row>
    <row r="334" spans="1:48" ht="12.75" customHeight="1">
      <c r="A334" s="592"/>
      <c r="B334" s="592"/>
      <c r="C334" s="592"/>
      <c r="D334" s="592"/>
      <c r="E334" s="593"/>
      <c r="F334" s="594"/>
      <c r="G334" s="592"/>
      <c r="H334" s="592"/>
      <c r="I334" s="595"/>
      <c r="J334" s="595"/>
      <c r="K334" s="595"/>
      <c r="L334" s="592"/>
      <c r="M334" s="594"/>
      <c r="N334" s="596"/>
      <c r="O334" s="592"/>
      <c r="P334" s="594"/>
      <c r="Q334" s="597"/>
      <c r="R334" s="592"/>
      <c r="S334" s="598"/>
      <c r="T334" s="597"/>
      <c r="U334" s="592"/>
      <c r="V334" s="594"/>
      <c r="W334" s="596"/>
      <c r="X334" s="592"/>
      <c r="Y334" s="594"/>
      <c r="Z334" s="596"/>
      <c r="AA334" s="592"/>
      <c r="AB334" s="594"/>
      <c r="AC334" s="546"/>
      <c r="AD334" s="546"/>
      <c r="AE334" s="546"/>
      <c r="AF334" s="546"/>
      <c r="AG334" s="546"/>
      <c r="AH334" s="546"/>
      <c r="AI334" s="546"/>
      <c r="AJ334" s="546"/>
      <c r="AK334" s="546"/>
      <c r="AL334" s="546"/>
      <c r="AM334" s="546"/>
      <c r="AN334" s="546"/>
      <c r="AO334" s="546"/>
      <c r="AP334" s="546"/>
      <c r="AQ334" s="546"/>
      <c r="AR334" s="546"/>
      <c r="AS334" s="546"/>
      <c r="AT334" s="546"/>
      <c r="AU334" s="546"/>
      <c r="AV334" s="546"/>
    </row>
    <row r="335" spans="1:48" ht="12.75" customHeight="1">
      <c r="A335" s="592"/>
      <c r="B335" s="592"/>
      <c r="C335" s="592"/>
      <c r="D335" s="592"/>
      <c r="E335" s="593"/>
      <c r="F335" s="594"/>
      <c r="G335" s="592"/>
      <c r="H335" s="592"/>
      <c r="I335" s="595"/>
      <c r="J335" s="595"/>
      <c r="K335" s="595"/>
      <c r="L335" s="592"/>
      <c r="M335" s="594"/>
      <c r="N335" s="596"/>
      <c r="O335" s="592"/>
      <c r="P335" s="594"/>
      <c r="Q335" s="597"/>
      <c r="R335" s="592"/>
      <c r="S335" s="598"/>
      <c r="T335" s="597"/>
      <c r="U335" s="592"/>
      <c r="V335" s="594"/>
      <c r="W335" s="596"/>
      <c r="X335" s="592"/>
      <c r="Y335" s="594"/>
      <c r="Z335" s="596"/>
      <c r="AA335" s="592"/>
      <c r="AB335" s="594"/>
      <c r="AC335" s="546"/>
      <c r="AD335" s="546"/>
      <c r="AE335" s="546"/>
      <c r="AF335" s="546"/>
      <c r="AG335" s="546"/>
      <c r="AH335" s="546"/>
      <c r="AI335" s="546"/>
      <c r="AJ335" s="546"/>
      <c r="AK335" s="546"/>
      <c r="AL335" s="546"/>
      <c r="AM335" s="546"/>
      <c r="AN335" s="546"/>
      <c r="AO335" s="546"/>
      <c r="AP335" s="546"/>
      <c r="AQ335" s="546"/>
      <c r="AR335" s="546"/>
      <c r="AS335" s="546"/>
      <c r="AT335" s="546"/>
      <c r="AU335" s="546"/>
      <c r="AV335" s="546"/>
    </row>
    <row r="336" spans="1:48" ht="12.75" customHeight="1">
      <c r="A336" s="592"/>
      <c r="B336" s="592"/>
      <c r="C336" s="592"/>
      <c r="D336" s="592"/>
      <c r="E336" s="593"/>
      <c r="F336" s="594"/>
      <c r="G336" s="592"/>
      <c r="H336" s="592"/>
      <c r="I336" s="595"/>
      <c r="J336" s="595"/>
      <c r="K336" s="595"/>
      <c r="L336" s="592"/>
      <c r="M336" s="594"/>
      <c r="N336" s="596"/>
      <c r="O336" s="592"/>
      <c r="P336" s="594"/>
      <c r="Q336" s="597"/>
      <c r="R336" s="592"/>
      <c r="S336" s="598"/>
      <c r="T336" s="597"/>
      <c r="U336" s="592"/>
      <c r="V336" s="594"/>
      <c r="W336" s="596"/>
      <c r="X336" s="592"/>
      <c r="Y336" s="594"/>
      <c r="Z336" s="596"/>
      <c r="AA336" s="592"/>
      <c r="AB336" s="594"/>
      <c r="AC336" s="546"/>
      <c r="AD336" s="546"/>
      <c r="AE336" s="546"/>
      <c r="AF336" s="546"/>
      <c r="AG336" s="546"/>
      <c r="AH336" s="546"/>
      <c r="AI336" s="546"/>
      <c r="AJ336" s="546"/>
      <c r="AK336" s="546"/>
      <c r="AL336" s="546"/>
      <c r="AM336" s="546"/>
      <c r="AN336" s="546"/>
      <c r="AO336" s="546"/>
      <c r="AP336" s="546"/>
      <c r="AQ336" s="546"/>
      <c r="AR336" s="546"/>
      <c r="AS336" s="546"/>
      <c r="AT336" s="546"/>
      <c r="AU336" s="546"/>
      <c r="AV336" s="546"/>
    </row>
    <row r="337" spans="1:48" ht="12.75" customHeight="1">
      <c r="A337" s="592"/>
      <c r="B337" s="592"/>
      <c r="C337" s="592"/>
      <c r="D337" s="592"/>
      <c r="E337" s="593"/>
      <c r="F337" s="594"/>
      <c r="G337" s="592"/>
      <c r="H337" s="592"/>
      <c r="I337" s="595"/>
      <c r="J337" s="595"/>
      <c r="K337" s="595"/>
      <c r="L337" s="592"/>
      <c r="M337" s="594"/>
      <c r="N337" s="596"/>
      <c r="O337" s="592"/>
      <c r="P337" s="594"/>
      <c r="Q337" s="597"/>
      <c r="R337" s="592"/>
      <c r="S337" s="598"/>
      <c r="T337" s="597"/>
      <c r="U337" s="592"/>
      <c r="V337" s="594"/>
      <c r="W337" s="596"/>
      <c r="X337" s="592"/>
      <c r="Y337" s="594"/>
      <c r="Z337" s="596"/>
      <c r="AA337" s="592"/>
      <c r="AB337" s="594"/>
      <c r="AC337" s="546"/>
      <c r="AD337" s="546"/>
      <c r="AE337" s="546"/>
      <c r="AF337" s="546"/>
      <c r="AG337" s="546"/>
      <c r="AH337" s="546"/>
      <c r="AI337" s="546"/>
      <c r="AJ337" s="546"/>
      <c r="AK337" s="546"/>
      <c r="AL337" s="546"/>
      <c r="AM337" s="546"/>
      <c r="AN337" s="546"/>
      <c r="AO337" s="546"/>
      <c r="AP337" s="546"/>
      <c r="AQ337" s="546"/>
      <c r="AR337" s="546"/>
      <c r="AS337" s="546"/>
      <c r="AT337" s="546"/>
      <c r="AU337" s="546"/>
      <c r="AV337" s="546"/>
    </row>
    <row r="338" spans="1:48" ht="12.75" customHeight="1">
      <c r="A338" s="592"/>
      <c r="B338" s="592"/>
      <c r="C338" s="592"/>
      <c r="D338" s="592"/>
      <c r="E338" s="593"/>
      <c r="F338" s="594"/>
      <c r="G338" s="592"/>
      <c r="H338" s="592"/>
      <c r="I338" s="595"/>
      <c r="J338" s="595"/>
      <c r="K338" s="595"/>
      <c r="L338" s="592"/>
      <c r="M338" s="594"/>
      <c r="N338" s="596"/>
      <c r="O338" s="592"/>
      <c r="P338" s="594"/>
      <c r="Q338" s="597"/>
      <c r="R338" s="592"/>
      <c r="S338" s="598"/>
      <c r="T338" s="597"/>
      <c r="U338" s="592"/>
      <c r="V338" s="594"/>
      <c r="W338" s="596"/>
      <c r="X338" s="592"/>
      <c r="Y338" s="594"/>
      <c r="Z338" s="596"/>
      <c r="AA338" s="592"/>
      <c r="AB338" s="594"/>
      <c r="AC338" s="546"/>
      <c r="AD338" s="546"/>
      <c r="AE338" s="546"/>
      <c r="AF338" s="546"/>
      <c r="AG338" s="546"/>
      <c r="AH338" s="546"/>
      <c r="AI338" s="546"/>
      <c r="AJ338" s="546"/>
      <c r="AK338" s="546"/>
      <c r="AL338" s="546"/>
      <c r="AM338" s="546"/>
      <c r="AN338" s="546"/>
      <c r="AO338" s="546"/>
      <c r="AP338" s="546"/>
      <c r="AQ338" s="546"/>
      <c r="AR338" s="546"/>
      <c r="AS338" s="546"/>
      <c r="AT338" s="546"/>
      <c r="AU338" s="546"/>
      <c r="AV338" s="546"/>
    </row>
    <row r="339" spans="1:48" ht="12.75" customHeight="1">
      <c r="A339" s="592"/>
      <c r="B339" s="592"/>
      <c r="C339" s="592"/>
      <c r="D339" s="592"/>
      <c r="E339" s="593"/>
      <c r="F339" s="594"/>
      <c r="G339" s="592"/>
      <c r="H339" s="592"/>
      <c r="I339" s="595"/>
      <c r="J339" s="595"/>
      <c r="K339" s="595"/>
      <c r="L339" s="592"/>
      <c r="M339" s="594"/>
      <c r="N339" s="596"/>
      <c r="O339" s="592"/>
      <c r="P339" s="594"/>
      <c r="Q339" s="597"/>
      <c r="R339" s="592"/>
      <c r="S339" s="598"/>
      <c r="T339" s="597"/>
      <c r="U339" s="592"/>
      <c r="V339" s="594"/>
      <c r="W339" s="596"/>
      <c r="X339" s="592"/>
      <c r="Y339" s="594"/>
      <c r="Z339" s="596"/>
      <c r="AA339" s="592"/>
      <c r="AB339" s="594"/>
      <c r="AC339" s="546"/>
      <c r="AD339" s="546"/>
      <c r="AE339" s="546"/>
      <c r="AF339" s="546"/>
      <c r="AG339" s="546"/>
      <c r="AH339" s="546"/>
      <c r="AI339" s="546"/>
      <c r="AJ339" s="546"/>
      <c r="AK339" s="546"/>
      <c r="AL339" s="546"/>
      <c r="AM339" s="546"/>
      <c r="AN339" s="546"/>
      <c r="AO339" s="546"/>
      <c r="AP339" s="546"/>
      <c r="AQ339" s="546"/>
      <c r="AR339" s="546"/>
      <c r="AS339" s="546"/>
      <c r="AT339" s="546"/>
      <c r="AU339" s="546"/>
      <c r="AV339" s="546"/>
    </row>
    <row r="340" spans="1:48" ht="12.75" customHeight="1">
      <c r="A340" s="592"/>
      <c r="B340" s="592"/>
      <c r="C340" s="592"/>
      <c r="D340" s="592"/>
      <c r="E340" s="593"/>
      <c r="F340" s="594"/>
      <c r="G340" s="592"/>
      <c r="H340" s="592"/>
      <c r="I340" s="595"/>
      <c r="J340" s="595"/>
      <c r="K340" s="595"/>
      <c r="L340" s="592"/>
      <c r="M340" s="594"/>
      <c r="N340" s="596"/>
      <c r="O340" s="592"/>
      <c r="P340" s="594"/>
      <c r="Q340" s="597"/>
      <c r="R340" s="592"/>
      <c r="S340" s="598"/>
      <c r="T340" s="597"/>
      <c r="U340" s="592"/>
      <c r="V340" s="594"/>
      <c r="W340" s="596"/>
      <c r="X340" s="592"/>
      <c r="Y340" s="594"/>
      <c r="Z340" s="596"/>
      <c r="AA340" s="592"/>
      <c r="AB340" s="594"/>
      <c r="AC340" s="546"/>
      <c r="AD340" s="546"/>
      <c r="AE340" s="546"/>
      <c r="AF340" s="546"/>
      <c r="AG340" s="546"/>
      <c r="AH340" s="546"/>
      <c r="AI340" s="546"/>
      <c r="AJ340" s="546"/>
      <c r="AK340" s="546"/>
      <c r="AL340" s="546"/>
      <c r="AM340" s="546"/>
      <c r="AN340" s="546"/>
      <c r="AO340" s="546"/>
      <c r="AP340" s="546"/>
      <c r="AQ340" s="546"/>
      <c r="AR340" s="546"/>
      <c r="AS340" s="546"/>
      <c r="AT340" s="546"/>
      <c r="AU340" s="546"/>
      <c r="AV340" s="546"/>
    </row>
    <row r="341" spans="1:48" ht="12.75" customHeight="1">
      <c r="A341" s="592"/>
      <c r="B341" s="592"/>
      <c r="C341" s="592"/>
      <c r="D341" s="592"/>
      <c r="E341" s="593"/>
      <c r="F341" s="594"/>
      <c r="G341" s="592"/>
      <c r="H341" s="592"/>
      <c r="I341" s="595"/>
      <c r="J341" s="595"/>
      <c r="K341" s="595"/>
      <c r="L341" s="592"/>
      <c r="M341" s="594"/>
      <c r="N341" s="596"/>
      <c r="O341" s="592"/>
      <c r="P341" s="594"/>
      <c r="Q341" s="597"/>
      <c r="R341" s="592"/>
      <c r="S341" s="598"/>
      <c r="T341" s="597"/>
      <c r="U341" s="592"/>
      <c r="V341" s="594"/>
      <c r="W341" s="596"/>
      <c r="X341" s="592"/>
      <c r="Y341" s="594"/>
      <c r="Z341" s="596"/>
      <c r="AA341" s="592"/>
      <c r="AB341" s="594"/>
      <c r="AC341" s="546"/>
      <c r="AD341" s="546"/>
      <c r="AE341" s="546"/>
      <c r="AF341" s="546"/>
      <c r="AG341" s="546"/>
      <c r="AH341" s="546"/>
      <c r="AI341" s="546"/>
      <c r="AJ341" s="546"/>
      <c r="AK341" s="546"/>
      <c r="AL341" s="546"/>
      <c r="AM341" s="546"/>
      <c r="AN341" s="546"/>
      <c r="AO341" s="546"/>
      <c r="AP341" s="546"/>
      <c r="AQ341" s="546"/>
      <c r="AR341" s="546"/>
      <c r="AS341" s="546"/>
      <c r="AT341" s="546"/>
      <c r="AU341" s="546"/>
      <c r="AV341" s="546"/>
    </row>
    <row r="342" spans="1:48" ht="12.75" customHeight="1">
      <c r="A342" s="592"/>
      <c r="B342" s="592"/>
      <c r="C342" s="592"/>
      <c r="D342" s="592"/>
      <c r="E342" s="593"/>
      <c r="F342" s="594"/>
      <c r="G342" s="592"/>
      <c r="H342" s="592"/>
      <c r="I342" s="595"/>
      <c r="J342" s="595"/>
      <c r="K342" s="595"/>
      <c r="L342" s="592"/>
      <c r="M342" s="594"/>
      <c r="N342" s="596"/>
      <c r="O342" s="592"/>
      <c r="P342" s="594"/>
      <c r="Q342" s="597"/>
      <c r="R342" s="592"/>
      <c r="S342" s="598"/>
      <c r="T342" s="597"/>
      <c r="U342" s="592"/>
      <c r="V342" s="594"/>
      <c r="W342" s="596"/>
      <c r="X342" s="592"/>
      <c r="Y342" s="594"/>
      <c r="Z342" s="596"/>
      <c r="AA342" s="592"/>
      <c r="AB342" s="594"/>
      <c r="AC342" s="546"/>
      <c r="AD342" s="546"/>
      <c r="AE342" s="546"/>
      <c r="AF342" s="546"/>
      <c r="AG342" s="546"/>
      <c r="AH342" s="546"/>
      <c r="AI342" s="546"/>
      <c r="AJ342" s="546"/>
      <c r="AK342" s="546"/>
      <c r="AL342" s="546"/>
      <c r="AM342" s="546"/>
      <c r="AN342" s="546"/>
      <c r="AO342" s="546"/>
      <c r="AP342" s="546"/>
      <c r="AQ342" s="546"/>
      <c r="AR342" s="546"/>
      <c r="AS342" s="546"/>
      <c r="AT342" s="546"/>
      <c r="AU342" s="546"/>
      <c r="AV342" s="546"/>
    </row>
    <row r="343" spans="1:48" ht="12.75" customHeight="1">
      <c r="A343" s="592"/>
      <c r="B343" s="592"/>
      <c r="C343" s="592"/>
      <c r="D343" s="592"/>
      <c r="E343" s="593"/>
      <c r="F343" s="594"/>
      <c r="G343" s="592"/>
      <c r="H343" s="592"/>
      <c r="I343" s="595"/>
      <c r="J343" s="595"/>
      <c r="K343" s="595"/>
      <c r="L343" s="592"/>
      <c r="M343" s="594"/>
      <c r="N343" s="596"/>
      <c r="O343" s="592"/>
      <c r="P343" s="594"/>
      <c r="Q343" s="597"/>
      <c r="R343" s="592"/>
      <c r="S343" s="598"/>
      <c r="T343" s="597"/>
      <c r="U343" s="592"/>
      <c r="V343" s="594"/>
      <c r="W343" s="596"/>
      <c r="X343" s="592"/>
      <c r="Y343" s="594"/>
      <c r="Z343" s="596"/>
      <c r="AA343" s="592"/>
      <c r="AB343" s="594"/>
      <c r="AC343" s="546"/>
      <c r="AD343" s="546"/>
      <c r="AE343" s="546"/>
      <c r="AF343" s="546"/>
      <c r="AG343" s="546"/>
      <c r="AH343" s="546"/>
      <c r="AI343" s="546"/>
      <c r="AJ343" s="546"/>
      <c r="AK343" s="546"/>
      <c r="AL343" s="546"/>
      <c r="AM343" s="546"/>
      <c r="AN343" s="546"/>
      <c r="AO343" s="546"/>
      <c r="AP343" s="546"/>
      <c r="AQ343" s="546"/>
      <c r="AR343" s="546"/>
      <c r="AS343" s="546"/>
      <c r="AT343" s="546"/>
      <c r="AU343" s="546"/>
      <c r="AV343" s="546"/>
    </row>
    <row r="344" spans="1:48" ht="12.75" customHeight="1">
      <c r="A344" s="592"/>
      <c r="B344" s="592"/>
      <c r="C344" s="592"/>
      <c r="D344" s="592"/>
      <c r="E344" s="593"/>
      <c r="F344" s="594"/>
      <c r="G344" s="592"/>
      <c r="H344" s="592"/>
      <c r="I344" s="595"/>
      <c r="J344" s="595"/>
      <c r="K344" s="595"/>
      <c r="L344" s="592"/>
      <c r="M344" s="594"/>
      <c r="N344" s="596"/>
      <c r="O344" s="592"/>
      <c r="P344" s="594"/>
      <c r="Q344" s="597"/>
      <c r="R344" s="592"/>
      <c r="S344" s="598"/>
      <c r="T344" s="597"/>
      <c r="U344" s="592"/>
      <c r="V344" s="594"/>
      <c r="W344" s="596"/>
      <c r="X344" s="592"/>
      <c r="Y344" s="594"/>
      <c r="Z344" s="596"/>
      <c r="AA344" s="592"/>
      <c r="AB344" s="594"/>
      <c r="AC344" s="546"/>
      <c r="AD344" s="546"/>
      <c r="AE344" s="546"/>
      <c r="AF344" s="546"/>
      <c r="AG344" s="546"/>
      <c r="AH344" s="546"/>
      <c r="AI344" s="546"/>
      <c r="AJ344" s="546"/>
      <c r="AK344" s="546"/>
      <c r="AL344" s="546"/>
      <c r="AM344" s="546"/>
      <c r="AN344" s="546"/>
      <c r="AO344" s="546"/>
      <c r="AP344" s="546"/>
      <c r="AQ344" s="546"/>
      <c r="AR344" s="546"/>
      <c r="AS344" s="546"/>
      <c r="AT344" s="546"/>
      <c r="AU344" s="546"/>
      <c r="AV344" s="546"/>
    </row>
    <row r="345" spans="1:48" ht="12.75" customHeight="1">
      <c r="A345" s="592"/>
      <c r="B345" s="592"/>
      <c r="C345" s="592"/>
      <c r="D345" s="592"/>
      <c r="E345" s="593"/>
      <c r="F345" s="594"/>
      <c r="G345" s="592"/>
      <c r="H345" s="592"/>
      <c r="I345" s="595"/>
      <c r="J345" s="595"/>
      <c r="K345" s="595"/>
      <c r="L345" s="592"/>
      <c r="M345" s="594"/>
      <c r="N345" s="596"/>
      <c r="O345" s="592"/>
      <c r="P345" s="594"/>
      <c r="Q345" s="597"/>
      <c r="R345" s="592"/>
      <c r="S345" s="598"/>
      <c r="T345" s="597"/>
      <c r="U345" s="592"/>
      <c r="V345" s="594"/>
      <c r="W345" s="596"/>
      <c r="X345" s="592"/>
      <c r="Y345" s="594"/>
      <c r="Z345" s="596"/>
      <c r="AA345" s="592"/>
      <c r="AB345" s="594"/>
      <c r="AC345" s="546"/>
      <c r="AD345" s="546"/>
      <c r="AE345" s="546"/>
      <c r="AF345" s="546"/>
      <c r="AG345" s="546"/>
      <c r="AH345" s="546"/>
      <c r="AI345" s="546"/>
      <c r="AJ345" s="546"/>
      <c r="AK345" s="546"/>
      <c r="AL345" s="546"/>
      <c r="AM345" s="546"/>
      <c r="AN345" s="546"/>
      <c r="AO345" s="546"/>
      <c r="AP345" s="546"/>
      <c r="AQ345" s="546"/>
      <c r="AR345" s="546"/>
      <c r="AS345" s="546"/>
      <c r="AT345" s="546"/>
      <c r="AU345" s="546"/>
      <c r="AV345" s="546"/>
    </row>
    <row r="346" spans="1:48" ht="12.75" customHeight="1">
      <c r="A346" s="592"/>
      <c r="B346" s="592"/>
      <c r="C346" s="592"/>
      <c r="D346" s="592"/>
      <c r="E346" s="593"/>
      <c r="F346" s="594"/>
      <c r="G346" s="592"/>
      <c r="H346" s="592"/>
      <c r="I346" s="595"/>
      <c r="J346" s="595"/>
      <c r="K346" s="595"/>
      <c r="L346" s="592"/>
      <c r="M346" s="594"/>
      <c r="N346" s="596"/>
      <c r="O346" s="592"/>
      <c r="P346" s="594"/>
      <c r="Q346" s="597"/>
      <c r="R346" s="592"/>
      <c r="S346" s="598"/>
      <c r="T346" s="597"/>
      <c r="U346" s="592"/>
      <c r="V346" s="594"/>
      <c r="W346" s="596"/>
      <c r="X346" s="592"/>
      <c r="Y346" s="594"/>
      <c r="Z346" s="596"/>
      <c r="AA346" s="592"/>
      <c r="AB346" s="594"/>
      <c r="AC346" s="546"/>
      <c r="AD346" s="546"/>
      <c r="AE346" s="546"/>
      <c r="AF346" s="546"/>
      <c r="AG346" s="546"/>
      <c r="AH346" s="546"/>
      <c r="AI346" s="546"/>
      <c r="AJ346" s="546"/>
      <c r="AK346" s="546"/>
      <c r="AL346" s="546"/>
      <c r="AM346" s="546"/>
      <c r="AN346" s="546"/>
      <c r="AO346" s="546"/>
      <c r="AP346" s="546"/>
      <c r="AQ346" s="546"/>
      <c r="AR346" s="546"/>
      <c r="AS346" s="546"/>
      <c r="AT346" s="546"/>
      <c r="AU346" s="546"/>
      <c r="AV346" s="546"/>
    </row>
    <row r="347" spans="1:48" ht="12.75" customHeight="1">
      <c r="A347" s="592"/>
      <c r="B347" s="592"/>
      <c r="C347" s="592"/>
      <c r="D347" s="592"/>
      <c r="E347" s="593"/>
      <c r="F347" s="594"/>
      <c r="G347" s="592"/>
      <c r="H347" s="592"/>
      <c r="I347" s="595"/>
      <c r="J347" s="595"/>
      <c r="K347" s="595"/>
      <c r="L347" s="592"/>
      <c r="M347" s="594"/>
      <c r="N347" s="596"/>
      <c r="O347" s="592"/>
      <c r="P347" s="594"/>
      <c r="Q347" s="597"/>
      <c r="R347" s="592"/>
      <c r="S347" s="598"/>
      <c r="T347" s="597"/>
      <c r="U347" s="592"/>
      <c r="V347" s="594"/>
      <c r="W347" s="596"/>
      <c r="X347" s="592"/>
      <c r="Y347" s="594"/>
      <c r="Z347" s="596"/>
      <c r="AA347" s="592"/>
      <c r="AB347" s="594"/>
      <c r="AC347" s="546"/>
      <c r="AD347" s="546"/>
      <c r="AE347" s="546"/>
      <c r="AF347" s="546"/>
      <c r="AG347" s="546"/>
      <c r="AH347" s="546"/>
      <c r="AI347" s="546"/>
      <c r="AJ347" s="546"/>
      <c r="AK347" s="546"/>
      <c r="AL347" s="546"/>
      <c r="AM347" s="546"/>
      <c r="AN347" s="546"/>
      <c r="AO347" s="546"/>
      <c r="AP347" s="546"/>
      <c r="AQ347" s="546"/>
      <c r="AR347" s="546"/>
      <c r="AS347" s="546"/>
      <c r="AT347" s="546"/>
      <c r="AU347" s="546"/>
      <c r="AV347" s="546"/>
    </row>
    <row r="348" spans="1:48" ht="12.75" customHeight="1">
      <c r="A348" s="592"/>
      <c r="B348" s="592"/>
      <c r="C348" s="592"/>
      <c r="D348" s="592"/>
      <c r="E348" s="593"/>
      <c r="F348" s="594"/>
      <c r="G348" s="592"/>
      <c r="H348" s="592"/>
      <c r="I348" s="595"/>
      <c r="J348" s="595"/>
      <c r="K348" s="595"/>
      <c r="L348" s="592"/>
      <c r="M348" s="594"/>
      <c r="N348" s="596"/>
      <c r="O348" s="592"/>
      <c r="P348" s="594"/>
      <c r="Q348" s="597"/>
      <c r="R348" s="592"/>
      <c r="S348" s="598"/>
      <c r="T348" s="597"/>
      <c r="U348" s="592"/>
      <c r="V348" s="594"/>
      <c r="W348" s="596"/>
      <c r="X348" s="592"/>
      <c r="Y348" s="594"/>
      <c r="Z348" s="596"/>
      <c r="AA348" s="592"/>
      <c r="AB348" s="594"/>
      <c r="AC348" s="546"/>
      <c r="AD348" s="546"/>
      <c r="AE348" s="546"/>
      <c r="AF348" s="546"/>
      <c r="AG348" s="546"/>
      <c r="AH348" s="546"/>
      <c r="AI348" s="546"/>
      <c r="AJ348" s="546"/>
      <c r="AK348" s="546"/>
      <c r="AL348" s="546"/>
      <c r="AM348" s="546"/>
      <c r="AN348" s="546"/>
      <c r="AO348" s="546"/>
      <c r="AP348" s="546"/>
      <c r="AQ348" s="546"/>
      <c r="AR348" s="546"/>
      <c r="AS348" s="546"/>
      <c r="AT348" s="546"/>
      <c r="AU348" s="546"/>
      <c r="AV348" s="546"/>
    </row>
    <row r="349" spans="1:48" ht="12.75" customHeight="1">
      <c r="A349" s="592"/>
      <c r="B349" s="592"/>
      <c r="C349" s="592"/>
      <c r="D349" s="592"/>
      <c r="E349" s="593"/>
      <c r="F349" s="594"/>
      <c r="G349" s="592"/>
      <c r="H349" s="592"/>
      <c r="I349" s="595"/>
      <c r="J349" s="595"/>
      <c r="K349" s="595"/>
      <c r="L349" s="592"/>
      <c r="M349" s="594"/>
      <c r="N349" s="596"/>
      <c r="O349" s="592"/>
      <c r="P349" s="594"/>
      <c r="Q349" s="597"/>
      <c r="R349" s="592"/>
      <c r="S349" s="598"/>
      <c r="T349" s="597"/>
      <c r="U349" s="592"/>
      <c r="V349" s="594"/>
      <c r="W349" s="596"/>
      <c r="X349" s="592"/>
      <c r="Y349" s="594"/>
      <c r="Z349" s="596"/>
      <c r="AA349" s="592"/>
      <c r="AB349" s="594"/>
      <c r="AC349" s="546"/>
      <c r="AD349" s="546"/>
      <c r="AE349" s="546"/>
      <c r="AF349" s="546"/>
      <c r="AG349" s="546"/>
      <c r="AH349" s="546"/>
      <c r="AI349" s="546"/>
      <c r="AJ349" s="546"/>
      <c r="AK349" s="546"/>
      <c r="AL349" s="546"/>
      <c r="AM349" s="546"/>
      <c r="AN349" s="546"/>
      <c r="AO349" s="546"/>
      <c r="AP349" s="546"/>
      <c r="AQ349" s="546"/>
      <c r="AR349" s="546"/>
      <c r="AS349" s="546"/>
      <c r="AT349" s="546"/>
      <c r="AU349" s="546"/>
      <c r="AV349" s="546"/>
    </row>
    <row r="350" spans="1:48" ht="12.75" customHeight="1">
      <c r="A350" s="592"/>
      <c r="B350" s="592"/>
      <c r="C350" s="592"/>
      <c r="D350" s="592"/>
      <c r="E350" s="593"/>
      <c r="F350" s="594"/>
      <c r="G350" s="592"/>
      <c r="H350" s="592"/>
      <c r="I350" s="595"/>
      <c r="J350" s="595"/>
      <c r="K350" s="595"/>
      <c r="L350" s="592"/>
      <c r="M350" s="594"/>
      <c r="N350" s="596"/>
      <c r="O350" s="592"/>
      <c r="P350" s="594"/>
      <c r="Q350" s="597"/>
      <c r="R350" s="592"/>
      <c r="S350" s="598"/>
      <c r="T350" s="597"/>
      <c r="U350" s="592"/>
      <c r="V350" s="594"/>
      <c r="W350" s="596"/>
      <c r="X350" s="592"/>
      <c r="Y350" s="594"/>
      <c r="Z350" s="596"/>
      <c r="AA350" s="592"/>
      <c r="AB350" s="594"/>
      <c r="AC350" s="546"/>
      <c r="AD350" s="546"/>
      <c r="AE350" s="546"/>
      <c r="AF350" s="546"/>
      <c r="AG350" s="546"/>
      <c r="AH350" s="546"/>
      <c r="AI350" s="546"/>
      <c r="AJ350" s="546"/>
      <c r="AK350" s="546"/>
      <c r="AL350" s="546"/>
      <c r="AM350" s="546"/>
      <c r="AN350" s="546"/>
      <c r="AO350" s="546"/>
      <c r="AP350" s="546"/>
      <c r="AQ350" s="546"/>
      <c r="AR350" s="546"/>
      <c r="AS350" s="546"/>
      <c r="AT350" s="546"/>
      <c r="AU350" s="546"/>
      <c r="AV350" s="546"/>
    </row>
    <row r="351" spans="1:48" ht="12.75" customHeight="1">
      <c r="A351" s="592"/>
      <c r="B351" s="592"/>
      <c r="C351" s="592"/>
      <c r="D351" s="592"/>
      <c r="E351" s="593"/>
      <c r="F351" s="594"/>
      <c r="G351" s="592"/>
      <c r="H351" s="592"/>
      <c r="I351" s="595"/>
      <c r="J351" s="595"/>
      <c r="K351" s="595"/>
      <c r="L351" s="592"/>
      <c r="M351" s="594"/>
      <c r="N351" s="596"/>
      <c r="O351" s="592"/>
      <c r="P351" s="594"/>
      <c r="Q351" s="597"/>
      <c r="R351" s="592"/>
      <c r="S351" s="598"/>
      <c r="T351" s="597"/>
      <c r="U351" s="592"/>
      <c r="V351" s="594"/>
      <c r="W351" s="596"/>
      <c r="X351" s="592"/>
      <c r="Y351" s="594"/>
      <c r="Z351" s="596"/>
      <c r="AA351" s="592"/>
      <c r="AB351" s="594"/>
      <c r="AC351" s="546"/>
      <c r="AD351" s="546"/>
      <c r="AE351" s="546"/>
      <c r="AF351" s="546"/>
      <c r="AG351" s="546"/>
      <c r="AH351" s="546"/>
      <c r="AI351" s="546"/>
      <c r="AJ351" s="546"/>
      <c r="AK351" s="546"/>
      <c r="AL351" s="546"/>
      <c r="AM351" s="546"/>
      <c r="AN351" s="546"/>
      <c r="AO351" s="546"/>
      <c r="AP351" s="546"/>
      <c r="AQ351" s="546"/>
      <c r="AR351" s="546"/>
      <c r="AS351" s="546"/>
      <c r="AT351" s="546"/>
      <c r="AU351" s="546"/>
      <c r="AV351" s="546"/>
    </row>
    <row r="352" spans="1:48" ht="12.75" customHeight="1">
      <c r="A352" s="592"/>
      <c r="B352" s="592"/>
      <c r="C352" s="592"/>
      <c r="D352" s="592"/>
      <c r="E352" s="593"/>
      <c r="F352" s="594"/>
      <c r="G352" s="592"/>
      <c r="H352" s="592"/>
      <c r="I352" s="595"/>
      <c r="J352" s="595"/>
      <c r="K352" s="595"/>
      <c r="L352" s="592"/>
      <c r="M352" s="594"/>
      <c r="N352" s="596"/>
      <c r="O352" s="592"/>
      <c r="P352" s="594"/>
      <c r="Q352" s="597"/>
      <c r="R352" s="592"/>
      <c r="S352" s="598"/>
      <c r="T352" s="597"/>
      <c r="U352" s="592"/>
      <c r="V352" s="594"/>
      <c r="W352" s="596"/>
      <c r="X352" s="592"/>
      <c r="Y352" s="594"/>
      <c r="Z352" s="596"/>
      <c r="AA352" s="592"/>
      <c r="AB352" s="594"/>
      <c r="AC352" s="546"/>
      <c r="AD352" s="546"/>
      <c r="AE352" s="546"/>
      <c r="AF352" s="546"/>
      <c r="AG352" s="546"/>
      <c r="AH352" s="546"/>
      <c r="AI352" s="546"/>
      <c r="AJ352" s="546"/>
      <c r="AK352" s="546"/>
      <c r="AL352" s="546"/>
      <c r="AM352" s="546"/>
      <c r="AN352" s="546"/>
      <c r="AO352" s="546"/>
      <c r="AP352" s="546"/>
      <c r="AQ352" s="546"/>
      <c r="AR352" s="546"/>
      <c r="AS352" s="546"/>
      <c r="AT352" s="546"/>
      <c r="AU352" s="546"/>
      <c r="AV352" s="546"/>
    </row>
    <row r="353" spans="1:48" ht="12.75" customHeight="1">
      <c r="A353" s="592"/>
      <c r="B353" s="592"/>
      <c r="C353" s="592"/>
      <c r="D353" s="592"/>
      <c r="E353" s="593"/>
      <c r="F353" s="594"/>
      <c r="G353" s="592"/>
      <c r="H353" s="592"/>
      <c r="I353" s="595"/>
      <c r="J353" s="595"/>
      <c r="K353" s="595"/>
      <c r="L353" s="592"/>
      <c r="M353" s="594"/>
      <c r="N353" s="596"/>
      <c r="O353" s="592"/>
      <c r="P353" s="594"/>
      <c r="Q353" s="597"/>
      <c r="R353" s="592"/>
      <c r="S353" s="598"/>
      <c r="T353" s="597"/>
      <c r="U353" s="592"/>
      <c r="V353" s="594"/>
      <c r="W353" s="596"/>
      <c r="X353" s="592"/>
      <c r="Y353" s="594"/>
      <c r="Z353" s="596"/>
      <c r="AA353" s="592"/>
      <c r="AB353" s="594"/>
      <c r="AC353" s="546"/>
      <c r="AD353" s="546"/>
      <c r="AE353" s="546"/>
      <c r="AF353" s="546"/>
      <c r="AG353" s="546"/>
      <c r="AH353" s="546"/>
      <c r="AI353" s="546"/>
      <c r="AJ353" s="546"/>
      <c r="AK353" s="546"/>
      <c r="AL353" s="546"/>
      <c r="AM353" s="546"/>
      <c r="AN353" s="546"/>
      <c r="AO353" s="546"/>
      <c r="AP353" s="546"/>
      <c r="AQ353" s="546"/>
      <c r="AR353" s="546"/>
      <c r="AS353" s="546"/>
      <c r="AT353" s="546"/>
      <c r="AU353" s="546"/>
      <c r="AV353" s="546"/>
    </row>
    <row r="354" spans="1:48" ht="12.75" customHeight="1">
      <c r="A354" s="592"/>
      <c r="B354" s="592"/>
      <c r="C354" s="592"/>
      <c r="D354" s="592"/>
      <c r="E354" s="593"/>
      <c r="F354" s="594"/>
      <c r="G354" s="592"/>
      <c r="H354" s="592"/>
      <c r="I354" s="595"/>
      <c r="J354" s="595"/>
      <c r="K354" s="595"/>
      <c r="L354" s="592"/>
      <c r="M354" s="594"/>
      <c r="N354" s="596"/>
      <c r="O354" s="592"/>
      <c r="P354" s="594"/>
      <c r="Q354" s="597"/>
      <c r="R354" s="592"/>
      <c r="S354" s="598"/>
      <c r="T354" s="597"/>
      <c r="U354" s="592"/>
      <c r="V354" s="594"/>
      <c r="W354" s="596"/>
      <c r="X354" s="592"/>
      <c r="Y354" s="594"/>
      <c r="Z354" s="596"/>
      <c r="AA354" s="592"/>
      <c r="AB354" s="594"/>
      <c r="AC354" s="546"/>
      <c r="AD354" s="546"/>
      <c r="AE354" s="546"/>
      <c r="AF354" s="546"/>
      <c r="AG354" s="546"/>
      <c r="AH354" s="546"/>
      <c r="AI354" s="546"/>
      <c r="AJ354" s="546"/>
      <c r="AK354" s="546"/>
      <c r="AL354" s="546"/>
      <c r="AM354" s="546"/>
      <c r="AN354" s="546"/>
      <c r="AO354" s="546"/>
      <c r="AP354" s="546"/>
      <c r="AQ354" s="546"/>
      <c r="AR354" s="546"/>
      <c r="AS354" s="546"/>
      <c r="AT354" s="546"/>
      <c r="AU354" s="546"/>
      <c r="AV354" s="546"/>
    </row>
    <row r="355" spans="1:48" ht="12.75" customHeight="1">
      <c r="A355" s="592"/>
      <c r="B355" s="592"/>
      <c r="C355" s="592"/>
      <c r="D355" s="592"/>
      <c r="E355" s="593"/>
      <c r="F355" s="594"/>
      <c r="G355" s="592"/>
      <c r="H355" s="592"/>
      <c r="I355" s="595"/>
      <c r="J355" s="595"/>
      <c r="K355" s="595"/>
      <c r="L355" s="592"/>
      <c r="M355" s="594"/>
      <c r="N355" s="596"/>
      <c r="O355" s="592"/>
      <c r="P355" s="594"/>
      <c r="Q355" s="597"/>
      <c r="R355" s="592"/>
      <c r="S355" s="598"/>
      <c r="T355" s="597"/>
      <c r="U355" s="592"/>
      <c r="V355" s="594"/>
      <c r="W355" s="596"/>
      <c r="X355" s="592"/>
      <c r="Y355" s="594"/>
      <c r="Z355" s="596"/>
      <c r="AA355" s="592"/>
      <c r="AB355" s="594"/>
      <c r="AC355" s="546"/>
      <c r="AD355" s="546"/>
      <c r="AE355" s="546"/>
      <c r="AF355" s="546"/>
      <c r="AG355" s="546"/>
      <c r="AH355" s="546"/>
      <c r="AI355" s="546"/>
      <c r="AJ355" s="546"/>
      <c r="AK355" s="546"/>
      <c r="AL355" s="546"/>
      <c r="AM355" s="546"/>
      <c r="AN355" s="546"/>
      <c r="AO355" s="546"/>
      <c r="AP355" s="546"/>
      <c r="AQ355" s="546"/>
      <c r="AR355" s="546"/>
      <c r="AS355" s="546"/>
      <c r="AT355" s="546"/>
      <c r="AU355" s="546"/>
      <c r="AV355" s="546"/>
    </row>
    <row r="356" spans="1:48" ht="12.75" customHeight="1">
      <c r="A356" s="592"/>
      <c r="B356" s="592"/>
      <c r="C356" s="592"/>
      <c r="D356" s="592"/>
      <c r="E356" s="593"/>
      <c r="F356" s="594"/>
      <c r="G356" s="592"/>
      <c r="H356" s="592"/>
      <c r="I356" s="595"/>
      <c r="J356" s="595"/>
      <c r="K356" s="595"/>
      <c r="L356" s="592"/>
      <c r="M356" s="594"/>
      <c r="N356" s="596"/>
      <c r="O356" s="592"/>
      <c r="P356" s="594"/>
      <c r="Q356" s="597"/>
      <c r="R356" s="592"/>
      <c r="S356" s="598"/>
      <c r="T356" s="597"/>
      <c r="U356" s="592"/>
      <c r="V356" s="594"/>
      <c r="W356" s="596"/>
      <c r="X356" s="592"/>
      <c r="Y356" s="594"/>
      <c r="Z356" s="596"/>
      <c r="AA356" s="592"/>
      <c r="AB356" s="594"/>
      <c r="AC356" s="546"/>
      <c r="AD356" s="546"/>
      <c r="AE356" s="546"/>
      <c r="AF356" s="546"/>
      <c r="AG356" s="546"/>
      <c r="AH356" s="546"/>
      <c r="AI356" s="546"/>
      <c r="AJ356" s="546"/>
      <c r="AK356" s="546"/>
      <c r="AL356" s="546"/>
      <c r="AM356" s="546"/>
      <c r="AN356" s="546"/>
      <c r="AO356" s="546"/>
      <c r="AP356" s="546"/>
      <c r="AQ356" s="546"/>
      <c r="AR356" s="546"/>
      <c r="AS356" s="546"/>
      <c r="AT356" s="546"/>
      <c r="AU356" s="546"/>
      <c r="AV356" s="546"/>
    </row>
    <row r="357" spans="1:48" ht="12.75" customHeight="1">
      <c r="A357" s="592"/>
      <c r="B357" s="592"/>
      <c r="C357" s="592"/>
      <c r="D357" s="592"/>
      <c r="E357" s="593"/>
      <c r="F357" s="594"/>
      <c r="G357" s="592"/>
      <c r="H357" s="592"/>
      <c r="I357" s="595"/>
      <c r="J357" s="595"/>
      <c r="K357" s="595"/>
      <c r="L357" s="592"/>
      <c r="M357" s="594"/>
      <c r="N357" s="596"/>
      <c r="O357" s="592"/>
      <c r="P357" s="594"/>
      <c r="Q357" s="597"/>
      <c r="R357" s="592"/>
      <c r="S357" s="598"/>
      <c r="T357" s="597"/>
      <c r="U357" s="592"/>
      <c r="V357" s="594"/>
      <c r="W357" s="596"/>
      <c r="X357" s="592"/>
      <c r="Y357" s="594"/>
      <c r="Z357" s="596"/>
      <c r="AA357" s="592"/>
      <c r="AB357" s="594"/>
      <c r="AC357" s="546"/>
      <c r="AD357" s="546"/>
      <c r="AE357" s="546"/>
      <c r="AF357" s="546"/>
      <c r="AG357" s="546"/>
      <c r="AH357" s="546"/>
      <c r="AI357" s="546"/>
      <c r="AJ357" s="546"/>
      <c r="AK357" s="546"/>
      <c r="AL357" s="546"/>
      <c r="AM357" s="546"/>
      <c r="AN357" s="546"/>
      <c r="AO357" s="546"/>
      <c r="AP357" s="546"/>
      <c r="AQ357" s="546"/>
      <c r="AR357" s="546"/>
      <c r="AS357" s="546"/>
      <c r="AT357" s="546"/>
      <c r="AU357" s="546"/>
      <c r="AV357" s="546"/>
    </row>
    <row r="358" spans="1:48" ht="12.75" customHeight="1">
      <c r="A358" s="592"/>
      <c r="B358" s="592"/>
      <c r="C358" s="592"/>
      <c r="D358" s="592"/>
      <c r="E358" s="593"/>
      <c r="F358" s="594"/>
      <c r="G358" s="592"/>
      <c r="H358" s="592"/>
      <c r="I358" s="595"/>
      <c r="J358" s="595"/>
      <c r="K358" s="595"/>
      <c r="L358" s="592"/>
      <c r="M358" s="594"/>
      <c r="N358" s="596"/>
      <c r="O358" s="592"/>
      <c r="P358" s="594"/>
      <c r="Q358" s="597"/>
      <c r="R358" s="592"/>
      <c r="S358" s="598"/>
      <c r="T358" s="597"/>
      <c r="U358" s="592"/>
      <c r="V358" s="594"/>
      <c r="W358" s="596"/>
      <c r="X358" s="592"/>
      <c r="Y358" s="594"/>
      <c r="Z358" s="596"/>
      <c r="AA358" s="592"/>
      <c r="AB358" s="594"/>
      <c r="AC358" s="546"/>
      <c r="AD358" s="546"/>
      <c r="AE358" s="546"/>
      <c r="AF358" s="546"/>
      <c r="AG358" s="546"/>
      <c r="AH358" s="546"/>
      <c r="AI358" s="546"/>
      <c r="AJ358" s="546"/>
      <c r="AK358" s="546"/>
      <c r="AL358" s="546"/>
      <c r="AM358" s="546"/>
      <c r="AN358" s="546"/>
      <c r="AO358" s="546"/>
      <c r="AP358" s="546"/>
      <c r="AQ358" s="546"/>
      <c r="AR358" s="546"/>
      <c r="AS358" s="546"/>
      <c r="AT358" s="546"/>
      <c r="AU358" s="546"/>
      <c r="AV358" s="546"/>
    </row>
    <row r="359" spans="1:48" ht="12.75" customHeight="1">
      <c r="A359" s="592"/>
      <c r="B359" s="592"/>
      <c r="C359" s="592"/>
      <c r="D359" s="592"/>
      <c r="E359" s="593"/>
      <c r="F359" s="594"/>
      <c r="G359" s="592"/>
      <c r="H359" s="592"/>
      <c r="I359" s="595"/>
      <c r="J359" s="595"/>
      <c r="K359" s="595"/>
      <c r="L359" s="592"/>
      <c r="M359" s="594"/>
      <c r="N359" s="596"/>
      <c r="O359" s="592"/>
      <c r="P359" s="594"/>
      <c r="Q359" s="597"/>
      <c r="R359" s="592"/>
      <c r="S359" s="598"/>
      <c r="T359" s="597"/>
      <c r="U359" s="592"/>
      <c r="V359" s="594"/>
      <c r="W359" s="596"/>
      <c r="X359" s="592"/>
      <c r="Y359" s="594"/>
      <c r="Z359" s="596"/>
      <c r="AA359" s="592"/>
      <c r="AB359" s="594"/>
      <c r="AC359" s="546"/>
      <c r="AD359" s="546"/>
      <c r="AE359" s="546"/>
      <c r="AF359" s="546"/>
      <c r="AG359" s="546"/>
      <c r="AH359" s="546"/>
      <c r="AI359" s="546"/>
      <c r="AJ359" s="546"/>
      <c r="AK359" s="546"/>
      <c r="AL359" s="546"/>
      <c r="AM359" s="546"/>
      <c r="AN359" s="546"/>
      <c r="AO359" s="546"/>
      <c r="AP359" s="546"/>
      <c r="AQ359" s="546"/>
      <c r="AR359" s="546"/>
      <c r="AS359" s="546"/>
      <c r="AT359" s="546"/>
      <c r="AU359" s="546"/>
      <c r="AV359" s="546"/>
    </row>
    <row r="360" spans="1:48" ht="12.75" customHeight="1">
      <c r="A360" s="592"/>
      <c r="B360" s="592"/>
      <c r="C360" s="592"/>
      <c r="D360" s="592"/>
      <c r="E360" s="593"/>
      <c r="F360" s="594"/>
      <c r="G360" s="592"/>
      <c r="H360" s="592"/>
      <c r="I360" s="595"/>
      <c r="J360" s="595"/>
      <c r="K360" s="595"/>
      <c r="L360" s="592"/>
      <c r="M360" s="594"/>
      <c r="N360" s="596"/>
      <c r="O360" s="592"/>
      <c r="P360" s="594"/>
      <c r="Q360" s="597"/>
      <c r="R360" s="592"/>
      <c r="S360" s="598"/>
      <c r="T360" s="597"/>
      <c r="U360" s="592"/>
      <c r="V360" s="594"/>
      <c r="W360" s="596"/>
      <c r="X360" s="592"/>
      <c r="Y360" s="594"/>
      <c r="Z360" s="596"/>
      <c r="AA360" s="592"/>
      <c r="AB360" s="594"/>
      <c r="AC360" s="546"/>
      <c r="AD360" s="546"/>
      <c r="AE360" s="546"/>
      <c r="AF360" s="546"/>
      <c r="AG360" s="546"/>
      <c r="AH360" s="546"/>
      <c r="AI360" s="546"/>
      <c r="AJ360" s="546"/>
      <c r="AK360" s="546"/>
      <c r="AL360" s="546"/>
      <c r="AM360" s="546"/>
      <c r="AN360" s="546"/>
      <c r="AO360" s="546"/>
      <c r="AP360" s="546"/>
      <c r="AQ360" s="546"/>
      <c r="AR360" s="546"/>
      <c r="AS360" s="546"/>
      <c r="AT360" s="546"/>
      <c r="AU360" s="546"/>
      <c r="AV360" s="546"/>
    </row>
    <row r="361" spans="1:48" ht="12.75" customHeight="1">
      <c r="A361" s="592"/>
      <c r="B361" s="592"/>
      <c r="C361" s="592"/>
      <c r="D361" s="592"/>
      <c r="E361" s="593"/>
      <c r="F361" s="594"/>
      <c r="G361" s="592"/>
      <c r="H361" s="592"/>
      <c r="I361" s="595"/>
      <c r="J361" s="595"/>
      <c r="K361" s="595"/>
      <c r="L361" s="592"/>
      <c r="M361" s="594"/>
      <c r="N361" s="596"/>
      <c r="O361" s="592"/>
      <c r="P361" s="594"/>
      <c r="Q361" s="597"/>
      <c r="R361" s="592"/>
      <c r="S361" s="598"/>
      <c r="T361" s="597"/>
      <c r="U361" s="592"/>
      <c r="V361" s="594"/>
      <c r="W361" s="596"/>
      <c r="X361" s="592"/>
      <c r="Y361" s="594"/>
      <c r="Z361" s="596"/>
      <c r="AA361" s="592"/>
      <c r="AB361" s="594"/>
      <c r="AC361" s="546"/>
      <c r="AD361" s="546"/>
      <c r="AE361" s="546"/>
      <c r="AF361" s="546"/>
      <c r="AG361" s="546"/>
      <c r="AH361" s="546"/>
      <c r="AI361" s="546"/>
      <c r="AJ361" s="546"/>
      <c r="AK361" s="546"/>
      <c r="AL361" s="546"/>
      <c r="AM361" s="546"/>
      <c r="AN361" s="546"/>
      <c r="AO361" s="546"/>
      <c r="AP361" s="546"/>
      <c r="AQ361" s="546"/>
      <c r="AR361" s="546"/>
      <c r="AS361" s="546"/>
      <c r="AT361" s="546"/>
      <c r="AU361" s="546"/>
      <c r="AV361" s="546"/>
    </row>
    <row r="362" spans="1:48" ht="12.75" customHeight="1">
      <c r="A362" s="592"/>
      <c r="B362" s="592"/>
      <c r="C362" s="592"/>
      <c r="D362" s="592"/>
      <c r="E362" s="593"/>
      <c r="F362" s="594"/>
      <c r="G362" s="592"/>
      <c r="H362" s="592"/>
      <c r="I362" s="595"/>
      <c r="J362" s="595"/>
      <c r="K362" s="595"/>
      <c r="L362" s="592"/>
      <c r="M362" s="594"/>
      <c r="N362" s="596"/>
      <c r="O362" s="592"/>
      <c r="P362" s="594"/>
      <c r="Q362" s="597"/>
      <c r="R362" s="592"/>
      <c r="S362" s="598"/>
      <c r="T362" s="597"/>
      <c r="U362" s="592"/>
      <c r="V362" s="594"/>
      <c r="W362" s="596"/>
      <c r="X362" s="592"/>
      <c r="Y362" s="594"/>
      <c r="Z362" s="596"/>
      <c r="AA362" s="592"/>
      <c r="AB362" s="594"/>
      <c r="AC362" s="546"/>
      <c r="AD362" s="546"/>
      <c r="AE362" s="546"/>
      <c r="AF362" s="546"/>
      <c r="AG362" s="546"/>
      <c r="AH362" s="546"/>
      <c r="AI362" s="546"/>
      <c r="AJ362" s="546"/>
      <c r="AK362" s="546"/>
      <c r="AL362" s="546"/>
      <c r="AM362" s="546"/>
      <c r="AN362" s="546"/>
      <c r="AO362" s="546"/>
      <c r="AP362" s="546"/>
      <c r="AQ362" s="546"/>
      <c r="AR362" s="546"/>
      <c r="AS362" s="546"/>
      <c r="AT362" s="546"/>
      <c r="AU362" s="546"/>
      <c r="AV362" s="546"/>
    </row>
    <row r="363" spans="1:48" ht="12.75" customHeight="1">
      <c r="A363" s="592"/>
      <c r="B363" s="592"/>
      <c r="C363" s="592"/>
      <c r="D363" s="592"/>
      <c r="E363" s="593"/>
      <c r="F363" s="594"/>
      <c r="G363" s="592"/>
      <c r="H363" s="592"/>
      <c r="I363" s="595"/>
      <c r="J363" s="595"/>
      <c r="K363" s="595"/>
      <c r="L363" s="592"/>
      <c r="M363" s="594"/>
      <c r="N363" s="596"/>
      <c r="O363" s="592"/>
      <c r="P363" s="594"/>
      <c r="Q363" s="597"/>
      <c r="R363" s="592"/>
      <c r="S363" s="598"/>
      <c r="T363" s="597"/>
      <c r="U363" s="592"/>
      <c r="V363" s="594"/>
      <c r="W363" s="596"/>
      <c r="X363" s="592"/>
      <c r="Y363" s="594"/>
      <c r="Z363" s="596"/>
      <c r="AA363" s="592"/>
      <c r="AB363" s="594"/>
      <c r="AC363" s="546"/>
      <c r="AD363" s="546"/>
      <c r="AE363" s="546"/>
      <c r="AF363" s="546"/>
      <c r="AG363" s="546"/>
      <c r="AH363" s="546"/>
      <c r="AI363" s="546"/>
      <c r="AJ363" s="546"/>
      <c r="AK363" s="546"/>
      <c r="AL363" s="546"/>
      <c r="AM363" s="546"/>
      <c r="AN363" s="546"/>
      <c r="AO363" s="546"/>
      <c r="AP363" s="546"/>
      <c r="AQ363" s="546"/>
      <c r="AR363" s="546"/>
      <c r="AS363" s="546"/>
      <c r="AT363" s="546"/>
      <c r="AU363" s="546"/>
      <c r="AV363" s="546"/>
    </row>
    <row r="364" spans="1:48" ht="12.75" customHeight="1">
      <c r="A364" s="592"/>
      <c r="B364" s="592"/>
      <c r="C364" s="592"/>
      <c r="D364" s="592"/>
      <c r="E364" s="593"/>
      <c r="F364" s="594"/>
      <c r="G364" s="592"/>
      <c r="H364" s="592"/>
      <c r="I364" s="595"/>
      <c r="J364" s="595"/>
      <c r="K364" s="595"/>
      <c r="L364" s="592"/>
      <c r="M364" s="594"/>
      <c r="N364" s="596"/>
      <c r="O364" s="592"/>
      <c r="P364" s="594"/>
      <c r="Q364" s="597"/>
      <c r="R364" s="592"/>
      <c r="S364" s="598"/>
      <c r="T364" s="597"/>
      <c r="U364" s="592"/>
      <c r="V364" s="594"/>
      <c r="W364" s="596"/>
      <c r="X364" s="592"/>
      <c r="Y364" s="594"/>
      <c r="Z364" s="596"/>
      <c r="AA364" s="592"/>
      <c r="AB364" s="594"/>
      <c r="AC364" s="546"/>
      <c r="AD364" s="546"/>
      <c r="AE364" s="546"/>
      <c r="AF364" s="546"/>
      <c r="AG364" s="546"/>
      <c r="AH364" s="546"/>
      <c r="AI364" s="546"/>
      <c r="AJ364" s="546"/>
      <c r="AK364" s="546"/>
      <c r="AL364" s="546"/>
      <c r="AM364" s="546"/>
      <c r="AN364" s="546"/>
      <c r="AO364" s="546"/>
      <c r="AP364" s="546"/>
      <c r="AQ364" s="546"/>
      <c r="AR364" s="546"/>
      <c r="AS364" s="546"/>
      <c r="AT364" s="546"/>
      <c r="AU364" s="546"/>
      <c r="AV364" s="546"/>
    </row>
    <row r="365" spans="1:48" ht="12.75" customHeight="1">
      <c r="A365" s="592"/>
      <c r="B365" s="592"/>
      <c r="C365" s="592"/>
      <c r="D365" s="592"/>
      <c r="E365" s="593"/>
      <c r="F365" s="594"/>
      <c r="G365" s="592"/>
      <c r="H365" s="592"/>
      <c r="I365" s="595"/>
      <c r="J365" s="595"/>
      <c r="K365" s="595"/>
      <c r="L365" s="592"/>
      <c r="M365" s="594"/>
      <c r="N365" s="596"/>
      <c r="O365" s="592"/>
      <c r="P365" s="594"/>
      <c r="Q365" s="597"/>
      <c r="R365" s="592"/>
      <c r="S365" s="598"/>
      <c r="T365" s="597"/>
      <c r="U365" s="592"/>
      <c r="V365" s="594"/>
      <c r="W365" s="596"/>
      <c r="X365" s="592"/>
      <c r="Y365" s="594"/>
      <c r="Z365" s="596"/>
      <c r="AA365" s="592"/>
      <c r="AB365" s="594"/>
      <c r="AC365" s="546"/>
      <c r="AD365" s="546"/>
      <c r="AE365" s="546"/>
      <c r="AF365" s="546"/>
      <c r="AG365" s="546"/>
      <c r="AH365" s="546"/>
      <c r="AI365" s="546"/>
      <c r="AJ365" s="546"/>
      <c r="AK365" s="546"/>
      <c r="AL365" s="546"/>
      <c r="AM365" s="546"/>
      <c r="AN365" s="546"/>
      <c r="AO365" s="546"/>
      <c r="AP365" s="546"/>
      <c r="AQ365" s="546"/>
      <c r="AR365" s="546"/>
      <c r="AS365" s="546"/>
      <c r="AT365" s="546"/>
      <c r="AU365" s="546"/>
      <c r="AV365" s="546"/>
    </row>
    <row r="366" spans="1:48" ht="12.75" customHeight="1">
      <c r="A366" s="592"/>
      <c r="B366" s="592"/>
      <c r="C366" s="592"/>
      <c r="D366" s="592"/>
      <c r="E366" s="593"/>
      <c r="F366" s="594"/>
      <c r="G366" s="592"/>
      <c r="H366" s="592"/>
      <c r="I366" s="595"/>
      <c r="J366" s="595"/>
      <c r="K366" s="595"/>
      <c r="L366" s="592"/>
      <c r="M366" s="594"/>
      <c r="N366" s="596"/>
      <c r="O366" s="592"/>
      <c r="P366" s="594"/>
      <c r="Q366" s="597"/>
      <c r="R366" s="592"/>
      <c r="S366" s="598"/>
      <c r="T366" s="597"/>
      <c r="U366" s="592"/>
      <c r="V366" s="594"/>
      <c r="W366" s="596"/>
      <c r="X366" s="592"/>
      <c r="Y366" s="594"/>
      <c r="Z366" s="596"/>
      <c r="AA366" s="592"/>
      <c r="AB366" s="594"/>
      <c r="AC366" s="546"/>
      <c r="AD366" s="546"/>
      <c r="AE366" s="546"/>
      <c r="AF366" s="546"/>
      <c r="AG366" s="546"/>
      <c r="AH366" s="546"/>
      <c r="AI366" s="546"/>
      <c r="AJ366" s="546"/>
      <c r="AK366" s="546"/>
      <c r="AL366" s="546"/>
      <c r="AM366" s="546"/>
      <c r="AN366" s="546"/>
      <c r="AO366" s="546"/>
      <c r="AP366" s="546"/>
      <c r="AQ366" s="546"/>
      <c r="AR366" s="546"/>
      <c r="AS366" s="546"/>
      <c r="AT366" s="546"/>
      <c r="AU366" s="546"/>
      <c r="AV366" s="546"/>
    </row>
    <row r="367" spans="1:48" ht="12.75" customHeight="1">
      <c r="A367" s="592"/>
      <c r="B367" s="592"/>
      <c r="C367" s="592"/>
      <c r="D367" s="592"/>
      <c r="E367" s="593"/>
      <c r="F367" s="594"/>
      <c r="G367" s="592"/>
      <c r="H367" s="592"/>
      <c r="I367" s="595"/>
      <c r="J367" s="595"/>
      <c r="K367" s="595"/>
      <c r="L367" s="592"/>
      <c r="M367" s="594"/>
      <c r="N367" s="596"/>
      <c r="O367" s="592"/>
      <c r="P367" s="594"/>
      <c r="Q367" s="597"/>
      <c r="R367" s="592"/>
      <c r="S367" s="598"/>
      <c r="T367" s="597"/>
      <c r="U367" s="592"/>
      <c r="V367" s="594"/>
      <c r="W367" s="596"/>
      <c r="X367" s="592"/>
      <c r="Y367" s="594"/>
      <c r="Z367" s="596"/>
      <c r="AA367" s="592"/>
      <c r="AB367" s="594"/>
      <c r="AC367" s="546"/>
      <c r="AD367" s="546"/>
      <c r="AE367" s="546"/>
      <c r="AF367" s="546"/>
      <c r="AG367" s="546"/>
      <c r="AH367" s="546"/>
      <c r="AI367" s="546"/>
      <c r="AJ367" s="546"/>
      <c r="AK367" s="546"/>
      <c r="AL367" s="546"/>
      <c r="AM367" s="546"/>
      <c r="AN367" s="546"/>
      <c r="AO367" s="546"/>
      <c r="AP367" s="546"/>
      <c r="AQ367" s="546"/>
      <c r="AR367" s="546"/>
      <c r="AS367" s="546"/>
      <c r="AT367" s="546"/>
      <c r="AU367" s="546"/>
      <c r="AV367" s="546"/>
    </row>
    <row r="368" spans="1:48" ht="12.75" customHeight="1">
      <c r="A368" s="592"/>
      <c r="B368" s="592"/>
      <c r="C368" s="592"/>
      <c r="D368" s="592"/>
      <c r="E368" s="593"/>
      <c r="F368" s="594"/>
      <c r="G368" s="592"/>
      <c r="H368" s="592"/>
      <c r="I368" s="595"/>
      <c r="J368" s="595"/>
      <c r="K368" s="595"/>
      <c r="L368" s="592"/>
      <c r="M368" s="594"/>
      <c r="N368" s="596"/>
      <c r="O368" s="592"/>
      <c r="P368" s="594"/>
      <c r="Q368" s="597"/>
      <c r="R368" s="592"/>
      <c r="S368" s="598"/>
      <c r="T368" s="597"/>
      <c r="U368" s="592"/>
      <c r="V368" s="594"/>
      <c r="W368" s="596"/>
      <c r="X368" s="592"/>
      <c r="Y368" s="594"/>
      <c r="Z368" s="596"/>
      <c r="AA368" s="592"/>
      <c r="AB368" s="594"/>
      <c r="AC368" s="546"/>
      <c r="AD368" s="546"/>
      <c r="AE368" s="546"/>
      <c r="AF368" s="546"/>
      <c r="AG368" s="546"/>
      <c r="AH368" s="546"/>
      <c r="AI368" s="546"/>
      <c r="AJ368" s="546"/>
      <c r="AK368" s="546"/>
      <c r="AL368" s="546"/>
      <c r="AM368" s="546"/>
      <c r="AN368" s="546"/>
      <c r="AO368" s="546"/>
      <c r="AP368" s="546"/>
      <c r="AQ368" s="546"/>
      <c r="AR368" s="546"/>
      <c r="AS368" s="546"/>
      <c r="AT368" s="546"/>
      <c r="AU368" s="546"/>
      <c r="AV368" s="546"/>
    </row>
    <row r="369" spans="1:48" ht="12.75" customHeight="1">
      <c r="A369" s="592"/>
      <c r="B369" s="592"/>
      <c r="C369" s="592"/>
      <c r="D369" s="592"/>
      <c r="E369" s="593"/>
      <c r="F369" s="594"/>
      <c r="G369" s="592"/>
      <c r="H369" s="592"/>
      <c r="I369" s="595"/>
      <c r="J369" s="595"/>
      <c r="K369" s="595"/>
      <c r="L369" s="592"/>
      <c r="M369" s="594"/>
      <c r="N369" s="596"/>
      <c r="O369" s="592"/>
      <c r="P369" s="594"/>
      <c r="Q369" s="597"/>
      <c r="R369" s="592"/>
      <c r="S369" s="598"/>
      <c r="T369" s="597"/>
      <c r="U369" s="592"/>
      <c r="V369" s="594"/>
      <c r="W369" s="596"/>
      <c r="X369" s="592"/>
      <c r="Y369" s="594"/>
      <c r="Z369" s="596"/>
      <c r="AA369" s="592"/>
      <c r="AB369" s="594"/>
      <c r="AC369" s="546"/>
      <c r="AD369" s="546"/>
      <c r="AE369" s="546"/>
      <c r="AF369" s="546"/>
      <c r="AG369" s="546"/>
      <c r="AH369" s="546"/>
      <c r="AI369" s="546"/>
      <c r="AJ369" s="546"/>
      <c r="AK369" s="546"/>
      <c r="AL369" s="546"/>
      <c r="AM369" s="546"/>
      <c r="AN369" s="546"/>
      <c r="AO369" s="546"/>
      <c r="AP369" s="546"/>
      <c r="AQ369" s="546"/>
      <c r="AR369" s="546"/>
      <c r="AS369" s="546"/>
      <c r="AT369" s="546"/>
      <c r="AU369" s="546"/>
      <c r="AV369" s="546"/>
    </row>
    <row r="370" spans="1:48" ht="12.75" customHeight="1">
      <c r="A370" s="592"/>
      <c r="B370" s="592"/>
      <c r="C370" s="592"/>
      <c r="D370" s="592"/>
      <c r="E370" s="593"/>
      <c r="F370" s="594"/>
      <c r="G370" s="592"/>
      <c r="H370" s="592"/>
      <c r="I370" s="595"/>
      <c r="J370" s="595"/>
      <c r="K370" s="595"/>
      <c r="L370" s="592"/>
      <c r="M370" s="594"/>
      <c r="N370" s="596"/>
      <c r="O370" s="592"/>
      <c r="P370" s="594"/>
      <c r="Q370" s="597"/>
      <c r="R370" s="592"/>
      <c r="S370" s="598"/>
      <c r="T370" s="597"/>
      <c r="U370" s="592"/>
      <c r="V370" s="594"/>
      <c r="W370" s="596"/>
      <c r="X370" s="592"/>
      <c r="Y370" s="594"/>
      <c r="Z370" s="596"/>
      <c r="AA370" s="592"/>
      <c r="AB370" s="594"/>
      <c r="AC370" s="546"/>
      <c r="AD370" s="546"/>
      <c r="AE370" s="546"/>
      <c r="AF370" s="546"/>
      <c r="AG370" s="546"/>
      <c r="AH370" s="546"/>
      <c r="AI370" s="546"/>
      <c r="AJ370" s="546"/>
      <c r="AK370" s="546"/>
      <c r="AL370" s="546"/>
      <c r="AM370" s="546"/>
      <c r="AN370" s="546"/>
      <c r="AO370" s="546"/>
      <c r="AP370" s="546"/>
      <c r="AQ370" s="546"/>
      <c r="AR370" s="546"/>
      <c r="AS370" s="546"/>
      <c r="AT370" s="546"/>
      <c r="AU370" s="546"/>
      <c r="AV370" s="546"/>
    </row>
    <row r="371" spans="1:48" ht="12.75" customHeight="1">
      <c r="A371" s="592"/>
      <c r="B371" s="592"/>
      <c r="C371" s="592"/>
      <c r="D371" s="592"/>
      <c r="E371" s="593"/>
      <c r="F371" s="594"/>
      <c r="G371" s="592"/>
      <c r="H371" s="592"/>
      <c r="I371" s="595"/>
      <c r="J371" s="595"/>
      <c r="K371" s="595"/>
      <c r="L371" s="592"/>
      <c r="M371" s="594"/>
      <c r="N371" s="596"/>
      <c r="O371" s="592"/>
      <c r="P371" s="594"/>
      <c r="Q371" s="597"/>
      <c r="R371" s="592"/>
      <c r="S371" s="598"/>
      <c r="T371" s="597"/>
      <c r="U371" s="592"/>
      <c r="V371" s="594"/>
      <c r="W371" s="596"/>
      <c r="X371" s="592"/>
      <c r="Y371" s="594"/>
      <c r="Z371" s="596"/>
      <c r="AA371" s="592"/>
      <c r="AB371" s="594"/>
      <c r="AC371" s="546"/>
      <c r="AD371" s="546"/>
      <c r="AE371" s="546"/>
      <c r="AF371" s="546"/>
      <c r="AG371" s="546"/>
      <c r="AH371" s="546"/>
      <c r="AI371" s="546"/>
      <c r="AJ371" s="546"/>
      <c r="AK371" s="546"/>
      <c r="AL371" s="546"/>
      <c r="AM371" s="546"/>
      <c r="AN371" s="546"/>
      <c r="AO371" s="546"/>
      <c r="AP371" s="546"/>
      <c r="AQ371" s="546"/>
      <c r="AR371" s="546"/>
      <c r="AS371" s="546"/>
      <c r="AT371" s="546"/>
      <c r="AU371" s="546"/>
      <c r="AV371" s="546"/>
    </row>
    <row r="372" spans="1:48" ht="12.75" customHeight="1">
      <c r="A372" s="592"/>
      <c r="B372" s="592"/>
      <c r="C372" s="592"/>
      <c r="D372" s="592"/>
      <c r="E372" s="593"/>
      <c r="F372" s="594"/>
      <c r="G372" s="592"/>
      <c r="H372" s="592"/>
      <c r="I372" s="595"/>
      <c r="J372" s="595"/>
      <c r="K372" s="595"/>
      <c r="L372" s="592"/>
      <c r="M372" s="594"/>
      <c r="N372" s="596"/>
      <c r="O372" s="592"/>
      <c r="P372" s="594"/>
      <c r="Q372" s="597"/>
      <c r="R372" s="592"/>
      <c r="S372" s="598"/>
      <c r="T372" s="597"/>
      <c r="U372" s="592"/>
      <c r="V372" s="594"/>
      <c r="W372" s="596"/>
      <c r="X372" s="592"/>
      <c r="Y372" s="594"/>
      <c r="Z372" s="596"/>
      <c r="AA372" s="592"/>
      <c r="AB372" s="594"/>
      <c r="AC372" s="546"/>
      <c r="AD372" s="546"/>
      <c r="AE372" s="546"/>
      <c r="AF372" s="546"/>
      <c r="AG372" s="546"/>
      <c r="AH372" s="546"/>
      <c r="AI372" s="546"/>
      <c r="AJ372" s="546"/>
      <c r="AK372" s="546"/>
      <c r="AL372" s="546"/>
      <c r="AM372" s="546"/>
      <c r="AN372" s="546"/>
      <c r="AO372" s="546"/>
      <c r="AP372" s="546"/>
      <c r="AQ372" s="546"/>
      <c r="AR372" s="546"/>
      <c r="AS372" s="546"/>
      <c r="AT372" s="546"/>
      <c r="AU372" s="546"/>
      <c r="AV372" s="546"/>
    </row>
    <row r="373" spans="1:48" ht="12.75" customHeight="1">
      <c r="A373" s="592"/>
      <c r="B373" s="592"/>
      <c r="C373" s="592"/>
      <c r="D373" s="592"/>
      <c r="E373" s="593"/>
      <c r="F373" s="594"/>
      <c r="G373" s="592"/>
      <c r="H373" s="592"/>
      <c r="I373" s="595"/>
      <c r="J373" s="595"/>
      <c r="K373" s="595"/>
      <c r="L373" s="592"/>
      <c r="M373" s="594"/>
      <c r="N373" s="596"/>
      <c r="O373" s="592"/>
      <c r="P373" s="594"/>
      <c r="Q373" s="597"/>
      <c r="R373" s="592"/>
      <c r="S373" s="598"/>
      <c r="T373" s="597"/>
      <c r="U373" s="592"/>
      <c r="V373" s="594"/>
      <c r="W373" s="596"/>
      <c r="X373" s="592"/>
      <c r="Y373" s="594"/>
      <c r="Z373" s="596"/>
      <c r="AA373" s="592"/>
      <c r="AB373" s="594"/>
      <c r="AC373" s="546"/>
      <c r="AD373" s="546"/>
      <c r="AE373" s="546"/>
      <c r="AF373" s="546"/>
      <c r="AG373" s="546"/>
      <c r="AH373" s="546"/>
      <c r="AI373" s="546"/>
      <c r="AJ373" s="546"/>
      <c r="AK373" s="546"/>
      <c r="AL373" s="546"/>
      <c r="AM373" s="546"/>
      <c r="AN373" s="546"/>
      <c r="AO373" s="546"/>
      <c r="AP373" s="546"/>
      <c r="AQ373" s="546"/>
      <c r="AR373" s="546"/>
      <c r="AS373" s="546"/>
      <c r="AT373" s="546"/>
      <c r="AU373" s="546"/>
      <c r="AV373" s="546"/>
    </row>
    <row r="374" spans="1:48" ht="12.75" customHeight="1">
      <c r="A374" s="592"/>
      <c r="B374" s="592"/>
      <c r="C374" s="592"/>
      <c r="D374" s="592"/>
      <c r="E374" s="593"/>
      <c r="F374" s="594"/>
      <c r="G374" s="592"/>
      <c r="H374" s="592"/>
      <c r="I374" s="595"/>
      <c r="J374" s="595"/>
      <c r="K374" s="595"/>
      <c r="L374" s="592"/>
      <c r="M374" s="594"/>
      <c r="N374" s="596"/>
      <c r="O374" s="592"/>
      <c r="P374" s="594"/>
      <c r="Q374" s="597"/>
      <c r="R374" s="592"/>
      <c r="S374" s="598"/>
      <c r="T374" s="597"/>
      <c r="U374" s="592"/>
      <c r="V374" s="594"/>
      <c r="W374" s="596"/>
      <c r="X374" s="592"/>
      <c r="Y374" s="594"/>
      <c r="Z374" s="596"/>
      <c r="AA374" s="592"/>
      <c r="AB374" s="594"/>
      <c r="AC374" s="546"/>
      <c r="AD374" s="546"/>
      <c r="AE374" s="546"/>
      <c r="AF374" s="546"/>
      <c r="AG374" s="546"/>
      <c r="AH374" s="546"/>
      <c r="AI374" s="546"/>
      <c r="AJ374" s="546"/>
      <c r="AK374" s="546"/>
      <c r="AL374" s="546"/>
      <c r="AM374" s="546"/>
      <c r="AN374" s="546"/>
      <c r="AO374" s="546"/>
      <c r="AP374" s="546"/>
      <c r="AQ374" s="546"/>
      <c r="AR374" s="546"/>
      <c r="AS374" s="546"/>
      <c r="AT374" s="546"/>
      <c r="AU374" s="546"/>
      <c r="AV374" s="546"/>
    </row>
    <row r="375" spans="1:48" ht="12.75" customHeight="1">
      <c r="A375" s="592"/>
      <c r="B375" s="592"/>
      <c r="C375" s="592"/>
      <c r="D375" s="592"/>
      <c r="E375" s="593"/>
      <c r="F375" s="594"/>
      <c r="G375" s="592"/>
      <c r="H375" s="592"/>
      <c r="I375" s="595"/>
      <c r="J375" s="595"/>
      <c r="K375" s="595"/>
      <c r="L375" s="592"/>
      <c r="M375" s="594"/>
      <c r="N375" s="596"/>
      <c r="O375" s="592"/>
      <c r="P375" s="594"/>
      <c r="Q375" s="597"/>
      <c r="R375" s="592"/>
      <c r="S375" s="598"/>
      <c r="T375" s="597"/>
      <c r="U375" s="592"/>
      <c r="V375" s="594"/>
      <c r="W375" s="596"/>
      <c r="X375" s="592"/>
      <c r="Y375" s="594"/>
      <c r="Z375" s="596"/>
      <c r="AA375" s="592"/>
      <c r="AB375" s="594"/>
      <c r="AC375" s="546"/>
      <c r="AD375" s="546"/>
      <c r="AE375" s="546"/>
      <c r="AF375" s="546"/>
      <c r="AG375" s="546"/>
      <c r="AH375" s="546"/>
      <c r="AI375" s="546"/>
      <c r="AJ375" s="546"/>
      <c r="AK375" s="546"/>
      <c r="AL375" s="546"/>
      <c r="AM375" s="546"/>
      <c r="AN375" s="546"/>
      <c r="AO375" s="546"/>
      <c r="AP375" s="546"/>
      <c r="AQ375" s="546"/>
      <c r="AR375" s="546"/>
      <c r="AS375" s="546"/>
      <c r="AT375" s="546"/>
      <c r="AU375" s="546"/>
      <c r="AV375" s="546"/>
    </row>
    <row r="376" spans="1:48" ht="12.75" customHeight="1">
      <c r="A376" s="592"/>
      <c r="B376" s="592"/>
      <c r="C376" s="592"/>
      <c r="D376" s="592"/>
      <c r="E376" s="593"/>
      <c r="F376" s="594"/>
      <c r="G376" s="592"/>
      <c r="H376" s="592"/>
      <c r="I376" s="595"/>
      <c r="J376" s="595"/>
      <c r="K376" s="595"/>
      <c r="L376" s="592"/>
      <c r="M376" s="594"/>
      <c r="N376" s="596"/>
      <c r="O376" s="592"/>
      <c r="P376" s="594"/>
      <c r="Q376" s="597"/>
      <c r="R376" s="592"/>
      <c r="S376" s="598"/>
      <c r="T376" s="597"/>
      <c r="U376" s="592"/>
      <c r="V376" s="594"/>
      <c r="W376" s="596"/>
      <c r="X376" s="592"/>
      <c r="Y376" s="594"/>
      <c r="Z376" s="596"/>
      <c r="AA376" s="592"/>
      <c r="AB376" s="594"/>
      <c r="AC376" s="546"/>
      <c r="AD376" s="546"/>
      <c r="AE376" s="546"/>
      <c r="AF376" s="546"/>
      <c r="AG376" s="546"/>
      <c r="AH376" s="546"/>
      <c r="AI376" s="546"/>
      <c r="AJ376" s="546"/>
      <c r="AK376" s="546"/>
      <c r="AL376" s="546"/>
      <c r="AM376" s="546"/>
      <c r="AN376" s="546"/>
      <c r="AO376" s="546"/>
      <c r="AP376" s="546"/>
      <c r="AQ376" s="546"/>
      <c r="AR376" s="546"/>
      <c r="AS376" s="546"/>
      <c r="AT376" s="546"/>
      <c r="AU376" s="546"/>
      <c r="AV376" s="546"/>
    </row>
    <row r="377" spans="1:48" ht="12.75" customHeight="1">
      <c r="A377" s="592"/>
      <c r="B377" s="592"/>
      <c r="C377" s="592"/>
      <c r="D377" s="592"/>
      <c r="E377" s="593"/>
      <c r="F377" s="594"/>
      <c r="G377" s="592"/>
      <c r="H377" s="592"/>
      <c r="I377" s="595"/>
      <c r="J377" s="595"/>
      <c r="K377" s="595"/>
      <c r="L377" s="592"/>
      <c r="M377" s="594"/>
      <c r="N377" s="596"/>
      <c r="O377" s="592"/>
      <c r="P377" s="594"/>
      <c r="Q377" s="597"/>
      <c r="R377" s="592"/>
      <c r="S377" s="598"/>
      <c r="T377" s="597"/>
      <c r="U377" s="592"/>
      <c r="V377" s="594"/>
      <c r="W377" s="596"/>
      <c r="X377" s="592"/>
      <c r="Y377" s="594"/>
      <c r="Z377" s="596"/>
      <c r="AA377" s="592"/>
      <c r="AB377" s="594"/>
      <c r="AC377" s="546"/>
      <c r="AD377" s="546"/>
      <c r="AE377" s="546"/>
      <c r="AF377" s="546"/>
      <c r="AG377" s="546"/>
      <c r="AH377" s="546"/>
      <c r="AI377" s="546"/>
      <c r="AJ377" s="546"/>
      <c r="AK377" s="546"/>
      <c r="AL377" s="546"/>
      <c r="AM377" s="546"/>
      <c r="AN377" s="546"/>
      <c r="AO377" s="546"/>
      <c r="AP377" s="546"/>
      <c r="AQ377" s="546"/>
      <c r="AR377" s="546"/>
      <c r="AS377" s="546"/>
      <c r="AT377" s="546"/>
      <c r="AU377" s="546"/>
      <c r="AV377" s="546"/>
    </row>
    <row r="378" spans="1:48" ht="12.75" customHeight="1">
      <c r="A378" s="592"/>
      <c r="B378" s="592"/>
      <c r="C378" s="592"/>
      <c r="D378" s="592"/>
      <c r="E378" s="593"/>
      <c r="F378" s="594"/>
      <c r="G378" s="592"/>
      <c r="H378" s="592"/>
      <c r="I378" s="595"/>
      <c r="J378" s="595"/>
      <c r="K378" s="595"/>
      <c r="L378" s="592"/>
      <c r="M378" s="594"/>
      <c r="N378" s="596"/>
      <c r="O378" s="592"/>
      <c r="P378" s="594"/>
      <c r="Q378" s="597"/>
      <c r="R378" s="592"/>
      <c r="S378" s="598"/>
      <c r="T378" s="597"/>
      <c r="U378" s="592"/>
      <c r="V378" s="594"/>
      <c r="W378" s="596"/>
      <c r="X378" s="592"/>
      <c r="Y378" s="594"/>
      <c r="Z378" s="596"/>
      <c r="AA378" s="592"/>
      <c r="AB378" s="594"/>
      <c r="AC378" s="546"/>
      <c r="AD378" s="546"/>
      <c r="AE378" s="546"/>
      <c r="AF378" s="546"/>
      <c r="AG378" s="546"/>
      <c r="AH378" s="546"/>
      <c r="AI378" s="546"/>
      <c r="AJ378" s="546"/>
      <c r="AK378" s="546"/>
      <c r="AL378" s="546"/>
      <c r="AM378" s="546"/>
      <c r="AN378" s="546"/>
      <c r="AO378" s="546"/>
      <c r="AP378" s="546"/>
      <c r="AQ378" s="546"/>
      <c r="AR378" s="546"/>
      <c r="AS378" s="546"/>
      <c r="AT378" s="546"/>
      <c r="AU378" s="546"/>
      <c r="AV378" s="546"/>
    </row>
    <row r="379" spans="1:48" ht="12.75" customHeight="1">
      <c r="A379" s="592"/>
      <c r="B379" s="592"/>
      <c r="C379" s="592"/>
      <c r="D379" s="592"/>
      <c r="E379" s="593"/>
      <c r="F379" s="594"/>
      <c r="G379" s="592"/>
      <c r="H379" s="592"/>
      <c r="I379" s="595"/>
      <c r="J379" s="595"/>
      <c r="K379" s="595"/>
      <c r="L379" s="592"/>
      <c r="M379" s="594"/>
      <c r="N379" s="596"/>
      <c r="O379" s="592"/>
      <c r="P379" s="594"/>
      <c r="Q379" s="597"/>
      <c r="R379" s="592"/>
      <c r="S379" s="598"/>
      <c r="T379" s="597"/>
      <c r="U379" s="592"/>
      <c r="V379" s="594"/>
      <c r="W379" s="596"/>
      <c r="X379" s="592"/>
      <c r="Y379" s="594"/>
      <c r="Z379" s="596"/>
      <c r="AA379" s="592"/>
      <c r="AB379" s="594"/>
      <c r="AC379" s="546"/>
      <c r="AD379" s="546"/>
      <c r="AE379" s="546"/>
      <c r="AF379" s="546"/>
      <c r="AG379" s="546"/>
      <c r="AH379" s="546"/>
      <c r="AI379" s="546"/>
      <c r="AJ379" s="546"/>
      <c r="AK379" s="546"/>
      <c r="AL379" s="546"/>
      <c r="AM379" s="546"/>
      <c r="AN379" s="546"/>
      <c r="AO379" s="546"/>
      <c r="AP379" s="546"/>
      <c r="AQ379" s="546"/>
      <c r="AR379" s="546"/>
      <c r="AS379" s="546"/>
      <c r="AT379" s="546"/>
      <c r="AU379" s="546"/>
      <c r="AV379" s="546"/>
    </row>
    <row r="380" spans="1:48" ht="12.75" customHeight="1">
      <c r="A380" s="592"/>
      <c r="B380" s="592"/>
      <c r="C380" s="592"/>
      <c r="D380" s="592"/>
      <c r="E380" s="593"/>
      <c r="F380" s="594"/>
      <c r="G380" s="592"/>
      <c r="H380" s="592"/>
      <c r="I380" s="595"/>
      <c r="J380" s="595"/>
      <c r="K380" s="595"/>
      <c r="L380" s="592"/>
      <c r="M380" s="594"/>
      <c r="N380" s="596"/>
      <c r="O380" s="592"/>
      <c r="P380" s="594"/>
      <c r="Q380" s="597"/>
      <c r="R380" s="592"/>
      <c r="S380" s="598"/>
      <c r="T380" s="597"/>
      <c r="U380" s="592"/>
      <c r="V380" s="594"/>
      <c r="W380" s="596"/>
      <c r="X380" s="592"/>
      <c r="Y380" s="594"/>
      <c r="Z380" s="596"/>
      <c r="AA380" s="592"/>
      <c r="AB380" s="594"/>
      <c r="AC380" s="546"/>
      <c r="AD380" s="546"/>
      <c r="AE380" s="546"/>
      <c r="AF380" s="546"/>
      <c r="AG380" s="546"/>
      <c r="AH380" s="546"/>
      <c r="AI380" s="546"/>
      <c r="AJ380" s="546"/>
      <c r="AK380" s="546"/>
      <c r="AL380" s="546"/>
      <c r="AM380" s="546"/>
      <c r="AN380" s="546"/>
      <c r="AO380" s="546"/>
      <c r="AP380" s="546"/>
      <c r="AQ380" s="546"/>
      <c r="AR380" s="546"/>
      <c r="AS380" s="546"/>
      <c r="AT380" s="546"/>
      <c r="AU380" s="546"/>
      <c r="AV380" s="546"/>
    </row>
    <row r="381" spans="1:48" ht="12.75" customHeight="1">
      <c r="A381" s="592"/>
      <c r="B381" s="592"/>
      <c r="C381" s="592"/>
      <c r="D381" s="592"/>
      <c r="E381" s="593"/>
      <c r="F381" s="594"/>
      <c r="G381" s="592"/>
      <c r="H381" s="592"/>
      <c r="I381" s="595"/>
      <c r="J381" s="595"/>
      <c r="K381" s="595"/>
      <c r="L381" s="592"/>
      <c r="M381" s="594"/>
      <c r="N381" s="596"/>
      <c r="O381" s="592"/>
      <c r="P381" s="594"/>
      <c r="Q381" s="597"/>
      <c r="R381" s="592"/>
      <c r="S381" s="598"/>
      <c r="T381" s="597"/>
      <c r="U381" s="592"/>
      <c r="V381" s="594"/>
      <c r="W381" s="596"/>
      <c r="X381" s="592"/>
      <c r="Y381" s="594"/>
      <c r="Z381" s="596"/>
      <c r="AA381" s="592"/>
      <c r="AB381" s="594"/>
      <c r="AC381" s="546"/>
      <c r="AD381" s="546"/>
      <c r="AE381" s="546"/>
      <c r="AF381" s="546"/>
      <c r="AG381" s="546"/>
      <c r="AH381" s="546"/>
      <c r="AI381" s="546"/>
      <c r="AJ381" s="546"/>
      <c r="AK381" s="546"/>
      <c r="AL381" s="546"/>
      <c r="AM381" s="546"/>
      <c r="AN381" s="546"/>
      <c r="AO381" s="546"/>
      <c r="AP381" s="546"/>
      <c r="AQ381" s="546"/>
      <c r="AR381" s="546"/>
      <c r="AS381" s="546"/>
      <c r="AT381" s="546"/>
      <c r="AU381" s="546"/>
      <c r="AV381" s="546"/>
    </row>
    <row r="382" spans="1:48" ht="12.75" customHeight="1">
      <c r="A382" s="592"/>
      <c r="B382" s="592"/>
      <c r="C382" s="592"/>
      <c r="D382" s="592"/>
      <c r="E382" s="593"/>
      <c r="F382" s="594"/>
      <c r="G382" s="592"/>
      <c r="H382" s="592"/>
      <c r="I382" s="595"/>
      <c r="J382" s="595"/>
      <c r="K382" s="595"/>
      <c r="L382" s="592"/>
      <c r="M382" s="594"/>
      <c r="N382" s="596"/>
      <c r="O382" s="592"/>
      <c r="P382" s="594"/>
      <c r="Q382" s="597"/>
      <c r="R382" s="592"/>
      <c r="S382" s="598"/>
      <c r="T382" s="597"/>
      <c r="U382" s="592"/>
      <c r="V382" s="594"/>
      <c r="W382" s="596"/>
      <c r="X382" s="592"/>
      <c r="Y382" s="594"/>
      <c r="Z382" s="596"/>
      <c r="AA382" s="592"/>
      <c r="AB382" s="594"/>
      <c r="AC382" s="546"/>
      <c r="AD382" s="546"/>
      <c r="AE382" s="546"/>
      <c r="AF382" s="546"/>
      <c r="AG382" s="546"/>
      <c r="AH382" s="546"/>
      <c r="AI382" s="546"/>
      <c r="AJ382" s="546"/>
      <c r="AK382" s="546"/>
      <c r="AL382" s="546"/>
      <c r="AM382" s="546"/>
      <c r="AN382" s="546"/>
      <c r="AO382" s="546"/>
      <c r="AP382" s="546"/>
      <c r="AQ382" s="546"/>
      <c r="AR382" s="546"/>
      <c r="AS382" s="546"/>
      <c r="AT382" s="546"/>
      <c r="AU382" s="546"/>
      <c r="AV382" s="546"/>
    </row>
    <row r="383" spans="1:48" ht="12.75" customHeight="1">
      <c r="A383" s="592"/>
      <c r="B383" s="592"/>
      <c r="C383" s="592"/>
      <c r="D383" s="592"/>
      <c r="E383" s="593"/>
      <c r="F383" s="594"/>
      <c r="G383" s="592"/>
      <c r="H383" s="592"/>
      <c r="I383" s="595"/>
      <c r="J383" s="595"/>
      <c r="K383" s="595"/>
      <c r="L383" s="592"/>
      <c r="M383" s="594"/>
      <c r="N383" s="596"/>
      <c r="O383" s="592"/>
      <c r="P383" s="594"/>
      <c r="Q383" s="597"/>
      <c r="R383" s="592"/>
      <c r="S383" s="598"/>
      <c r="T383" s="597"/>
      <c r="U383" s="592"/>
      <c r="V383" s="594"/>
      <c r="W383" s="596"/>
      <c r="X383" s="592"/>
      <c r="Y383" s="594"/>
      <c r="Z383" s="596"/>
      <c r="AA383" s="592"/>
      <c r="AB383" s="594"/>
      <c r="AC383" s="546"/>
      <c r="AD383" s="546"/>
      <c r="AE383" s="546"/>
      <c r="AF383" s="546"/>
      <c r="AG383" s="546"/>
      <c r="AH383" s="546"/>
      <c r="AI383" s="546"/>
      <c r="AJ383" s="546"/>
      <c r="AK383" s="546"/>
      <c r="AL383" s="546"/>
      <c r="AM383" s="546"/>
      <c r="AN383" s="546"/>
      <c r="AO383" s="546"/>
      <c r="AP383" s="546"/>
      <c r="AQ383" s="546"/>
      <c r="AR383" s="546"/>
      <c r="AS383" s="546"/>
      <c r="AT383" s="546"/>
      <c r="AU383" s="546"/>
      <c r="AV383" s="546"/>
    </row>
    <row r="384" spans="1:48" ht="12.75" customHeight="1">
      <c r="A384" s="592"/>
      <c r="B384" s="592"/>
      <c r="C384" s="592"/>
      <c r="D384" s="592"/>
      <c r="E384" s="593"/>
      <c r="F384" s="594"/>
      <c r="G384" s="592"/>
      <c r="H384" s="592"/>
      <c r="I384" s="595"/>
      <c r="J384" s="595"/>
      <c r="K384" s="595"/>
      <c r="L384" s="592"/>
      <c r="M384" s="594"/>
      <c r="N384" s="596"/>
      <c r="O384" s="592"/>
      <c r="P384" s="594"/>
      <c r="Q384" s="597"/>
      <c r="R384" s="592"/>
      <c r="S384" s="598"/>
      <c r="T384" s="597"/>
      <c r="U384" s="592"/>
      <c r="V384" s="594"/>
      <c r="W384" s="596"/>
      <c r="X384" s="592"/>
      <c r="Y384" s="594"/>
      <c r="Z384" s="596"/>
      <c r="AA384" s="592"/>
      <c r="AB384" s="594"/>
      <c r="AC384" s="546"/>
      <c r="AD384" s="546"/>
      <c r="AE384" s="546"/>
      <c r="AF384" s="546"/>
      <c r="AG384" s="546"/>
      <c r="AH384" s="546"/>
      <c r="AI384" s="546"/>
      <c r="AJ384" s="546"/>
      <c r="AK384" s="546"/>
      <c r="AL384" s="546"/>
      <c r="AM384" s="546"/>
      <c r="AN384" s="546"/>
      <c r="AO384" s="546"/>
      <c r="AP384" s="546"/>
      <c r="AQ384" s="546"/>
      <c r="AR384" s="546"/>
      <c r="AS384" s="546"/>
      <c r="AT384" s="546"/>
      <c r="AU384" s="546"/>
      <c r="AV384" s="546"/>
    </row>
    <row r="385" spans="1:48" ht="12.75" customHeight="1">
      <c r="A385" s="592"/>
      <c r="B385" s="592"/>
      <c r="C385" s="592"/>
      <c r="D385" s="592"/>
      <c r="E385" s="593"/>
      <c r="F385" s="594"/>
      <c r="G385" s="592"/>
      <c r="H385" s="592"/>
      <c r="I385" s="595"/>
      <c r="J385" s="595"/>
      <c r="K385" s="595"/>
      <c r="L385" s="592"/>
      <c r="M385" s="594"/>
      <c r="N385" s="596"/>
      <c r="O385" s="592"/>
      <c r="P385" s="594"/>
      <c r="Q385" s="597"/>
      <c r="R385" s="592"/>
      <c r="S385" s="598"/>
      <c r="T385" s="597"/>
      <c r="U385" s="592"/>
      <c r="V385" s="594"/>
      <c r="W385" s="596"/>
      <c r="X385" s="592"/>
      <c r="Y385" s="594"/>
      <c r="Z385" s="596"/>
      <c r="AA385" s="592"/>
      <c r="AB385" s="594"/>
      <c r="AC385" s="546"/>
      <c r="AD385" s="546"/>
      <c r="AE385" s="546"/>
      <c r="AF385" s="546"/>
      <c r="AG385" s="546"/>
      <c r="AH385" s="546"/>
      <c r="AI385" s="546"/>
      <c r="AJ385" s="546"/>
      <c r="AK385" s="546"/>
      <c r="AL385" s="546"/>
      <c r="AM385" s="546"/>
      <c r="AN385" s="546"/>
      <c r="AO385" s="546"/>
      <c r="AP385" s="546"/>
      <c r="AQ385" s="546"/>
      <c r="AR385" s="546"/>
      <c r="AS385" s="546"/>
      <c r="AT385" s="546"/>
      <c r="AU385" s="546"/>
      <c r="AV385" s="546"/>
    </row>
    <row r="386" spans="1:48" ht="12.75" customHeight="1">
      <c r="A386" s="592"/>
      <c r="B386" s="592"/>
      <c r="C386" s="592"/>
      <c r="D386" s="592"/>
      <c r="E386" s="593"/>
      <c r="F386" s="594"/>
      <c r="G386" s="592"/>
      <c r="H386" s="592"/>
      <c r="I386" s="595"/>
      <c r="J386" s="595"/>
      <c r="K386" s="595"/>
      <c r="L386" s="592"/>
      <c r="M386" s="594"/>
      <c r="N386" s="596"/>
      <c r="O386" s="592"/>
      <c r="P386" s="594"/>
      <c r="Q386" s="597"/>
      <c r="R386" s="592"/>
      <c r="S386" s="598"/>
      <c r="T386" s="597"/>
      <c r="U386" s="592"/>
      <c r="V386" s="594"/>
      <c r="W386" s="596"/>
      <c r="X386" s="592"/>
      <c r="Y386" s="594"/>
      <c r="Z386" s="596"/>
      <c r="AA386" s="592"/>
      <c r="AB386" s="594"/>
      <c r="AC386" s="546"/>
      <c r="AD386" s="546"/>
      <c r="AE386" s="546"/>
      <c r="AF386" s="546"/>
      <c r="AG386" s="546"/>
      <c r="AH386" s="546"/>
      <c r="AI386" s="546"/>
      <c r="AJ386" s="546"/>
      <c r="AK386" s="546"/>
      <c r="AL386" s="546"/>
      <c r="AM386" s="546"/>
      <c r="AN386" s="546"/>
      <c r="AO386" s="546"/>
      <c r="AP386" s="546"/>
      <c r="AQ386" s="546"/>
      <c r="AR386" s="546"/>
      <c r="AS386" s="546"/>
      <c r="AT386" s="546"/>
      <c r="AU386" s="546"/>
      <c r="AV386" s="546"/>
    </row>
    <row r="387" spans="1:48" ht="12.75" customHeight="1">
      <c r="A387" s="592"/>
      <c r="B387" s="592"/>
      <c r="C387" s="592"/>
      <c r="D387" s="592"/>
      <c r="E387" s="593"/>
      <c r="F387" s="594"/>
      <c r="G387" s="592"/>
      <c r="H387" s="592"/>
      <c r="I387" s="595"/>
      <c r="J387" s="595"/>
      <c r="K387" s="595"/>
      <c r="L387" s="592"/>
      <c r="M387" s="594"/>
      <c r="N387" s="596"/>
      <c r="O387" s="592"/>
      <c r="P387" s="594"/>
      <c r="Q387" s="597"/>
      <c r="R387" s="592"/>
      <c r="S387" s="598"/>
      <c r="T387" s="597"/>
      <c r="U387" s="592"/>
      <c r="V387" s="594"/>
      <c r="W387" s="596"/>
      <c r="X387" s="592"/>
      <c r="Y387" s="594"/>
      <c r="Z387" s="596"/>
      <c r="AA387" s="592"/>
      <c r="AB387" s="594"/>
      <c r="AC387" s="546"/>
      <c r="AD387" s="546"/>
      <c r="AE387" s="546"/>
      <c r="AF387" s="546"/>
      <c r="AG387" s="546"/>
      <c r="AH387" s="546"/>
      <c r="AI387" s="546"/>
      <c r="AJ387" s="546"/>
      <c r="AK387" s="546"/>
      <c r="AL387" s="546"/>
      <c r="AM387" s="546"/>
      <c r="AN387" s="546"/>
      <c r="AO387" s="546"/>
      <c r="AP387" s="546"/>
      <c r="AQ387" s="546"/>
      <c r="AR387" s="546"/>
      <c r="AS387" s="546"/>
      <c r="AT387" s="546"/>
      <c r="AU387" s="546"/>
      <c r="AV387" s="546"/>
    </row>
    <row r="388" spans="1:48" ht="12.75" customHeight="1">
      <c r="A388" s="592"/>
      <c r="B388" s="592"/>
      <c r="C388" s="592"/>
      <c r="D388" s="592"/>
      <c r="E388" s="593"/>
      <c r="F388" s="594"/>
      <c r="G388" s="592"/>
      <c r="H388" s="592"/>
      <c r="I388" s="595"/>
      <c r="J388" s="595"/>
      <c r="K388" s="595"/>
      <c r="L388" s="592"/>
      <c r="M388" s="594"/>
      <c r="N388" s="596"/>
      <c r="O388" s="592"/>
      <c r="P388" s="594"/>
      <c r="Q388" s="597"/>
      <c r="R388" s="592"/>
      <c r="S388" s="598"/>
      <c r="T388" s="597"/>
      <c r="U388" s="592"/>
      <c r="V388" s="594"/>
      <c r="W388" s="596"/>
      <c r="X388" s="592"/>
      <c r="Y388" s="594"/>
      <c r="Z388" s="596"/>
      <c r="AA388" s="592"/>
      <c r="AB388" s="594"/>
      <c r="AC388" s="546"/>
      <c r="AD388" s="546"/>
      <c r="AE388" s="546"/>
      <c r="AF388" s="546"/>
      <c r="AG388" s="546"/>
      <c r="AH388" s="546"/>
      <c r="AI388" s="546"/>
      <c r="AJ388" s="546"/>
      <c r="AK388" s="546"/>
      <c r="AL388" s="546"/>
      <c r="AM388" s="546"/>
      <c r="AN388" s="546"/>
      <c r="AO388" s="546"/>
      <c r="AP388" s="546"/>
      <c r="AQ388" s="546"/>
      <c r="AR388" s="546"/>
      <c r="AS388" s="546"/>
      <c r="AT388" s="546"/>
      <c r="AU388" s="546"/>
      <c r="AV388" s="546"/>
    </row>
    <row r="389" spans="1:48" ht="12.75" customHeight="1">
      <c r="A389" s="592"/>
      <c r="B389" s="592"/>
      <c r="C389" s="592"/>
      <c r="D389" s="592"/>
      <c r="E389" s="593"/>
      <c r="F389" s="594"/>
      <c r="G389" s="592"/>
      <c r="H389" s="592"/>
      <c r="I389" s="595"/>
      <c r="J389" s="595"/>
      <c r="K389" s="595"/>
      <c r="L389" s="592"/>
      <c r="M389" s="594"/>
      <c r="N389" s="596"/>
      <c r="O389" s="592"/>
      <c r="P389" s="594"/>
      <c r="Q389" s="597"/>
      <c r="R389" s="592"/>
      <c r="S389" s="598"/>
      <c r="T389" s="597"/>
      <c r="U389" s="592"/>
      <c r="V389" s="594"/>
      <c r="W389" s="596"/>
      <c r="X389" s="592"/>
      <c r="Y389" s="594"/>
      <c r="Z389" s="596"/>
      <c r="AA389" s="592"/>
      <c r="AB389" s="594"/>
      <c r="AC389" s="546"/>
      <c r="AD389" s="546"/>
      <c r="AE389" s="546"/>
      <c r="AF389" s="546"/>
      <c r="AG389" s="546"/>
      <c r="AH389" s="546"/>
      <c r="AI389" s="546"/>
      <c r="AJ389" s="546"/>
      <c r="AK389" s="546"/>
      <c r="AL389" s="546"/>
      <c r="AM389" s="546"/>
      <c r="AN389" s="546"/>
      <c r="AO389" s="546"/>
      <c r="AP389" s="546"/>
      <c r="AQ389" s="546"/>
      <c r="AR389" s="546"/>
      <c r="AS389" s="546"/>
      <c r="AT389" s="546"/>
      <c r="AU389" s="546"/>
      <c r="AV389" s="546"/>
    </row>
    <row r="390" spans="1:48" ht="12.75" customHeight="1">
      <c r="A390" s="592"/>
      <c r="B390" s="592"/>
      <c r="C390" s="592"/>
      <c r="D390" s="592"/>
      <c r="E390" s="593"/>
      <c r="F390" s="594"/>
      <c r="G390" s="592"/>
      <c r="H390" s="592"/>
      <c r="I390" s="595"/>
      <c r="J390" s="595"/>
      <c r="K390" s="595"/>
      <c r="L390" s="592"/>
      <c r="M390" s="594"/>
      <c r="N390" s="596"/>
      <c r="O390" s="592"/>
      <c r="P390" s="594"/>
      <c r="Q390" s="597"/>
      <c r="R390" s="592"/>
      <c r="S390" s="598"/>
      <c r="T390" s="597"/>
      <c r="U390" s="592"/>
      <c r="V390" s="594"/>
      <c r="W390" s="596"/>
      <c r="X390" s="592"/>
      <c r="Y390" s="594"/>
      <c r="Z390" s="596"/>
      <c r="AA390" s="592"/>
      <c r="AB390" s="594"/>
      <c r="AC390" s="546"/>
      <c r="AD390" s="546"/>
      <c r="AE390" s="546"/>
      <c r="AF390" s="546"/>
      <c r="AG390" s="546"/>
      <c r="AH390" s="546"/>
      <c r="AI390" s="546"/>
      <c r="AJ390" s="546"/>
      <c r="AK390" s="546"/>
      <c r="AL390" s="546"/>
      <c r="AM390" s="546"/>
      <c r="AN390" s="546"/>
      <c r="AO390" s="546"/>
      <c r="AP390" s="546"/>
      <c r="AQ390" s="546"/>
      <c r="AR390" s="546"/>
      <c r="AS390" s="546"/>
      <c r="AT390" s="546"/>
      <c r="AU390" s="546"/>
      <c r="AV390" s="546"/>
    </row>
    <row r="391" spans="1:48" ht="12.75" customHeight="1">
      <c r="A391" s="592"/>
      <c r="B391" s="592"/>
      <c r="C391" s="592"/>
      <c r="D391" s="592"/>
      <c r="E391" s="593"/>
      <c r="F391" s="594"/>
      <c r="G391" s="592"/>
      <c r="H391" s="592"/>
      <c r="I391" s="595"/>
      <c r="J391" s="595"/>
      <c r="K391" s="595"/>
      <c r="L391" s="592"/>
      <c r="M391" s="594"/>
      <c r="N391" s="596"/>
      <c r="O391" s="592"/>
      <c r="P391" s="594"/>
      <c r="Q391" s="597"/>
      <c r="R391" s="592"/>
      <c r="S391" s="598"/>
      <c r="T391" s="597"/>
      <c r="U391" s="592"/>
      <c r="V391" s="594"/>
      <c r="W391" s="596"/>
      <c r="X391" s="592"/>
      <c r="Y391" s="594"/>
      <c r="Z391" s="596"/>
      <c r="AA391" s="592"/>
      <c r="AB391" s="594"/>
      <c r="AC391" s="546"/>
      <c r="AD391" s="546"/>
      <c r="AE391" s="546"/>
      <c r="AF391" s="546"/>
      <c r="AG391" s="546"/>
      <c r="AH391" s="546"/>
      <c r="AI391" s="546"/>
      <c r="AJ391" s="546"/>
      <c r="AK391" s="546"/>
      <c r="AL391" s="546"/>
      <c r="AM391" s="546"/>
      <c r="AN391" s="546"/>
      <c r="AO391" s="546"/>
      <c r="AP391" s="546"/>
      <c r="AQ391" s="546"/>
      <c r="AR391" s="546"/>
      <c r="AS391" s="546"/>
      <c r="AT391" s="546"/>
      <c r="AU391" s="546"/>
      <c r="AV391" s="546"/>
    </row>
    <row r="392" spans="1:48" ht="12.75" customHeight="1">
      <c r="A392" s="592"/>
      <c r="B392" s="592"/>
      <c r="C392" s="592"/>
      <c r="D392" s="592"/>
      <c r="E392" s="593"/>
      <c r="F392" s="594"/>
      <c r="G392" s="592"/>
      <c r="H392" s="592"/>
      <c r="I392" s="595"/>
      <c r="J392" s="595"/>
      <c r="K392" s="595"/>
      <c r="L392" s="592"/>
      <c r="M392" s="594"/>
      <c r="N392" s="596"/>
      <c r="O392" s="592"/>
      <c r="P392" s="594"/>
      <c r="Q392" s="597"/>
      <c r="R392" s="592"/>
      <c r="S392" s="598"/>
      <c r="T392" s="597"/>
      <c r="U392" s="592"/>
      <c r="V392" s="594"/>
      <c r="W392" s="596"/>
      <c r="X392" s="592"/>
      <c r="Y392" s="594"/>
      <c r="Z392" s="596"/>
      <c r="AA392" s="592"/>
      <c r="AB392" s="594"/>
      <c r="AC392" s="546"/>
      <c r="AD392" s="546"/>
      <c r="AE392" s="546"/>
      <c r="AF392" s="546"/>
      <c r="AG392" s="546"/>
      <c r="AH392" s="546"/>
      <c r="AI392" s="546"/>
      <c r="AJ392" s="546"/>
      <c r="AK392" s="546"/>
      <c r="AL392" s="546"/>
      <c r="AM392" s="546"/>
      <c r="AN392" s="546"/>
      <c r="AO392" s="546"/>
      <c r="AP392" s="546"/>
      <c r="AQ392" s="546"/>
      <c r="AR392" s="546"/>
      <c r="AS392" s="546"/>
      <c r="AT392" s="546"/>
      <c r="AU392" s="546"/>
      <c r="AV392" s="546"/>
    </row>
    <row r="393" spans="1:48" ht="12.75" customHeight="1">
      <c r="A393" s="592"/>
      <c r="B393" s="592"/>
      <c r="C393" s="592"/>
      <c r="D393" s="592"/>
      <c r="E393" s="593"/>
      <c r="F393" s="594"/>
      <c r="G393" s="592"/>
      <c r="H393" s="592"/>
      <c r="I393" s="595"/>
      <c r="J393" s="595"/>
      <c r="K393" s="595"/>
      <c r="L393" s="592"/>
      <c r="M393" s="594"/>
      <c r="N393" s="596"/>
      <c r="O393" s="592"/>
      <c r="P393" s="594"/>
      <c r="Q393" s="597"/>
      <c r="R393" s="592"/>
      <c r="S393" s="598"/>
      <c r="T393" s="597"/>
      <c r="U393" s="592"/>
      <c r="V393" s="594"/>
      <c r="W393" s="596"/>
      <c r="X393" s="592"/>
      <c r="Y393" s="594"/>
      <c r="Z393" s="596"/>
      <c r="AA393" s="592"/>
      <c r="AB393" s="594"/>
      <c r="AC393" s="546"/>
      <c r="AD393" s="546"/>
      <c r="AE393" s="546"/>
      <c r="AF393" s="546"/>
      <c r="AG393" s="546"/>
      <c r="AH393" s="546"/>
      <c r="AI393" s="546"/>
      <c r="AJ393" s="546"/>
      <c r="AK393" s="546"/>
      <c r="AL393" s="546"/>
      <c r="AM393" s="546"/>
      <c r="AN393" s="546"/>
      <c r="AO393" s="546"/>
      <c r="AP393" s="546"/>
      <c r="AQ393" s="546"/>
      <c r="AR393" s="546"/>
      <c r="AS393" s="546"/>
      <c r="AT393" s="546"/>
      <c r="AU393" s="546"/>
      <c r="AV393" s="546"/>
    </row>
    <row r="394" spans="1:48" ht="12.75" customHeight="1">
      <c r="A394" s="592"/>
      <c r="B394" s="592"/>
      <c r="C394" s="592"/>
      <c r="D394" s="592"/>
      <c r="E394" s="593"/>
      <c r="F394" s="594"/>
      <c r="G394" s="592"/>
      <c r="H394" s="592"/>
      <c r="I394" s="595"/>
      <c r="J394" s="595"/>
      <c r="K394" s="595"/>
      <c r="L394" s="592"/>
      <c r="M394" s="594"/>
      <c r="N394" s="596"/>
      <c r="O394" s="592"/>
      <c r="P394" s="594"/>
      <c r="Q394" s="597"/>
      <c r="R394" s="592"/>
      <c r="S394" s="598"/>
      <c r="T394" s="597"/>
      <c r="U394" s="592"/>
      <c r="V394" s="594"/>
      <c r="W394" s="596"/>
      <c r="X394" s="592"/>
      <c r="Y394" s="594"/>
      <c r="Z394" s="596"/>
      <c r="AA394" s="592"/>
      <c r="AB394" s="594"/>
      <c r="AC394" s="546"/>
      <c r="AD394" s="546"/>
      <c r="AE394" s="546"/>
      <c r="AF394" s="546"/>
      <c r="AG394" s="546"/>
      <c r="AH394" s="546"/>
      <c r="AI394" s="546"/>
      <c r="AJ394" s="546"/>
      <c r="AK394" s="546"/>
      <c r="AL394" s="546"/>
      <c r="AM394" s="546"/>
      <c r="AN394" s="546"/>
      <c r="AO394" s="546"/>
      <c r="AP394" s="546"/>
      <c r="AQ394" s="546"/>
      <c r="AR394" s="546"/>
      <c r="AS394" s="546"/>
      <c r="AT394" s="546"/>
      <c r="AU394" s="546"/>
      <c r="AV394" s="546"/>
    </row>
    <row r="395" spans="1:48" ht="12.75" customHeight="1">
      <c r="A395" s="592"/>
      <c r="B395" s="592"/>
      <c r="C395" s="592"/>
      <c r="D395" s="592"/>
      <c r="E395" s="593"/>
      <c r="F395" s="594"/>
      <c r="G395" s="592"/>
      <c r="H395" s="592"/>
      <c r="I395" s="595"/>
      <c r="J395" s="595"/>
      <c r="K395" s="595"/>
      <c r="L395" s="592"/>
      <c r="M395" s="594"/>
      <c r="N395" s="596"/>
      <c r="O395" s="592"/>
      <c r="P395" s="594"/>
      <c r="Q395" s="597"/>
      <c r="R395" s="592"/>
      <c r="S395" s="598"/>
      <c r="T395" s="597"/>
      <c r="U395" s="592"/>
      <c r="V395" s="594"/>
      <c r="W395" s="596"/>
      <c r="X395" s="592"/>
      <c r="Y395" s="594"/>
      <c r="Z395" s="596"/>
      <c r="AA395" s="592"/>
      <c r="AB395" s="594"/>
      <c r="AC395" s="546"/>
      <c r="AD395" s="546"/>
      <c r="AE395" s="546"/>
      <c r="AF395" s="546"/>
      <c r="AG395" s="546"/>
      <c r="AH395" s="546"/>
      <c r="AI395" s="546"/>
      <c r="AJ395" s="546"/>
      <c r="AK395" s="546"/>
      <c r="AL395" s="546"/>
      <c r="AM395" s="546"/>
      <c r="AN395" s="546"/>
      <c r="AO395" s="546"/>
      <c r="AP395" s="546"/>
      <c r="AQ395" s="546"/>
      <c r="AR395" s="546"/>
      <c r="AS395" s="546"/>
      <c r="AT395" s="546"/>
      <c r="AU395" s="546"/>
      <c r="AV395" s="546"/>
    </row>
    <row r="396" spans="1:48" ht="12.75" customHeight="1">
      <c r="A396" s="592"/>
      <c r="B396" s="592"/>
      <c r="C396" s="592"/>
      <c r="D396" s="592"/>
      <c r="E396" s="593"/>
      <c r="F396" s="594"/>
      <c r="G396" s="592"/>
      <c r="H396" s="592"/>
      <c r="I396" s="595"/>
      <c r="J396" s="595"/>
      <c r="K396" s="595"/>
      <c r="L396" s="592"/>
      <c r="M396" s="594"/>
      <c r="N396" s="596"/>
      <c r="O396" s="592"/>
      <c r="P396" s="594"/>
      <c r="Q396" s="597"/>
      <c r="R396" s="592"/>
      <c r="S396" s="598"/>
      <c r="T396" s="597"/>
      <c r="U396" s="592"/>
      <c r="V396" s="594"/>
      <c r="W396" s="596"/>
      <c r="X396" s="592"/>
      <c r="Y396" s="594"/>
      <c r="Z396" s="596"/>
      <c r="AA396" s="592"/>
      <c r="AB396" s="594"/>
      <c r="AC396" s="546"/>
      <c r="AD396" s="546"/>
      <c r="AE396" s="546"/>
      <c r="AF396" s="546"/>
      <c r="AG396" s="546"/>
      <c r="AH396" s="546"/>
      <c r="AI396" s="546"/>
      <c r="AJ396" s="546"/>
      <c r="AK396" s="546"/>
      <c r="AL396" s="546"/>
      <c r="AM396" s="546"/>
      <c r="AN396" s="546"/>
      <c r="AO396" s="546"/>
      <c r="AP396" s="546"/>
      <c r="AQ396" s="546"/>
      <c r="AR396" s="546"/>
      <c r="AS396" s="546"/>
      <c r="AT396" s="546"/>
      <c r="AU396" s="546"/>
      <c r="AV396" s="546"/>
    </row>
    <row r="397" spans="1:48" ht="12.75" customHeight="1">
      <c r="A397" s="592"/>
      <c r="B397" s="592"/>
      <c r="C397" s="592"/>
      <c r="D397" s="592"/>
      <c r="E397" s="593"/>
      <c r="F397" s="594"/>
      <c r="G397" s="592"/>
      <c r="H397" s="592"/>
      <c r="I397" s="595"/>
      <c r="J397" s="595"/>
      <c r="K397" s="595"/>
      <c r="L397" s="592"/>
      <c r="M397" s="594"/>
      <c r="N397" s="596"/>
      <c r="O397" s="592"/>
      <c r="P397" s="594"/>
      <c r="Q397" s="597"/>
      <c r="R397" s="592"/>
      <c r="S397" s="598"/>
      <c r="T397" s="597"/>
      <c r="U397" s="592"/>
      <c r="V397" s="594"/>
      <c r="W397" s="596"/>
      <c r="X397" s="592"/>
      <c r="Y397" s="594"/>
      <c r="Z397" s="596"/>
      <c r="AA397" s="592"/>
      <c r="AB397" s="594"/>
      <c r="AC397" s="546"/>
      <c r="AD397" s="546"/>
      <c r="AE397" s="546"/>
      <c r="AF397" s="546"/>
      <c r="AG397" s="546"/>
      <c r="AH397" s="546"/>
      <c r="AI397" s="546"/>
      <c r="AJ397" s="546"/>
      <c r="AK397" s="546"/>
      <c r="AL397" s="546"/>
      <c r="AM397" s="546"/>
      <c r="AN397" s="546"/>
      <c r="AO397" s="546"/>
      <c r="AP397" s="546"/>
      <c r="AQ397" s="546"/>
      <c r="AR397" s="546"/>
      <c r="AS397" s="546"/>
      <c r="AT397" s="546"/>
      <c r="AU397" s="546"/>
      <c r="AV397" s="546"/>
    </row>
    <row r="398" spans="1:48" ht="12.75" customHeight="1">
      <c r="A398" s="592"/>
      <c r="B398" s="592"/>
      <c r="C398" s="592"/>
      <c r="D398" s="592"/>
      <c r="E398" s="593"/>
      <c r="F398" s="594"/>
      <c r="G398" s="592"/>
      <c r="H398" s="592"/>
      <c r="I398" s="595"/>
      <c r="J398" s="595"/>
      <c r="K398" s="595"/>
      <c r="L398" s="592"/>
      <c r="M398" s="594"/>
      <c r="N398" s="596"/>
      <c r="O398" s="592"/>
      <c r="P398" s="594"/>
      <c r="Q398" s="597"/>
      <c r="R398" s="592"/>
      <c r="S398" s="598"/>
      <c r="T398" s="597"/>
      <c r="U398" s="592"/>
      <c r="V398" s="594"/>
      <c r="W398" s="596"/>
      <c r="X398" s="592"/>
      <c r="Y398" s="594"/>
      <c r="Z398" s="596"/>
      <c r="AA398" s="592"/>
      <c r="AB398" s="594"/>
      <c r="AC398" s="546"/>
      <c r="AD398" s="546"/>
      <c r="AE398" s="546"/>
      <c r="AF398" s="546"/>
      <c r="AG398" s="546"/>
      <c r="AH398" s="546"/>
      <c r="AI398" s="546"/>
      <c r="AJ398" s="546"/>
      <c r="AK398" s="546"/>
      <c r="AL398" s="546"/>
      <c r="AM398" s="546"/>
      <c r="AN398" s="546"/>
      <c r="AO398" s="546"/>
      <c r="AP398" s="546"/>
      <c r="AQ398" s="546"/>
      <c r="AR398" s="546"/>
      <c r="AS398" s="546"/>
      <c r="AT398" s="546"/>
      <c r="AU398" s="546"/>
      <c r="AV398" s="546"/>
    </row>
    <row r="399" spans="1:48" ht="12.75" customHeight="1">
      <c r="A399" s="592"/>
      <c r="B399" s="592"/>
      <c r="C399" s="592"/>
      <c r="D399" s="592"/>
      <c r="E399" s="593"/>
      <c r="F399" s="594"/>
      <c r="G399" s="592"/>
      <c r="H399" s="592"/>
      <c r="I399" s="595"/>
      <c r="J399" s="595"/>
      <c r="K399" s="595"/>
      <c r="L399" s="592"/>
      <c r="M399" s="594"/>
      <c r="N399" s="596"/>
      <c r="O399" s="592"/>
      <c r="P399" s="594"/>
      <c r="Q399" s="597"/>
      <c r="R399" s="592"/>
      <c r="S399" s="598"/>
      <c r="T399" s="597"/>
      <c r="U399" s="592"/>
      <c r="V399" s="594"/>
      <c r="W399" s="596"/>
      <c r="X399" s="592"/>
      <c r="Y399" s="594"/>
      <c r="Z399" s="596"/>
      <c r="AA399" s="592"/>
      <c r="AB399" s="594"/>
      <c r="AC399" s="546"/>
      <c r="AD399" s="546"/>
      <c r="AE399" s="546"/>
      <c r="AF399" s="546"/>
      <c r="AG399" s="546"/>
      <c r="AH399" s="546"/>
      <c r="AI399" s="546"/>
      <c r="AJ399" s="546"/>
      <c r="AK399" s="546"/>
      <c r="AL399" s="546"/>
      <c r="AM399" s="546"/>
      <c r="AN399" s="546"/>
      <c r="AO399" s="546"/>
      <c r="AP399" s="546"/>
      <c r="AQ399" s="546"/>
      <c r="AR399" s="546"/>
      <c r="AS399" s="546"/>
      <c r="AT399" s="546"/>
      <c r="AU399" s="546"/>
      <c r="AV399" s="546"/>
    </row>
    <row r="400" spans="1:48" ht="12.75" customHeight="1">
      <c r="A400" s="592"/>
      <c r="B400" s="592"/>
      <c r="C400" s="592"/>
      <c r="D400" s="592"/>
      <c r="E400" s="593"/>
      <c r="F400" s="594"/>
      <c r="G400" s="592"/>
      <c r="H400" s="592"/>
      <c r="I400" s="595"/>
      <c r="J400" s="595"/>
      <c r="K400" s="595"/>
      <c r="L400" s="592"/>
      <c r="M400" s="594"/>
      <c r="N400" s="596"/>
      <c r="O400" s="592"/>
      <c r="P400" s="594"/>
      <c r="Q400" s="597"/>
      <c r="R400" s="592"/>
      <c r="S400" s="598"/>
      <c r="T400" s="597"/>
      <c r="U400" s="592"/>
      <c r="V400" s="594"/>
      <c r="W400" s="596"/>
      <c r="X400" s="592"/>
      <c r="Y400" s="594"/>
      <c r="Z400" s="596"/>
      <c r="AA400" s="592"/>
      <c r="AB400" s="594"/>
      <c r="AC400" s="546"/>
      <c r="AD400" s="546"/>
      <c r="AE400" s="546"/>
      <c r="AF400" s="546"/>
      <c r="AG400" s="546"/>
      <c r="AH400" s="546"/>
      <c r="AI400" s="546"/>
      <c r="AJ400" s="546"/>
      <c r="AK400" s="546"/>
      <c r="AL400" s="546"/>
      <c r="AM400" s="546"/>
      <c r="AN400" s="546"/>
      <c r="AO400" s="546"/>
      <c r="AP400" s="546"/>
      <c r="AQ400" s="546"/>
      <c r="AR400" s="546"/>
      <c r="AS400" s="546"/>
      <c r="AT400" s="546"/>
      <c r="AU400" s="546"/>
      <c r="AV400" s="546"/>
    </row>
    <row r="401" spans="1:48" ht="12.75" customHeight="1">
      <c r="A401" s="592"/>
      <c r="B401" s="592"/>
      <c r="C401" s="592"/>
      <c r="D401" s="592"/>
      <c r="E401" s="593"/>
      <c r="F401" s="594"/>
      <c r="G401" s="592"/>
      <c r="H401" s="592"/>
      <c r="I401" s="595"/>
      <c r="J401" s="595"/>
      <c r="K401" s="595"/>
      <c r="L401" s="592"/>
      <c r="M401" s="594"/>
      <c r="N401" s="596"/>
      <c r="O401" s="592"/>
      <c r="P401" s="594"/>
      <c r="Q401" s="597"/>
      <c r="R401" s="592"/>
      <c r="S401" s="598"/>
      <c r="T401" s="597"/>
      <c r="U401" s="592"/>
      <c r="V401" s="594"/>
      <c r="W401" s="596"/>
      <c r="X401" s="592"/>
      <c r="Y401" s="594"/>
      <c r="Z401" s="596"/>
      <c r="AA401" s="592"/>
      <c r="AB401" s="594"/>
      <c r="AC401" s="546"/>
      <c r="AD401" s="546"/>
      <c r="AE401" s="546"/>
      <c r="AF401" s="546"/>
      <c r="AG401" s="546"/>
      <c r="AH401" s="546"/>
      <c r="AI401" s="546"/>
      <c r="AJ401" s="546"/>
      <c r="AK401" s="546"/>
      <c r="AL401" s="546"/>
      <c r="AM401" s="546"/>
      <c r="AN401" s="546"/>
      <c r="AO401" s="546"/>
      <c r="AP401" s="546"/>
      <c r="AQ401" s="546"/>
      <c r="AR401" s="546"/>
      <c r="AS401" s="546"/>
      <c r="AT401" s="546"/>
      <c r="AU401" s="546"/>
      <c r="AV401" s="546"/>
    </row>
    <row r="402" spans="1:48" ht="12.75" customHeight="1">
      <c r="A402" s="592"/>
      <c r="B402" s="592"/>
      <c r="C402" s="592"/>
      <c r="D402" s="592"/>
      <c r="E402" s="593"/>
      <c r="F402" s="594"/>
      <c r="G402" s="592"/>
      <c r="H402" s="592"/>
      <c r="I402" s="595"/>
      <c r="J402" s="595"/>
      <c r="K402" s="595"/>
      <c r="L402" s="592"/>
      <c r="M402" s="594"/>
      <c r="N402" s="596"/>
      <c r="O402" s="592"/>
      <c r="P402" s="594"/>
      <c r="Q402" s="597"/>
      <c r="R402" s="592"/>
      <c r="S402" s="598"/>
      <c r="T402" s="597"/>
      <c r="U402" s="592"/>
      <c r="V402" s="594"/>
      <c r="W402" s="596"/>
      <c r="X402" s="592"/>
      <c r="Y402" s="594"/>
      <c r="Z402" s="596"/>
      <c r="AA402" s="592"/>
      <c r="AB402" s="594"/>
      <c r="AC402" s="546"/>
      <c r="AD402" s="546"/>
      <c r="AE402" s="546"/>
      <c r="AF402" s="546"/>
      <c r="AG402" s="546"/>
      <c r="AH402" s="546"/>
      <c r="AI402" s="546"/>
      <c r="AJ402" s="546"/>
      <c r="AK402" s="546"/>
      <c r="AL402" s="546"/>
      <c r="AM402" s="546"/>
      <c r="AN402" s="546"/>
      <c r="AO402" s="546"/>
      <c r="AP402" s="546"/>
      <c r="AQ402" s="546"/>
      <c r="AR402" s="546"/>
      <c r="AS402" s="546"/>
      <c r="AT402" s="546"/>
      <c r="AU402" s="546"/>
      <c r="AV402" s="546"/>
    </row>
    <row r="403" spans="1:48" ht="12.75" customHeight="1">
      <c r="A403" s="592"/>
      <c r="B403" s="592"/>
      <c r="C403" s="592"/>
      <c r="D403" s="592"/>
      <c r="E403" s="593"/>
      <c r="F403" s="594"/>
      <c r="G403" s="592"/>
      <c r="H403" s="592"/>
      <c r="I403" s="595"/>
      <c r="J403" s="595"/>
      <c r="K403" s="595"/>
      <c r="L403" s="592"/>
      <c r="M403" s="594"/>
      <c r="N403" s="596"/>
      <c r="O403" s="592"/>
      <c r="P403" s="594"/>
      <c r="Q403" s="597"/>
      <c r="R403" s="592"/>
      <c r="S403" s="598"/>
      <c r="T403" s="597"/>
      <c r="U403" s="592"/>
      <c r="V403" s="594"/>
      <c r="W403" s="596"/>
      <c r="X403" s="592"/>
      <c r="Y403" s="594"/>
      <c r="Z403" s="596"/>
      <c r="AA403" s="592"/>
      <c r="AB403" s="594"/>
      <c r="AC403" s="546"/>
      <c r="AD403" s="546"/>
      <c r="AE403" s="546"/>
      <c r="AF403" s="546"/>
      <c r="AG403" s="546"/>
      <c r="AH403" s="546"/>
      <c r="AI403" s="546"/>
      <c r="AJ403" s="546"/>
      <c r="AK403" s="546"/>
      <c r="AL403" s="546"/>
      <c r="AM403" s="546"/>
      <c r="AN403" s="546"/>
      <c r="AO403" s="546"/>
      <c r="AP403" s="546"/>
      <c r="AQ403" s="546"/>
      <c r="AR403" s="546"/>
      <c r="AS403" s="546"/>
      <c r="AT403" s="546"/>
      <c r="AU403" s="546"/>
      <c r="AV403" s="546"/>
    </row>
    <row r="404" spans="1:48" ht="12.75" customHeight="1">
      <c r="A404" s="592"/>
      <c r="B404" s="592"/>
      <c r="C404" s="592"/>
      <c r="D404" s="592"/>
      <c r="E404" s="593"/>
      <c r="F404" s="594"/>
      <c r="G404" s="592"/>
      <c r="H404" s="592"/>
      <c r="I404" s="595"/>
      <c r="J404" s="595"/>
      <c r="K404" s="595"/>
      <c r="L404" s="592"/>
      <c r="M404" s="594"/>
      <c r="N404" s="596"/>
      <c r="O404" s="592"/>
      <c r="P404" s="594"/>
      <c r="Q404" s="597"/>
      <c r="R404" s="592"/>
      <c r="S404" s="598"/>
      <c r="T404" s="597"/>
      <c r="U404" s="592"/>
      <c r="V404" s="594"/>
      <c r="W404" s="596"/>
      <c r="X404" s="592"/>
      <c r="Y404" s="594"/>
      <c r="Z404" s="596"/>
      <c r="AA404" s="592"/>
      <c r="AB404" s="594"/>
      <c r="AC404" s="546"/>
      <c r="AD404" s="546"/>
      <c r="AE404" s="546"/>
      <c r="AF404" s="546"/>
      <c r="AG404" s="546"/>
      <c r="AH404" s="546"/>
      <c r="AI404" s="546"/>
      <c r="AJ404" s="546"/>
      <c r="AK404" s="546"/>
      <c r="AL404" s="546"/>
      <c r="AM404" s="546"/>
      <c r="AN404" s="546"/>
      <c r="AO404" s="546"/>
      <c r="AP404" s="546"/>
      <c r="AQ404" s="546"/>
      <c r="AR404" s="546"/>
      <c r="AS404" s="546"/>
      <c r="AT404" s="546"/>
      <c r="AU404" s="546"/>
      <c r="AV404" s="546"/>
    </row>
    <row r="405" spans="1:48" ht="12.75" customHeight="1">
      <c r="A405" s="592"/>
      <c r="B405" s="592"/>
      <c r="C405" s="592"/>
      <c r="D405" s="592"/>
      <c r="E405" s="593"/>
      <c r="F405" s="594"/>
      <c r="G405" s="592"/>
      <c r="H405" s="592"/>
      <c r="I405" s="595"/>
      <c r="J405" s="595"/>
      <c r="K405" s="595"/>
      <c r="L405" s="592"/>
      <c r="M405" s="594"/>
      <c r="N405" s="596"/>
      <c r="O405" s="592"/>
      <c r="P405" s="594"/>
      <c r="Q405" s="597"/>
      <c r="R405" s="592"/>
      <c r="S405" s="598"/>
      <c r="T405" s="597"/>
      <c r="U405" s="592"/>
      <c r="V405" s="594"/>
      <c r="W405" s="596"/>
      <c r="X405" s="592"/>
      <c r="Y405" s="594"/>
      <c r="Z405" s="596"/>
      <c r="AA405" s="592"/>
      <c r="AB405" s="594"/>
      <c r="AC405" s="546"/>
      <c r="AD405" s="546"/>
      <c r="AE405" s="546"/>
      <c r="AF405" s="546"/>
      <c r="AG405" s="546"/>
      <c r="AH405" s="546"/>
      <c r="AI405" s="546"/>
      <c r="AJ405" s="546"/>
      <c r="AK405" s="546"/>
      <c r="AL405" s="546"/>
      <c r="AM405" s="546"/>
      <c r="AN405" s="546"/>
      <c r="AO405" s="546"/>
      <c r="AP405" s="546"/>
      <c r="AQ405" s="546"/>
      <c r="AR405" s="546"/>
      <c r="AS405" s="546"/>
      <c r="AT405" s="546"/>
      <c r="AU405" s="546"/>
      <c r="AV405" s="546"/>
    </row>
    <row r="406" spans="1:48" ht="12.75" customHeight="1">
      <c r="A406" s="592"/>
      <c r="B406" s="592"/>
      <c r="C406" s="592"/>
      <c r="D406" s="592"/>
      <c r="E406" s="593"/>
      <c r="F406" s="594"/>
      <c r="G406" s="592"/>
      <c r="H406" s="592"/>
      <c r="I406" s="595"/>
      <c r="J406" s="595"/>
      <c r="K406" s="595"/>
      <c r="L406" s="592"/>
      <c r="M406" s="594"/>
      <c r="N406" s="596"/>
      <c r="O406" s="592"/>
      <c r="P406" s="594"/>
      <c r="Q406" s="597"/>
      <c r="R406" s="592"/>
      <c r="S406" s="598"/>
      <c r="T406" s="597"/>
      <c r="U406" s="592"/>
      <c r="V406" s="594"/>
      <c r="W406" s="596"/>
      <c r="X406" s="592"/>
      <c r="Y406" s="594"/>
      <c r="Z406" s="596"/>
      <c r="AA406" s="592"/>
      <c r="AB406" s="594"/>
      <c r="AC406" s="546"/>
      <c r="AD406" s="546"/>
      <c r="AE406" s="546"/>
      <c r="AF406" s="546"/>
      <c r="AG406" s="546"/>
      <c r="AH406" s="546"/>
      <c r="AI406" s="546"/>
      <c r="AJ406" s="546"/>
      <c r="AK406" s="546"/>
      <c r="AL406" s="546"/>
      <c r="AM406" s="546"/>
      <c r="AN406" s="546"/>
      <c r="AO406" s="546"/>
      <c r="AP406" s="546"/>
      <c r="AQ406" s="546"/>
      <c r="AR406" s="546"/>
      <c r="AS406" s="546"/>
      <c r="AT406" s="546"/>
      <c r="AU406" s="546"/>
      <c r="AV406" s="546"/>
    </row>
    <row r="407" spans="1:48" ht="12.75" customHeight="1">
      <c r="A407" s="592"/>
      <c r="B407" s="592"/>
      <c r="C407" s="592"/>
      <c r="D407" s="592"/>
      <c r="E407" s="593"/>
      <c r="F407" s="594"/>
      <c r="G407" s="592"/>
      <c r="H407" s="592"/>
      <c r="I407" s="595"/>
      <c r="J407" s="595"/>
      <c r="K407" s="595"/>
      <c r="L407" s="592"/>
      <c r="M407" s="594"/>
      <c r="N407" s="596"/>
      <c r="O407" s="592"/>
      <c r="P407" s="594"/>
      <c r="Q407" s="597"/>
      <c r="R407" s="592"/>
      <c r="S407" s="598"/>
      <c r="T407" s="597"/>
      <c r="U407" s="592"/>
      <c r="V407" s="594"/>
      <c r="W407" s="596"/>
      <c r="X407" s="592"/>
      <c r="Y407" s="594"/>
      <c r="Z407" s="596"/>
      <c r="AA407" s="592"/>
      <c r="AB407" s="594"/>
      <c r="AC407" s="546"/>
      <c r="AD407" s="546"/>
      <c r="AE407" s="546"/>
      <c r="AF407" s="546"/>
      <c r="AG407" s="546"/>
      <c r="AH407" s="546"/>
      <c r="AI407" s="546"/>
      <c r="AJ407" s="546"/>
      <c r="AK407" s="546"/>
      <c r="AL407" s="546"/>
      <c r="AM407" s="546"/>
      <c r="AN407" s="546"/>
      <c r="AO407" s="546"/>
      <c r="AP407" s="546"/>
      <c r="AQ407" s="546"/>
      <c r="AR407" s="546"/>
      <c r="AS407" s="546"/>
      <c r="AT407" s="546"/>
      <c r="AU407" s="546"/>
      <c r="AV407" s="546"/>
    </row>
    <row r="408" spans="1:48" ht="12.75" customHeight="1">
      <c r="A408" s="592"/>
      <c r="B408" s="592"/>
      <c r="C408" s="592"/>
      <c r="D408" s="592"/>
      <c r="E408" s="593"/>
      <c r="F408" s="594"/>
      <c r="G408" s="592"/>
      <c r="H408" s="592"/>
      <c r="I408" s="595"/>
      <c r="J408" s="595"/>
      <c r="K408" s="595"/>
      <c r="L408" s="592"/>
      <c r="M408" s="594"/>
      <c r="N408" s="596"/>
      <c r="O408" s="592"/>
      <c r="P408" s="594"/>
      <c r="Q408" s="597"/>
      <c r="R408" s="592"/>
      <c r="S408" s="598"/>
      <c r="T408" s="597"/>
      <c r="U408" s="592"/>
      <c r="V408" s="594"/>
      <c r="W408" s="596"/>
      <c r="X408" s="592"/>
      <c r="Y408" s="594"/>
      <c r="Z408" s="596"/>
      <c r="AA408" s="592"/>
      <c r="AB408" s="594"/>
      <c r="AC408" s="546"/>
      <c r="AD408" s="546"/>
      <c r="AE408" s="546"/>
      <c r="AF408" s="546"/>
      <c r="AG408" s="546"/>
      <c r="AH408" s="546"/>
      <c r="AI408" s="546"/>
      <c r="AJ408" s="546"/>
      <c r="AK408" s="546"/>
      <c r="AL408" s="546"/>
      <c r="AM408" s="546"/>
      <c r="AN408" s="546"/>
      <c r="AO408" s="546"/>
      <c r="AP408" s="546"/>
      <c r="AQ408" s="546"/>
      <c r="AR408" s="546"/>
      <c r="AS408" s="546"/>
      <c r="AT408" s="546"/>
      <c r="AU408" s="546"/>
      <c r="AV408" s="546"/>
    </row>
    <row r="409" spans="1:48" ht="12.75" customHeight="1">
      <c r="A409" s="592"/>
      <c r="B409" s="592"/>
      <c r="C409" s="592"/>
      <c r="D409" s="592"/>
      <c r="E409" s="593"/>
      <c r="F409" s="594"/>
      <c r="G409" s="592"/>
      <c r="H409" s="592"/>
      <c r="I409" s="595"/>
      <c r="J409" s="595"/>
      <c r="K409" s="595"/>
      <c r="L409" s="592"/>
      <c r="M409" s="594"/>
      <c r="N409" s="596"/>
      <c r="O409" s="592"/>
      <c r="P409" s="594"/>
      <c r="Q409" s="597"/>
      <c r="R409" s="592"/>
      <c r="S409" s="598"/>
      <c r="T409" s="597"/>
      <c r="U409" s="592"/>
      <c r="V409" s="594"/>
      <c r="W409" s="596"/>
      <c r="X409" s="592"/>
      <c r="Y409" s="594"/>
      <c r="Z409" s="596"/>
      <c r="AA409" s="592"/>
      <c r="AB409" s="594"/>
      <c r="AC409" s="546"/>
      <c r="AD409" s="546"/>
      <c r="AE409" s="546"/>
      <c r="AF409" s="546"/>
      <c r="AG409" s="546"/>
      <c r="AH409" s="546"/>
      <c r="AI409" s="546"/>
      <c r="AJ409" s="546"/>
      <c r="AK409" s="546"/>
      <c r="AL409" s="546"/>
      <c r="AM409" s="546"/>
      <c r="AN409" s="546"/>
      <c r="AO409" s="546"/>
      <c r="AP409" s="546"/>
      <c r="AQ409" s="546"/>
      <c r="AR409" s="546"/>
      <c r="AS409" s="546"/>
      <c r="AT409" s="546"/>
      <c r="AU409" s="546"/>
      <c r="AV409" s="546"/>
    </row>
    <row r="410" spans="1:48" ht="12.75" customHeight="1">
      <c r="A410" s="592"/>
      <c r="B410" s="592"/>
      <c r="C410" s="592"/>
      <c r="D410" s="592"/>
      <c r="E410" s="593"/>
      <c r="F410" s="594"/>
      <c r="G410" s="592"/>
      <c r="H410" s="592"/>
      <c r="I410" s="595"/>
      <c r="J410" s="595"/>
      <c r="K410" s="595"/>
      <c r="L410" s="592"/>
      <c r="M410" s="594"/>
      <c r="N410" s="596"/>
      <c r="O410" s="592"/>
      <c r="P410" s="594"/>
      <c r="Q410" s="597"/>
      <c r="R410" s="592"/>
      <c r="S410" s="598"/>
      <c r="T410" s="597"/>
      <c r="U410" s="592"/>
      <c r="V410" s="594"/>
      <c r="W410" s="596"/>
      <c r="X410" s="592"/>
      <c r="Y410" s="594"/>
      <c r="Z410" s="596"/>
      <c r="AA410" s="592"/>
      <c r="AB410" s="594"/>
      <c r="AC410" s="546"/>
      <c r="AD410" s="546"/>
      <c r="AE410" s="546"/>
      <c r="AF410" s="546"/>
      <c r="AG410" s="546"/>
      <c r="AH410" s="546"/>
      <c r="AI410" s="546"/>
      <c r="AJ410" s="546"/>
      <c r="AK410" s="546"/>
      <c r="AL410" s="546"/>
      <c r="AM410" s="546"/>
      <c r="AN410" s="546"/>
      <c r="AO410" s="546"/>
      <c r="AP410" s="546"/>
      <c r="AQ410" s="546"/>
      <c r="AR410" s="546"/>
      <c r="AS410" s="546"/>
      <c r="AT410" s="546"/>
      <c r="AU410" s="546"/>
      <c r="AV410" s="546"/>
    </row>
    <row r="411" spans="1:48" ht="12.75" customHeight="1">
      <c r="A411" s="592"/>
      <c r="B411" s="592"/>
      <c r="C411" s="592"/>
      <c r="D411" s="592"/>
      <c r="E411" s="593"/>
      <c r="F411" s="594"/>
      <c r="G411" s="592"/>
      <c r="H411" s="592"/>
      <c r="I411" s="595"/>
      <c r="J411" s="595"/>
      <c r="K411" s="595"/>
      <c r="L411" s="592"/>
      <c r="M411" s="594"/>
      <c r="N411" s="596"/>
      <c r="O411" s="592"/>
      <c r="P411" s="594"/>
      <c r="Q411" s="597"/>
      <c r="R411" s="592"/>
      <c r="S411" s="598"/>
      <c r="T411" s="597"/>
      <c r="U411" s="592"/>
      <c r="V411" s="594"/>
      <c r="W411" s="596"/>
      <c r="X411" s="592"/>
      <c r="Y411" s="594"/>
      <c r="Z411" s="596"/>
      <c r="AA411" s="592"/>
      <c r="AB411" s="594"/>
      <c r="AC411" s="546"/>
      <c r="AD411" s="546"/>
      <c r="AE411" s="546"/>
      <c r="AF411" s="546"/>
      <c r="AG411" s="546"/>
      <c r="AH411" s="546"/>
      <c r="AI411" s="546"/>
      <c r="AJ411" s="546"/>
      <c r="AK411" s="546"/>
      <c r="AL411" s="546"/>
      <c r="AM411" s="546"/>
      <c r="AN411" s="546"/>
      <c r="AO411" s="546"/>
      <c r="AP411" s="546"/>
      <c r="AQ411" s="546"/>
      <c r="AR411" s="546"/>
      <c r="AS411" s="546"/>
      <c r="AT411" s="546"/>
      <c r="AU411" s="546"/>
      <c r="AV411" s="546"/>
    </row>
    <row r="412" spans="1:48" ht="12.75" customHeight="1">
      <c r="A412" s="592"/>
      <c r="B412" s="592"/>
      <c r="C412" s="592"/>
      <c r="D412" s="592"/>
      <c r="E412" s="593"/>
      <c r="F412" s="594"/>
      <c r="G412" s="592"/>
      <c r="H412" s="592"/>
      <c r="I412" s="595"/>
      <c r="J412" s="595"/>
      <c r="K412" s="595"/>
      <c r="L412" s="592"/>
      <c r="M412" s="594"/>
      <c r="N412" s="596"/>
      <c r="O412" s="592"/>
      <c r="P412" s="594"/>
      <c r="Q412" s="597"/>
      <c r="R412" s="592"/>
      <c r="S412" s="598"/>
      <c r="T412" s="597"/>
      <c r="U412" s="592"/>
      <c r="V412" s="594"/>
      <c r="W412" s="596"/>
      <c r="X412" s="592"/>
      <c r="Y412" s="594"/>
      <c r="Z412" s="596"/>
      <c r="AA412" s="592"/>
      <c r="AB412" s="594"/>
      <c r="AC412" s="546"/>
      <c r="AD412" s="546"/>
      <c r="AE412" s="546"/>
      <c r="AF412" s="546"/>
      <c r="AG412" s="546"/>
      <c r="AH412" s="546"/>
      <c r="AI412" s="546"/>
      <c r="AJ412" s="546"/>
      <c r="AK412" s="546"/>
      <c r="AL412" s="546"/>
      <c r="AM412" s="546"/>
      <c r="AN412" s="546"/>
      <c r="AO412" s="546"/>
      <c r="AP412" s="546"/>
      <c r="AQ412" s="546"/>
      <c r="AR412" s="546"/>
      <c r="AS412" s="546"/>
      <c r="AT412" s="546"/>
      <c r="AU412" s="546"/>
      <c r="AV412" s="546"/>
    </row>
    <row r="413" spans="1:48" ht="12.75" customHeight="1">
      <c r="A413" s="592"/>
      <c r="B413" s="592"/>
      <c r="C413" s="592"/>
      <c r="D413" s="592"/>
      <c r="E413" s="593"/>
      <c r="F413" s="594"/>
      <c r="G413" s="592"/>
      <c r="H413" s="592"/>
      <c r="I413" s="595"/>
      <c r="J413" s="595"/>
      <c r="K413" s="595"/>
      <c r="L413" s="592"/>
      <c r="M413" s="594"/>
      <c r="N413" s="596"/>
      <c r="O413" s="592"/>
      <c r="P413" s="594"/>
      <c r="Q413" s="597"/>
      <c r="R413" s="592"/>
      <c r="S413" s="598"/>
      <c r="T413" s="597"/>
      <c r="U413" s="592"/>
      <c r="V413" s="594"/>
      <c r="W413" s="596"/>
      <c r="X413" s="592"/>
      <c r="Y413" s="594"/>
      <c r="Z413" s="596"/>
      <c r="AA413" s="592"/>
      <c r="AB413" s="594"/>
      <c r="AC413" s="546"/>
      <c r="AD413" s="546"/>
      <c r="AE413" s="546"/>
      <c r="AF413" s="546"/>
      <c r="AG413" s="546"/>
      <c r="AH413" s="546"/>
      <c r="AI413" s="546"/>
      <c r="AJ413" s="546"/>
      <c r="AK413" s="546"/>
      <c r="AL413" s="546"/>
      <c r="AM413" s="546"/>
      <c r="AN413" s="546"/>
      <c r="AO413" s="546"/>
      <c r="AP413" s="546"/>
      <c r="AQ413" s="546"/>
      <c r="AR413" s="546"/>
      <c r="AS413" s="546"/>
      <c r="AT413" s="546"/>
      <c r="AU413" s="546"/>
      <c r="AV413" s="546"/>
    </row>
    <row r="414" spans="1:48" ht="12.75" customHeight="1">
      <c r="A414" s="592"/>
      <c r="B414" s="592"/>
      <c r="C414" s="592"/>
      <c r="D414" s="592"/>
      <c r="E414" s="593"/>
      <c r="F414" s="594"/>
      <c r="G414" s="592"/>
      <c r="H414" s="592"/>
      <c r="I414" s="595"/>
      <c r="J414" s="595"/>
      <c r="K414" s="595"/>
      <c r="L414" s="592"/>
      <c r="M414" s="594"/>
      <c r="N414" s="596"/>
      <c r="O414" s="592"/>
      <c r="P414" s="594"/>
      <c r="Q414" s="597"/>
      <c r="R414" s="592"/>
      <c r="S414" s="598"/>
      <c r="T414" s="597"/>
      <c r="U414" s="592"/>
      <c r="V414" s="594"/>
      <c r="W414" s="596"/>
      <c r="X414" s="592"/>
      <c r="Y414" s="594"/>
      <c r="Z414" s="596"/>
      <c r="AA414" s="592"/>
      <c r="AB414" s="594"/>
      <c r="AC414" s="546"/>
      <c r="AD414" s="546"/>
      <c r="AE414" s="546"/>
      <c r="AF414" s="546"/>
      <c r="AG414" s="546"/>
      <c r="AH414" s="546"/>
      <c r="AI414" s="546"/>
      <c r="AJ414" s="546"/>
      <c r="AK414" s="546"/>
      <c r="AL414" s="546"/>
      <c r="AM414" s="546"/>
      <c r="AN414" s="546"/>
      <c r="AO414" s="546"/>
      <c r="AP414" s="546"/>
      <c r="AQ414" s="546"/>
      <c r="AR414" s="546"/>
      <c r="AS414" s="546"/>
      <c r="AT414" s="546"/>
      <c r="AU414" s="546"/>
      <c r="AV414" s="546"/>
    </row>
    <row r="415" spans="1:48" ht="12.75" customHeight="1">
      <c r="A415" s="592"/>
      <c r="B415" s="592"/>
      <c r="C415" s="592"/>
      <c r="D415" s="592"/>
      <c r="E415" s="593"/>
      <c r="F415" s="594"/>
      <c r="G415" s="592"/>
      <c r="H415" s="592"/>
      <c r="I415" s="595"/>
      <c r="J415" s="595"/>
      <c r="K415" s="595"/>
      <c r="L415" s="592"/>
      <c r="M415" s="594"/>
      <c r="N415" s="596"/>
      <c r="O415" s="592"/>
      <c r="P415" s="594"/>
      <c r="Q415" s="597"/>
      <c r="R415" s="592"/>
      <c r="S415" s="598"/>
      <c r="T415" s="597"/>
      <c r="U415" s="592"/>
      <c r="V415" s="594"/>
      <c r="W415" s="596"/>
      <c r="X415" s="592"/>
      <c r="Y415" s="594"/>
      <c r="Z415" s="596"/>
      <c r="AA415" s="592"/>
      <c r="AB415" s="594"/>
      <c r="AC415" s="546"/>
      <c r="AD415" s="546"/>
      <c r="AE415" s="546"/>
      <c r="AF415" s="546"/>
      <c r="AG415" s="546"/>
      <c r="AH415" s="546"/>
      <c r="AI415" s="546"/>
      <c r="AJ415" s="546"/>
      <c r="AK415" s="546"/>
      <c r="AL415" s="546"/>
      <c r="AM415" s="546"/>
      <c r="AN415" s="546"/>
      <c r="AO415" s="546"/>
      <c r="AP415" s="546"/>
      <c r="AQ415" s="546"/>
      <c r="AR415" s="546"/>
      <c r="AS415" s="546"/>
      <c r="AT415" s="546"/>
      <c r="AU415" s="546"/>
      <c r="AV415" s="546"/>
    </row>
    <row r="416" spans="1:48" ht="12.75" customHeight="1">
      <c r="A416" s="592"/>
      <c r="B416" s="592"/>
      <c r="C416" s="592"/>
      <c r="D416" s="592"/>
      <c r="E416" s="593"/>
      <c r="F416" s="594"/>
      <c r="G416" s="592"/>
      <c r="H416" s="592"/>
      <c r="I416" s="595"/>
      <c r="J416" s="595"/>
      <c r="K416" s="595"/>
      <c r="L416" s="592"/>
      <c r="M416" s="594"/>
      <c r="N416" s="596"/>
      <c r="O416" s="592"/>
      <c r="P416" s="594"/>
      <c r="Q416" s="597"/>
      <c r="R416" s="592"/>
      <c r="S416" s="598"/>
      <c r="T416" s="597"/>
      <c r="U416" s="592"/>
      <c r="V416" s="594"/>
      <c r="W416" s="596"/>
      <c r="X416" s="592"/>
      <c r="Y416" s="594"/>
      <c r="Z416" s="596"/>
      <c r="AA416" s="592"/>
      <c r="AB416" s="594"/>
      <c r="AC416" s="546"/>
      <c r="AD416" s="546"/>
      <c r="AE416" s="546"/>
      <c r="AF416" s="546"/>
      <c r="AG416" s="546"/>
      <c r="AH416" s="546"/>
      <c r="AI416" s="546"/>
      <c r="AJ416" s="546"/>
      <c r="AK416" s="546"/>
      <c r="AL416" s="546"/>
      <c r="AM416" s="546"/>
      <c r="AN416" s="546"/>
      <c r="AO416" s="546"/>
      <c r="AP416" s="546"/>
      <c r="AQ416" s="546"/>
      <c r="AR416" s="546"/>
      <c r="AS416" s="546"/>
      <c r="AT416" s="546"/>
      <c r="AU416" s="546"/>
      <c r="AV416" s="546"/>
    </row>
    <row r="417" spans="1:48" ht="12.75" customHeight="1">
      <c r="A417" s="592"/>
      <c r="B417" s="592"/>
      <c r="C417" s="592"/>
      <c r="D417" s="592"/>
      <c r="E417" s="593"/>
      <c r="F417" s="594"/>
      <c r="G417" s="592"/>
      <c r="H417" s="592"/>
      <c r="I417" s="595"/>
      <c r="J417" s="595"/>
      <c r="K417" s="595"/>
      <c r="L417" s="592"/>
      <c r="M417" s="594"/>
      <c r="N417" s="596"/>
      <c r="O417" s="592"/>
      <c r="P417" s="594"/>
      <c r="Q417" s="597"/>
      <c r="R417" s="592"/>
      <c r="S417" s="598"/>
      <c r="T417" s="597"/>
      <c r="U417" s="592"/>
      <c r="V417" s="594"/>
      <c r="W417" s="596"/>
      <c r="X417" s="592"/>
      <c r="Y417" s="594"/>
      <c r="Z417" s="596"/>
      <c r="AA417" s="592"/>
      <c r="AB417" s="594"/>
      <c r="AC417" s="546"/>
      <c r="AD417" s="546"/>
      <c r="AE417" s="546"/>
      <c r="AF417" s="546"/>
      <c r="AG417" s="546"/>
      <c r="AH417" s="546"/>
      <c r="AI417" s="546"/>
      <c r="AJ417" s="546"/>
      <c r="AK417" s="546"/>
      <c r="AL417" s="546"/>
      <c r="AM417" s="546"/>
      <c r="AN417" s="546"/>
      <c r="AO417" s="546"/>
      <c r="AP417" s="546"/>
      <c r="AQ417" s="546"/>
      <c r="AR417" s="546"/>
      <c r="AS417" s="546"/>
      <c r="AT417" s="546"/>
      <c r="AU417" s="546"/>
      <c r="AV417" s="546"/>
    </row>
    <row r="418" spans="1:48" ht="12.75" customHeight="1">
      <c r="A418" s="592"/>
      <c r="B418" s="592"/>
      <c r="C418" s="592"/>
      <c r="D418" s="592"/>
      <c r="E418" s="593"/>
      <c r="F418" s="594"/>
      <c r="G418" s="592"/>
      <c r="H418" s="592"/>
      <c r="I418" s="595"/>
      <c r="J418" s="595"/>
      <c r="K418" s="595"/>
      <c r="L418" s="592"/>
      <c r="M418" s="594"/>
      <c r="N418" s="596"/>
      <c r="O418" s="592"/>
      <c r="P418" s="594"/>
      <c r="Q418" s="597"/>
      <c r="R418" s="592"/>
      <c r="S418" s="598"/>
      <c r="T418" s="597"/>
      <c r="U418" s="592"/>
      <c r="V418" s="594"/>
      <c r="W418" s="596"/>
      <c r="X418" s="592"/>
      <c r="Y418" s="594"/>
      <c r="Z418" s="596"/>
      <c r="AA418" s="592"/>
      <c r="AB418" s="594"/>
      <c r="AC418" s="546"/>
      <c r="AD418" s="546"/>
      <c r="AE418" s="546"/>
      <c r="AF418" s="546"/>
      <c r="AG418" s="546"/>
      <c r="AH418" s="546"/>
      <c r="AI418" s="546"/>
      <c r="AJ418" s="546"/>
      <c r="AK418" s="546"/>
      <c r="AL418" s="546"/>
      <c r="AM418" s="546"/>
      <c r="AN418" s="546"/>
      <c r="AO418" s="546"/>
      <c r="AP418" s="546"/>
      <c r="AQ418" s="546"/>
      <c r="AR418" s="546"/>
      <c r="AS418" s="546"/>
      <c r="AT418" s="546"/>
      <c r="AU418" s="546"/>
      <c r="AV418" s="546"/>
    </row>
    <row r="419" spans="1:48" ht="12.75" customHeight="1">
      <c r="A419" s="592"/>
      <c r="B419" s="592"/>
      <c r="C419" s="592"/>
      <c r="D419" s="592"/>
      <c r="E419" s="593"/>
      <c r="F419" s="594"/>
      <c r="G419" s="592"/>
      <c r="H419" s="592"/>
      <c r="I419" s="595"/>
      <c r="J419" s="595"/>
      <c r="K419" s="595"/>
      <c r="L419" s="592"/>
      <c r="M419" s="594"/>
      <c r="N419" s="596"/>
      <c r="O419" s="592"/>
      <c r="P419" s="594"/>
      <c r="Q419" s="597"/>
      <c r="R419" s="592"/>
      <c r="S419" s="598"/>
      <c r="T419" s="597"/>
      <c r="U419" s="592"/>
      <c r="V419" s="594"/>
      <c r="W419" s="596"/>
      <c r="X419" s="592"/>
      <c r="Y419" s="594"/>
      <c r="Z419" s="596"/>
      <c r="AA419" s="592"/>
      <c r="AB419" s="594"/>
      <c r="AC419" s="546"/>
      <c r="AD419" s="546"/>
      <c r="AE419" s="546"/>
      <c r="AF419" s="546"/>
      <c r="AG419" s="546"/>
      <c r="AH419" s="546"/>
      <c r="AI419" s="546"/>
      <c r="AJ419" s="546"/>
      <c r="AK419" s="546"/>
      <c r="AL419" s="546"/>
      <c r="AM419" s="546"/>
      <c r="AN419" s="546"/>
      <c r="AO419" s="546"/>
      <c r="AP419" s="546"/>
      <c r="AQ419" s="546"/>
      <c r="AR419" s="546"/>
      <c r="AS419" s="546"/>
      <c r="AT419" s="546"/>
      <c r="AU419" s="546"/>
      <c r="AV419" s="546"/>
    </row>
    <row r="420" spans="1:48" ht="12.75" customHeight="1">
      <c r="A420" s="592"/>
      <c r="B420" s="592"/>
      <c r="C420" s="592"/>
      <c r="D420" s="592"/>
      <c r="E420" s="593"/>
      <c r="F420" s="594"/>
      <c r="G420" s="592"/>
      <c r="H420" s="592"/>
      <c r="I420" s="595"/>
      <c r="J420" s="595"/>
      <c r="K420" s="595"/>
      <c r="L420" s="592"/>
      <c r="M420" s="594"/>
      <c r="N420" s="596"/>
      <c r="O420" s="592"/>
      <c r="P420" s="594"/>
      <c r="Q420" s="597"/>
      <c r="R420" s="592"/>
      <c r="S420" s="598"/>
      <c r="T420" s="597"/>
      <c r="U420" s="592"/>
      <c r="V420" s="594"/>
      <c r="W420" s="596"/>
      <c r="X420" s="592"/>
      <c r="Y420" s="594"/>
      <c r="Z420" s="596"/>
      <c r="AA420" s="592"/>
      <c r="AB420" s="594"/>
      <c r="AC420" s="546"/>
      <c r="AD420" s="546"/>
      <c r="AE420" s="546"/>
      <c r="AF420" s="546"/>
      <c r="AG420" s="546"/>
      <c r="AH420" s="546"/>
      <c r="AI420" s="546"/>
      <c r="AJ420" s="546"/>
      <c r="AK420" s="546"/>
      <c r="AL420" s="546"/>
      <c r="AM420" s="546"/>
      <c r="AN420" s="546"/>
      <c r="AO420" s="546"/>
      <c r="AP420" s="546"/>
      <c r="AQ420" s="546"/>
      <c r="AR420" s="546"/>
      <c r="AS420" s="546"/>
      <c r="AT420" s="546"/>
      <c r="AU420" s="546"/>
      <c r="AV420" s="546"/>
    </row>
    <row r="421" spans="1:48" ht="12.75" customHeight="1">
      <c r="A421" s="592"/>
      <c r="B421" s="592"/>
      <c r="C421" s="592"/>
      <c r="D421" s="592"/>
      <c r="E421" s="593"/>
      <c r="F421" s="594"/>
      <c r="G421" s="592"/>
      <c r="H421" s="592"/>
      <c r="I421" s="595"/>
      <c r="J421" s="595"/>
      <c r="K421" s="595"/>
      <c r="L421" s="592"/>
      <c r="M421" s="594"/>
      <c r="N421" s="596"/>
      <c r="O421" s="592"/>
      <c r="P421" s="594"/>
      <c r="Q421" s="597"/>
      <c r="R421" s="592"/>
      <c r="S421" s="598"/>
      <c r="T421" s="597"/>
      <c r="U421" s="592"/>
      <c r="V421" s="594"/>
      <c r="W421" s="596"/>
      <c r="X421" s="592"/>
      <c r="Y421" s="594"/>
      <c r="Z421" s="596"/>
      <c r="AA421" s="592"/>
      <c r="AB421" s="594"/>
      <c r="AC421" s="546"/>
      <c r="AD421" s="546"/>
      <c r="AE421" s="546"/>
      <c r="AF421" s="546"/>
      <c r="AG421" s="546"/>
      <c r="AH421" s="546"/>
      <c r="AI421" s="546"/>
      <c r="AJ421" s="546"/>
      <c r="AK421" s="546"/>
      <c r="AL421" s="546"/>
      <c r="AM421" s="546"/>
      <c r="AN421" s="546"/>
      <c r="AO421" s="546"/>
      <c r="AP421" s="546"/>
      <c r="AQ421" s="546"/>
      <c r="AR421" s="546"/>
      <c r="AS421" s="546"/>
      <c r="AT421" s="546"/>
      <c r="AU421" s="546"/>
      <c r="AV421" s="546"/>
    </row>
    <row r="422" spans="1:48" ht="12.75" customHeight="1">
      <c r="A422" s="592"/>
      <c r="B422" s="592"/>
      <c r="C422" s="592"/>
      <c r="D422" s="592"/>
      <c r="E422" s="593"/>
      <c r="F422" s="594"/>
      <c r="G422" s="592"/>
      <c r="H422" s="592"/>
      <c r="I422" s="595"/>
      <c r="J422" s="595"/>
      <c r="K422" s="595"/>
      <c r="L422" s="592"/>
      <c r="M422" s="594"/>
      <c r="N422" s="596"/>
      <c r="O422" s="592"/>
      <c r="P422" s="594"/>
      <c r="Q422" s="597"/>
      <c r="R422" s="592"/>
      <c r="S422" s="598"/>
      <c r="T422" s="597"/>
      <c r="U422" s="592"/>
      <c r="V422" s="594"/>
      <c r="W422" s="596"/>
      <c r="X422" s="592"/>
      <c r="Y422" s="594"/>
      <c r="Z422" s="596"/>
      <c r="AA422" s="592"/>
      <c r="AB422" s="594"/>
      <c r="AC422" s="546"/>
      <c r="AD422" s="546"/>
      <c r="AE422" s="546"/>
      <c r="AF422" s="546"/>
      <c r="AG422" s="546"/>
      <c r="AH422" s="546"/>
      <c r="AI422" s="546"/>
      <c r="AJ422" s="546"/>
      <c r="AK422" s="546"/>
      <c r="AL422" s="546"/>
      <c r="AM422" s="546"/>
      <c r="AN422" s="546"/>
      <c r="AO422" s="546"/>
      <c r="AP422" s="546"/>
      <c r="AQ422" s="546"/>
      <c r="AR422" s="546"/>
      <c r="AS422" s="546"/>
      <c r="AT422" s="546"/>
      <c r="AU422" s="546"/>
      <c r="AV422" s="546"/>
    </row>
    <row r="423" spans="1:48" ht="12.75" customHeight="1">
      <c r="A423" s="592"/>
      <c r="B423" s="592"/>
      <c r="C423" s="592"/>
      <c r="D423" s="592"/>
      <c r="E423" s="593"/>
      <c r="F423" s="594"/>
      <c r="G423" s="592"/>
      <c r="H423" s="592"/>
      <c r="I423" s="595"/>
      <c r="J423" s="595"/>
      <c r="K423" s="595"/>
      <c r="L423" s="592"/>
      <c r="M423" s="594"/>
      <c r="N423" s="596"/>
      <c r="O423" s="592"/>
      <c r="P423" s="594"/>
      <c r="Q423" s="597"/>
      <c r="R423" s="592"/>
      <c r="S423" s="598"/>
      <c r="T423" s="597"/>
      <c r="U423" s="592"/>
      <c r="V423" s="594"/>
      <c r="W423" s="596"/>
      <c r="X423" s="592"/>
      <c r="Y423" s="594"/>
      <c r="Z423" s="596"/>
      <c r="AA423" s="592"/>
      <c r="AB423" s="594"/>
      <c r="AC423" s="546"/>
      <c r="AD423" s="546"/>
      <c r="AE423" s="546"/>
      <c r="AF423" s="546"/>
      <c r="AG423" s="546"/>
      <c r="AH423" s="546"/>
      <c r="AI423" s="546"/>
      <c r="AJ423" s="546"/>
      <c r="AK423" s="546"/>
      <c r="AL423" s="546"/>
      <c r="AM423" s="546"/>
      <c r="AN423" s="546"/>
      <c r="AO423" s="546"/>
      <c r="AP423" s="546"/>
      <c r="AQ423" s="546"/>
      <c r="AR423" s="546"/>
      <c r="AS423" s="546"/>
      <c r="AT423" s="546"/>
      <c r="AU423" s="546"/>
      <c r="AV423" s="546"/>
    </row>
    <row r="424" spans="1:48" ht="12.75" customHeight="1">
      <c r="A424" s="592"/>
      <c r="B424" s="592"/>
      <c r="C424" s="592"/>
      <c r="D424" s="592"/>
      <c r="E424" s="593"/>
      <c r="F424" s="594"/>
      <c r="G424" s="592"/>
      <c r="H424" s="592"/>
      <c r="I424" s="595"/>
      <c r="J424" s="595"/>
      <c r="K424" s="595"/>
      <c r="L424" s="592"/>
      <c r="M424" s="594"/>
      <c r="N424" s="596"/>
      <c r="O424" s="592"/>
      <c r="P424" s="594"/>
      <c r="Q424" s="597"/>
      <c r="R424" s="592"/>
      <c r="S424" s="598"/>
      <c r="T424" s="597"/>
      <c r="U424" s="592"/>
      <c r="V424" s="594"/>
      <c r="W424" s="596"/>
      <c r="X424" s="592"/>
      <c r="Y424" s="594"/>
      <c r="Z424" s="596"/>
      <c r="AA424" s="592"/>
      <c r="AB424" s="594"/>
      <c r="AC424" s="546"/>
      <c r="AD424" s="546"/>
      <c r="AE424" s="546"/>
      <c r="AF424" s="546"/>
      <c r="AG424" s="546"/>
      <c r="AH424" s="546"/>
      <c r="AI424" s="546"/>
      <c r="AJ424" s="546"/>
      <c r="AK424" s="546"/>
      <c r="AL424" s="546"/>
      <c r="AM424" s="546"/>
      <c r="AN424" s="546"/>
      <c r="AO424" s="546"/>
      <c r="AP424" s="546"/>
      <c r="AQ424" s="546"/>
      <c r="AR424" s="546"/>
      <c r="AS424" s="546"/>
      <c r="AT424" s="546"/>
      <c r="AU424" s="546"/>
      <c r="AV424" s="546"/>
    </row>
    <row r="425" spans="1:48" ht="12.75" customHeight="1">
      <c r="A425" s="592"/>
      <c r="B425" s="592"/>
      <c r="C425" s="592"/>
      <c r="D425" s="592"/>
      <c r="E425" s="593"/>
      <c r="F425" s="594"/>
      <c r="G425" s="592"/>
      <c r="H425" s="592"/>
      <c r="I425" s="595"/>
      <c r="J425" s="595"/>
      <c r="K425" s="595"/>
      <c r="L425" s="592"/>
      <c r="M425" s="594"/>
      <c r="N425" s="596"/>
      <c r="O425" s="592"/>
      <c r="P425" s="594"/>
      <c r="Q425" s="597"/>
      <c r="R425" s="592"/>
      <c r="S425" s="598"/>
      <c r="T425" s="597"/>
      <c r="U425" s="592"/>
      <c r="V425" s="594"/>
      <c r="W425" s="596"/>
      <c r="X425" s="592"/>
      <c r="Y425" s="594"/>
      <c r="Z425" s="596"/>
      <c r="AA425" s="592"/>
      <c r="AB425" s="594"/>
      <c r="AC425" s="546"/>
      <c r="AD425" s="546"/>
      <c r="AE425" s="546"/>
      <c r="AF425" s="546"/>
      <c r="AG425" s="546"/>
      <c r="AH425" s="546"/>
      <c r="AI425" s="546"/>
      <c r="AJ425" s="546"/>
      <c r="AK425" s="546"/>
      <c r="AL425" s="546"/>
      <c r="AM425" s="546"/>
      <c r="AN425" s="546"/>
      <c r="AO425" s="546"/>
      <c r="AP425" s="546"/>
      <c r="AQ425" s="546"/>
      <c r="AR425" s="546"/>
      <c r="AS425" s="546"/>
      <c r="AT425" s="546"/>
      <c r="AU425" s="546"/>
      <c r="AV425" s="546"/>
    </row>
    <row r="426" spans="1:48" ht="12.75" customHeight="1">
      <c r="A426" s="592"/>
      <c r="B426" s="592"/>
      <c r="C426" s="592"/>
      <c r="D426" s="592"/>
      <c r="E426" s="593"/>
      <c r="F426" s="594"/>
      <c r="G426" s="592"/>
      <c r="H426" s="592"/>
      <c r="I426" s="595"/>
      <c r="J426" s="595"/>
      <c r="K426" s="595"/>
      <c r="L426" s="592"/>
      <c r="M426" s="594"/>
      <c r="N426" s="596"/>
      <c r="O426" s="592"/>
      <c r="P426" s="594"/>
      <c r="Q426" s="597"/>
      <c r="R426" s="592"/>
      <c r="S426" s="598"/>
      <c r="T426" s="597"/>
      <c r="U426" s="592"/>
      <c r="V426" s="594"/>
      <c r="W426" s="596"/>
      <c r="X426" s="592"/>
      <c r="Y426" s="594"/>
      <c r="Z426" s="596"/>
      <c r="AA426" s="592"/>
      <c r="AB426" s="594"/>
      <c r="AC426" s="546"/>
      <c r="AD426" s="546"/>
      <c r="AE426" s="546"/>
      <c r="AF426" s="546"/>
      <c r="AG426" s="546"/>
      <c r="AH426" s="546"/>
      <c r="AI426" s="546"/>
      <c r="AJ426" s="546"/>
      <c r="AK426" s="546"/>
      <c r="AL426" s="546"/>
      <c r="AM426" s="546"/>
      <c r="AN426" s="546"/>
      <c r="AO426" s="546"/>
      <c r="AP426" s="546"/>
      <c r="AQ426" s="546"/>
      <c r="AR426" s="546"/>
      <c r="AS426" s="546"/>
      <c r="AT426" s="546"/>
      <c r="AU426" s="546"/>
      <c r="AV426" s="546"/>
    </row>
    <row r="427" spans="1:48" ht="12.75" customHeight="1">
      <c r="A427" s="592"/>
      <c r="B427" s="592"/>
      <c r="C427" s="592"/>
      <c r="D427" s="592"/>
      <c r="E427" s="593"/>
      <c r="F427" s="594"/>
      <c r="G427" s="592"/>
      <c r="H427" s="592"/>
      <c r="I427" s="595"/>
      <c r="J427" s="595"/>
      <c r="K427" s="595"/>
      <c r="L427" s="592"/>
      <c r="M427" s="594"/>
      <c r="N427" s="596"/>
      <c r="O427" s="592"/>
      <c r="P427" s="594"/>
      <c r="Q427" s="597"/>
      <c r="R427" s="592"/>
      <c r="S427" s="598"/>
      <c r="T427" s="597"/>
      <c r="U427" s="592"/>
      <c r="V427" s="594"/>
      <c r="W427" s="596"/>
      <c r="X427" s="592"/>
      <c r="Y427" s="594"/>
      <c r="Z427" s="596"/>
      <c r="AA427" s="592"/>
      <c r="AB427" s="594"/>
      <c r="AC427" s="546"/>
      <c r="AD427" s="546"/>
      <c r="AE427" s="546"/>
      <c r="AF427" s="546"/>
      <c r="AG427" s="546"/>
      <c r="AH427" s="546"/>
      <c r="AI427" s="546"/>
      <c r="AJ427" s="546"/>
      <c r="AK427" s="546"/>
      <c r="AL427" s="546"/>
      <c r="AM427" s="546"/>
      <c r="AN427" s="546"/>
      <c r="AO427" s="546"/>
      <c r="AP427" s="546"/>
      <c r="AQ427" s="546"/>
      <c r="AR427" s="546"/>
      <c r="AS427" s="546"/>
      <c r="AT427" s="546"/>
      <c r="AU427" s="546"/>
      <c r="AV427" s="546"/>
    </row>
    <row r="428" spans="1:48" ht="12.75" customHeight="1">
      <c r="A428" s="592"/>
      <c r="B428" s="592"/>
      <c r="C428" s="592"/>
      <c r="D428" s="592"/>
      <c r="E428" s="593"/>
      <c r="F428" s="594"/>
      <c r="G428" s="592"/>
      <c r="H428" s="592"/>
      <c r="I428" s="595"/>
      <c r="J428" s="595"/>
      <c r="K428" s="595"/>
      <c r="L428" s="592"/>
      <c r="M428" s="594"/>
      <c r="N428" s="596"/>
      <c r="O428" s="592"/>
      <c r="P428" s="594"/>
      <c r="Q428" s="597"/>
      <c r="R428" s="592"/>
      <c r="S428" s="598"/>
      <c r="T428" s="597"/>
      <c r="U428" s="592"/>
      <c r="V428" s="594"/>
      <c r="W428" s="596"/>
      <c r="X428" s="592"/>
      <c r="Y428" s="594"/>
      <c r="Z428" s="596"/>
      <c r="AA428" s="592"/>
      <c r="AB428" s="594"/>
      <c r="AC428" s="546"/>
      <c r="AD428" s="546"/>
      <c r="AE428" s="546"/>
      <c r="AF428" s="546"/>
      <c r="AG428" s="546"/>
      <c r="AH428" s="546"/>
      <c r="AI428" s="546"/>
      <c r="AJ428" s="546"/>
      <c r="AK428" s="546"/>
      <c r="AL428" s="546"/>
      <c r="AM428" s="546"/>
      <c r="AN428" s="546"/>
      <c r="AO428" s="546"/>
      <c r="AP428" s="546"/>
      <c r="AQ428" s="546"/>
      <c r="AR428" s="546"/>
      <c r="AS428" s="546"/>
      <c r="AT428" s="546"/>
      <c r="AU428" s="546"/>
      <c r="AV428" s="546"/>
    </row>
    <row r="429" spans="1:48" ht="12.75" customHeight="1">
      <c r="A429" s="592"/>
      <c r="B429" s="592"/>
      <c r="C429" s="592"/>
      <c r="D429" s="592"/>
      <c r="E429" s="593"/>
      <c r="F429" s="594"/>
      <c r="G429" s="592"/>
      <c r="H429" s="592"/>
      <c r="I429" s="595"/>
      <c r="J429" s="595"/>
      <c r="K429" s="595"/>
      <c r="L429" s="592"/>
      <c r="M429" s="594"/>
      <c r="N429" s="596"/>
      <c r="O429" s="592"/>
      <c r="P429" s="594"/>
      <c r="Q429" s="597"/>
      <c r="R429" s="592"/>
      <c r="S429" s="598"/>
      <c r="T429" s="597"/>
      <c r="U429" s="592"/>
      <c r="V429" s="594"/>
      <c r="W429" s="596"/>
      <c r="X429" s="592"/>
      <c r="Y429" s="594"/>
      <c r="Z429" s="596"/>
      <c r="AA429" s="592"/>
      <c r="AB429" s="594"/>
      <c r="AC429" s="546"/>
      <c r="AD429" s="546"/>
      <c r="AE429" s="546"/>
      <c r="AF429" s="546"/>
      <c r="AG429" s="546"/>
      <c r="AH429" s="546"/>
      <c r="AI429" s="546"/>
      <c r="AJ429" s="546"/>
      <c r="AK429" s="546"/>
      <c r="AL429" s="546"/>
      <c r="AM429" s="546"/>
      <c r="AN429" s="546"/>
      <c r="AO429" s="546"/>
      <c r="AP429" s="546"/>
      <c r="AQ429" s="546"/>
      <c r="AR429" s="546"/>
      <c r="AS429" s="546"/>
      <c r="AT429" s="546"/>
      <c r="AU429" s="546"/>
      <c r="AV429" s="546"/>
    </row>
    <row r="430" spans="1:48" ht="12.75" customHeight="1">
      <c r="A430" s="592"/>
      <c r="B430" s="592"/>
      <c r="C430" s="592"/>
      <c r="D430" s="592"/>
      <c r="E430" s="593"/>
      <c r="F430" s="594"/>
      <c r="G430" s="592"/>
      <c r="H430" s="592"/>
      <c r="I430" s="595"/>
      <c r="J430" s="595"/>
      <c r="K430" s="595"/>
      <c r="L430" s="592"/>
      <c r="M430" s="594"/>
      <c r="N430" s="596"/>
      <c r="O430" s="592"/>
      <c r="P430" s="594"/>
      <c r="Q430" s="597"/>
      <c r="R430" s="592"/>
      <c r="S430" s="598"/>
      <c r="T430" s="597"/>
      <c r="U430" s="592"/>
      <c r="V430" s="594"/>
      <c r="W430" s="596"/>
      <c r="X430" s="592"/>
      <c r="Y430" s="594"/>
      <c r="Z430" s="596"/>
      <c r="AA430" s="592"/>
      <c r="AB430" s="594"/>
      <c r="AC430" s="546"/>
      <c r="AD430" s="546"/>
      <c r="AE430" s="546"/>
      <c r="AF430" s="546"/>
      <c r="AG430" s="546"/>
      <c r="AH430" s="546"/>
      <c r="AI430" s="546"/>
      <c r="AJ430" s="546"/>
      <c r="AK430" s="546"/>
      <c r="AL430" s="546"/>
      <c r="AM430" s="546"/>
      <c r="AN430" s="546"/>
      <c r="AO430" s="546"/>
      <c r="AP430" s="546"/>
      <c r="AQ430" s="546"/>
      <c r="AR430" s="546"/>
      <c r="AS430" s="546"/>
      <c r="AT430" s="546"/>
      <c r="AU430" s="546"/>
      <c r="AV430" s="546"/>
    </row>
    <row r="431" spans="1:48" ht="12.75" customHeight="1">
      <c r="A431" s="592"/>
      <c r="B431" s="592"/>
      <c r="C431" s="592"/>
      <c r="D431" s="592"/>
      <c r="E431" s="593"/>
      <c r="F431" s="594"/>
      <c r="G431" s="592"/>
      <c r="H431" s="592"/>
      <c r="I431" s="595"/>
      <c r="J431" s="595"/>
      <c r="K431" s="595"/>
      <c r="L431" s="592"/>
      <c r="M431" s="594"/>
      <c r="N431" s="596"/>
      <c r="O431" s="592"/>
      <c r="P431" s="594"/>
      <c r="Q431" s="597"/>
      <c r="R431" s="592"/>
      <c r="S431" s="598"/>
      <c r="T431" s="597"/>
      <c r="U431" s="592"/>
      <c r="V431" s="594"/>
      <c r="W431" s="596"/>
      <c r="X431" s="592"/>
      <c r="Y431" s="594"/>
      <c r="Z431" s="596"/>
      <c r="AA431" s="592"/>
      <c r="AB431" s="594"/>
      <c r="AC431" s="546"/>
      <c r="AD431" s="546"/>
      <c r="AE431" s="546"/>
      <c r="AF431" s="546"/>
      <c r="AG431" s="546"/>
      <c r="AH431" s="546"/>
      <c r="AI431" s="546"/>
      <c r="AJ431" s="546"/>
      <c r="AK431" s="546"/>
      <c r="AL431" s="546"/>
      <c r="AM431" s="546"/>
      <c r="AN431" s="546"/>
      <c r="AO431" s="546"/>
      <c r="AP431" s="546"/>
      <c r="AQ431" s="546"/>
      <c r="AR431" s="546"/>
      <c r="AS431" s="546"/>
      <c r="AT431" s="546"/>
      <c r="AU431" s="546"/>
      <c r="AV431" s="546"/>
    </row>
    <row r="432" spans="1:48" ht="12.75" customHeight="1">
      <c r="A432" s="592"/>
      <c r="B432" s="592"/>
      <c r="C432" s="592"/>
      <c r="D432" s="592"/>
      <c r="E432" s="593"/>
      <c r="F432" s="594"/>
      <c r="G432" s="592"/>
      <c r="H432" s="592"/>
      <c r="I432" s="595"/>
      <c r="J432" s="595"/>
      <c r="K432" s="595"/>
      <c r="L432" s="592"/>
      <c r="M432" s="594"/>
      <c r="N432" s="596"/>
      <c r="O432" s="592"/>
      <c r="P432" s="594"/>
      <c r="Q432" s="597"/>
      <c r="R432" s="592"/>
      <c r="S432" s="598"/>
      <c r="T432" s="597"/>
      <c r="U432" s="592"/>
      <c r="V432" s="594"/>
      <c r="W432" s="596"/>
      <c r="X432" s="592"/>
      <c r="Y432" s="594"/>
      <c r="Z432" s="596"/>
      <c r="AA432" s="592"/>
      <c r="AB432" s="594"/>
      <c r="AC432" s="546"/>
      <c r="AD432" s="546"/>
      <c r="AE432" s="546"/>
      <c r="AF432" s="546"/>
      <c r="AG432" s="546"/>
      <c r="AH432" s="546"/>
      <c r="AI432" s="546"/>
      <c r="AJ432" s="546"/>
      <c r="AK432" s="546"/>
      <c r="AL432" s="546"/>
      <c r="AM432" s="546"/>
      <c r="AN432" s="546"/>
      <c r="AO432" s="546"/>
      <c r="AP432" s="546"/>
      <c r="AQ432" s="546"/>
      <c r="AR432" s="546"/>
      <c r="AS432" s="546"/>
      <c r="AT432" s="546"/>
      <c r="AU432" s="546"/>
      <c r="AV432" s="546"/>
    </row>
    <row r="433" spans="1:48" ht="12.75" customHeight="1">
      <c r="A433" s="592"/>
      <c r="B433" s="592"/>
      <c r="C433" s="592"/>
      <c r="D433" s="592"/>
      <c r="E433" s="593"/>
      <c r="F433" s="594"/>
      <c r="G433" s="592"/>
      <c r="H433" s="592"/>
      <c r="I433" s="595"/>
      <c r="J433" s="595"/>
      <c r="K433" s="595"/>
      <c r="L433" s="592"/>
      <c r="M433" s="594"/>
      <c r="N433" s="596"/>
      <c r="O433" s="592"/>
      <c r="P433" s="594"/>
      <c r="Q433" s="597"/>
      <c r="R433" s="592"/>
      <c r="S433" s="598"/>
      <c r="T433" s="597"/>
      <c r="U433" s="592"/>
      <c r="V433" s="594"/>
      <c r="W433" s="596"/>
      <c r="X433" s="592"/>
      <c r="Y433" s="594"/>
      <c r="Z433" s="596"/>
      <c r="AA433" s="592"/>
      <c r="AB433" s="594"/>
      <c r="AC433" s="546"/>
      <c r="AD433" s="546"/>
      <c r="AE433" s="546"/>
      <c r="AF433" s="546"/>
      <c r="AG433" s="546"/>
      <c r="AH433" s="546"/>
      <c r="AI433" s="546"/>
      <c r="AJ433" s="546"/>
      <c r="AK433" s="546"/>
      <c r="AL433" s="546"/>
      <c r="AM433" s="546"/>
      <c r="AN433" s="546"/>
      <c r="AO433" s="546"/>
      <c r="AP433" s="546"/>
      <c r="AQ433" s="546"/>
      <c r="AR433" s="546"/>
      <c r="AS433" s="546"/>
      <c r="AT433" s="546"/>
      <c r="AU433" s="546"/>
      <c r="AV433" s="546"/>
    </row>
    <row r="434" spans="1:48" ht="12.75" customHeight="1">
      <c r="A434" s="592"/>
      <c r="B434" s="592"/>
      <c r="C434" s="592"/>
      <c r="D434" s="592"/>
      <c r="E434" s="593"/>
      <c r="F434" s="594"/>
      <c r="G434" s="592"/>
      <c r="H434" s="592"/>
      <c r="I434" s="595"/>
      <c r="J434" s="595"/>
      <c r="K434" s="595"/>
      <c r="L434" s="592"/>
      <c r="M434" s="594"/>
      <c r="N434" s="596"/>
      <c r="O434" s="592"/>
      <c r="P434" s="594"/>
      <c r="Q434" s="597"/>
      <c r="R434" s="592"/>
      <c r="S434" s="598"/>
      <c r="T434" s="597"/>
      <c r="U434" s="592"/>
      <c r="V434" s="594"/>
      <c r="W434" s="596"/>
      <c r="X434" s="592"/>
      <c r="Y434" s="594"/>
      <c r="Z434" s="596"/>
      <c r="AA434" s="592"/>
      <c r="AB434" s="594"/>
      <c r="AC434" s="546"/>
      <c r="AD434" s="546"/>
      <c r="AE434" s="546"/>
      <c r="AF434" s="546"/>
      <c r="AG434" s="546"/>
      <c r="AH434" s="546"/>
      <c r="AI434" s="546"/>
      <c r="AJ434" s="546"/>
      <c r="AK434" s="546"/>
      <c r="AL434" s="546"/>
      <c r="AM434" s="546"/>
      <c r="AN434" s="546"/>
      <c r="AO434" s="546"/>
      <c r="AP434" s="546"/>
      <c r="AQ434" s="546"/>
      <c r="AR434" s="546"/>
      <c r="AS434" s="546"/>
      <c r="AT434" s="546"/>
      <c r="AU434" s="546"/>
      <c r="AV434" s="546"/>
    </row>
    <row r="435" spans="1:48" ht="12.75" customHeight="1">
      <c r="A435" s="592"/>
      <c r="B435" s="592"/>
      <c r="C435" s="592"/>
      <c r="D435" s="592"/>
      <c r="E435" s="593"/>
      <c r="F435" s="594"/>
      <c r="G435" s="592"/>
      <c r="H435" s="592"/>
      <c r="I435" s="595"/>
      <c r="J435" s="595"/>
      <c r="K435" s="595"/>
      <c r="L435" s="592"/>
      <c r="M435" s="594"/>
      <c r="N435" s="596"/>
      <c r="O435" s="592"/>
      <c r="P435" s="594"/>
      <c r="Q435" s="597"/>
      <c r="R435" s="592"/>
      <c r="S435" s="598"/>
      <c r="T435" s="597"/>
      <c r="U435" s="592"/>
      <c r="V435" s="594"/>
      <c r="W435" s="596"/>
      <c r="X435" s="592"/>
      <c r="Y435" s="594"/>
      <c r="Z435" s="596"/>
      <c r="AA435" s="592"/>
      <c r="AB435" s="594"/>
      <c r="AC435" s="546"/>
      <c r="AD435" s="546"/>
      <c r="AE435" s="546"/>
      <c r="AF435" s="546"/>
      <c r="AG435" s="546"/>
      <c r="AH435" s="546"/>
      <c r="AI435" s="546"/>
      <c r="AJ435" s="546"/>
      <c r="AK435" s="546"/>
      <c r="AL435" s="546"/>
      <c r="AM435" s="546"/>
      <c r="AN435" s="546"/>
      <c r="AO435" s="546"/>
      <c r="AP435" s="546"/>
      <c r="AQ435" s="546"/>
      <c r="AR435" s="546"/>
      <c r="AS435" s="546"/>
      <c r="AT435" s="546"/>
      <c r="AU435" s="546"/>
      <c r="AV435" s="546"/>
    </row>
    <row r="436" spans="1:48" ht="12.75" customHeight="1">
      <c r="A436" s="592"/>
      <c r="B436" s="592"/>
      <c r="C436" s="592"/>
      <c r="D436" s="592"/>
      <c r="E436" s="593"/>
      <c r="F436" s="594"/>
      <c r="G436" s="592"/>
      <c r="H436" s="592"/>
      <c r="I436" s="595"/>
      <c r="J436" s="595"/>
      <c r="K436" s="595"/>
      <c r="L436" s="592"/>
      <c r="M436" s="594"/>
      <c r="N436" s="596"/>
      <c r="O436" s="592"/>
      <c r="P436" s="594"/>
      <c r="Q436" s="597"/>
      <c r="R436" s="592"/>
      <c r="S436" s="598"/>
      <c r="T436" s="597"/>
      <c r="U436" s="592"/>
      <c r="V436" s="594"/>
      <c r="W436" s="596"/>
      <c r="X436" s="592"/>
      <c r="Y436" s="594"/>
      <c r="Z436" s="596"/>
      <c r="AA436" s="592"/>
      <c r="AB436" s="594"/>
      <c r="AC436" s="546"/>
      <c r="AD436" s="546"/>
      <c r="AE436" s="546"/>
      <c r="AF436" s="546"/>
      <c r="AG436" s="546"/>
      <c r="AH436" s="546"/>
      <c r="AI436" s="546"/>
      <c r="AJ436" s="546"/>
      <c r="AK436" s="546"/>
      <c r="AL436" s="546"/>
      <c r="AM436" s="546"/>
      <c r="AN436" s="546"/>
      <c r="AO436" s="546"/>
      <c r="AP436" s="546"/>
      <c r="AQ436" s="546"/>
      <c r="AR436" s="546"/>
      <c r="AS436" s="546"/>
      <c r="AT436" s="546"/>
      <c r="AU436" s="546"/>
      <c r="AV436" s="546"/>
    </row>
    <row r="437" spans="1:48" ht="12.75" customHeight="1">
      <c r="A437" s="592"/>
      <c r="B437" s="592"/>
      <c r="C437" s="592"/>
      <c r="D437" s="592"/>
      <c r="E437" s="593"/>
      <c r="F437" s="594"/>
      <c r="G437" s="592"/>
      <c r="H437" s="592"/>
      <c r="I437" s="595"/>
      <c r="J437" s="595"/>
      <c r="K437" s="595"/>
      <c r="L437" s="592"/>
      <c r="M437" s="594"/>
      <c r="N437" s="596"/>
      <c r="O437" s="592"/>
      <c r="P437" s="594"/>
      <c r="Q437" s="597"/>
      <c r="R437" s="592"/>
      <c r="S437" s="598"/>
      <c r="T437" s="597"/>
      <c r="U437" s="592"/>
      <c r="V437" s="594"/>
      <c r="W437" s="596"/>
      <c r="X437" s="592"/>
      <c r="Y437" s="594"/>
      <c r="Z437" s="596"/>
      <c r="AA437" s="592"/>
      <c r="AB437" s="594"/>
      <c r="AC437" s="546"/>
      <c r="AD437" s="546"/>
      <c r="AE437" s="546"/>
      <c r="AF437" s="546"/>
      <c r="AG437" s="546"/>
      <c r="AH437" s="546"/>
      <c r="AI437" s="546"/>
      <c r="AJ437" s="546"/>
      <c r="AK437" s="546"/>
      <c r="AL437" s="546"/>
      <c r="AM437" s="546"/>
      <c r="AN437" s="546"/>
      <c r="AO437" s="546"/>
      <c r="AP437" s="546"/>
      <c r="AQ437" s="546"/>
      <c r="AR437" s="546"/>
      <c r="AS437" s="546"/>
      <c r="AT437" s="546"/>
      <c r="AU437" s="546"/>
      <c r="AV437" s="546"/>
    </row>
    <row r="438" spans="1:48" ht="12.75" customHeight="1">
      <c r="A438" s="592"/>
      <c r="B438" s="592"/>
      <c r="C438" s="592"/>
      <c r="D438" s="592"/>
      <c r="E438" s="593"/>
      <c r="F438" s="594"/>
      <c r="G438" s="592"/>
      <c r="H438" s="592"/>
      <c r="I438" s="595"/>
      <c r="J438" s="595"/>
      <c r="K438" s="595"/>
      <c r="L438" s="592"/>
      <c r="M438" s="594"/>
      <c r="N438" s="596"/>
      <c r="O438" s="592"/>
      <c r="P438" s="594"/>
      <c r="Q438" s="597"/>
      <c r="R438" s="592"/>
      <c r="S438" s="598"/>
      <c r="T438" s="597"/>
      <c r="U438" s="592"/>
      <c r="V438" s="594"/>
      <c r="W438" s="596"/>
      <c r="X438" s="592"/>
      <c r="Y438" s="594"/>
      <c r="Z438" s="596"/>
      <c r="AA438" s="592"/>
      <c r="AB438" s="594"/>
      <c r="AC438" s="546"/>
      <c r="AD438" s="546"/>
      <c r="AE438" s="546"/>
      <c r="AF438" s="546"/>
      <c r="AG438" s="546"/>
      <c r="AH438" s="546"/>
      <c r="AI438" s="546"/>
      <c r="AJ438" s="546"/>
      <c r="AK438" s="546"/>
      <c r="AL438" s="546"/>
      <c r="AM438" s="546"/>
      <c r="AN438" s="546"/>
      <c r="AO438" s="546"/>
      <c r="AP438" s="546"/>
      <c r="AQ438" s="546"/>
      <c r="AR438" s="546"/>
      <c r="AS438" s="546"/>
      <c r="AT438" s="546"/>
      <c r="AU438" s="546"/>
      <c r="AV438" s="546"/>
    </row>
    <row r="439" spans="1:48" ht="12.75" customHeight="1">
      <c r="A439" s="592"/>
      <c r="B439" s="592"/>
      <c r="C439" s="592"/>
      <c r="D439" s="592"/>
      <c r="E439" s="593"/>
      <c r="F439" s="594"/>
      <c r="G439" s="592"/>
      <c r="H439" s="592"/>
      <c r="I439" s="595"/>
      <c r="J439" s="595"/>
      <c r="K439" s="595"/>
      <c r="L439" s="592"/>
      <c r="M439" s="594"/>
      <c r="N439" s="596"/>
      <c r="O439" s="592"/>
      <c r="P439" s="594"/>
      <c r="Q439" s="597"/>
      <c r="R439" s="592"/>
      <c r="S439" s="598"/>
      <c r="T439" s="597"/>
      <c r="U439" s="592"/>
      <c r="V439" s="594"/>
      <c r="W439" s="596"/>
      <c r="X439" s="592"/>
      <c r="Y439" s="594"/>
      <c r="Z439" s="596"/>
      <c r="AA439" s="592"/>
      <c r="AB439" s="594"/>
      <c r="AC439" s="546"/>
      <c r="AD439" s="546"/>
      <c r="AE439" s="546"/>
      <c r="AF439" s="546"/>
      <c r="AG439" s="546"/>
      <c r="AH439" s="546"/>
      <c r="AI439" s="546"/>
      <c r="AJ439" s="546"/>
      <c r="AK439" s="546"/>
      <c r="AL439" s="546"/>
      <c r="AM439" s="546"/>
      <c r="AN439" s="546"/>
      <c r="AO439" s="546"/>
      <c r="AP439" s="546"/>
      <c r="AQ439" s="546"/>
      <c r="AR439" s="546"/>
      <c r="AS439" s="546"/>
      <c r="AT439" s="546"/>
      <c r="AU439" s="546"/>
      <c r="AV439" s="546"/>
    </row>
    <row r="440" spans="1:48" ht="12.75" customHeight="1">
      <c r="A440" s="592"/>
      <c r="B440" s="592"/>
      <c r="C440" s="592"/>
      <c r="D440" s="592"/>
      <c r="E440" s="593"/>
      <c r="F440" s="594"/>
      <c r="G440" s="592"/>
      <c r="H440" s="592"/>
      <c r="I440" s="595"/>
      <c r="J440" s="595"/>
      <c r="K440" s="595"/>
      <c r="L440" s="592"/>
      <c r="M440" s="594"/>
      <c r="N440" s="596"/>
      <c r="O440" s="592"/>
      <c r="P440" s="594"/>
      <c r="Q440" s="597"/>
      <c r="R440" s="592"/>
      <c r="S440" s="598"/>
      <c r="T440" s="597"/>
      <c r="U440" s="592"/>
      <c r="V440" s="594"/>
      <c r="W440" s="596"/>
      <c r="X440" s="592"/>
      <c r="Y440" s="594"/>
      <c r="Z440" s="596"/>
      <c r="AA440" s="592"/>
      <c r="AB440" s="594"/>
      <c r="AC440" s="546"/>
      <c r="AD440" s="546"/>
      <c r="AE440" s="546"/>
      <c r="AF440" s="546"/>
      <c r="AG440" s="546"/>
      <c r="AH440" s="546"/>
      <c r="AI440" s="546"/>
      <c r="AJ440" s="546"/>
      <c r="AK440" s="546"/>
      <c r="AL440" s="546"/>
      <c r="AM440" s="546"/>
      <c r="AN440" s="546"/>
      <c r="AO440" s="546"/>
      <c r="AP440" s="546"/>
      <c r="AQ440" s="546"/>
      <c r="AR440" s="546"/>
      <c r="AS440" s="546"/>
      <c r="AT440" s="546"/>
      <c r="AU440" s="546"/>
      <c r="AV440" s="546"/>
    </row>
    <row r="441" spans="1:48" ht="12.75" customHeight="1">
      <c r="A441" s="592"/>
      <c r="B441" s="592"/>
      <c r="C441" s="592"/>
      <c r="D441" s="592"/>
      <c r="E441" s="593"/>
      <c r="F441" s="594"/>
      <c r="G441" s="592"/>
      <c r="H441" s="592"/>
      <c r="I441" s="595"/>
      <c r="J441" s="595"/>
      <c r="K441" s="595"/>
      <c r="L441" s="592"/>
      <c r="M441" s="594"/>
      <c r="N441" s="596"/>
      <c r="O441" s="592"/>
      <c r="P441" s="594"/>
      <c r="Q441" s="597"/>
      <c r="R441" s="592"/>
      <c r="S441" s="598"/>
      <c r="T441" s="597"/>
      <c r="U441" s="592"/>
      <c r="V441" s="594"/>
      <c r="W441" s="596"/>
      <c r="X441" s="592"/>
      <c r="Y441" s="594"/>
      <c r="Z441" s="596"/>
      <c r="AA441" s="592"/>
      <c r="AB441" s="594"/>
      <c r="AC441" s="546"/>
      <c r="AD441" s="546"/>
      <c r="AE441" s="546"/>
      <c r="AF441" s="546"/>
      <c r="AG441" s="546"/>
      <c r="AH441" s="546"/>
      <c r="AI441" s="546"/>
      <c r="AJ441" s="546"/>
      <c r="AK441" s="546"/>
      <c r="AL441" s="546"/>
      <c r="AM441" s="546"/>
      <c r="AN441" s="546"/>
      <c r="AO441" s="546"/>
      <c r="AP441" s="546"/>
      <c r="AQ441" s="546"/>
      <c r="AR441" s="546"/>
      <c r="AS441" s="546"/>
      <c r="AT441" s="546"/>
      <c r="AU441" s="546"/>
      <c r="AV441" s="546"/>
    </row>
    <row r="442" spans="1:48" ht="12.75" customHeight="1">
      <c r="A442" s="592"/>
      <c r="B442" s="592"/>
      <c r="C442" s="592"/>
      <c r="D442" s="592"/>
      <c r="E442" s="593"/>
      <c r="F442" s="594"/>
      <c r="G442" s="592"/>
      <c r="H442" s="592"/>
      <c r="I442" s="595"/>
      <c r="J442" s="595"/>
      <c r="K442" s="595"/>
      <c r="L442" s="592"/>
      <c r="M442" s="594"/>
      <c r="N442" s="596"/>
      <c r="O442" s="592"/>
      <c r="P442" s="594"/>
      <c r="Q442" s="597"/>
      <c r="R442" s="592"/>
      <c r="S442" s="598"/>
      <c r="T442" s="597"/>
      <c r="U442" s="592"/>
      <c r="V442" s="594"/>
      <c r="W442" s="596"/>
      <c r="X442" s="592"/>
      <c r="Y442" s="594"/>
      <c r="Z442" s="596"/>
      <c r="AA442" s="592"/>
      <c r="AB442" s="594"/>
      <c r="AC442" s="546"/>
      <c r="AD442" s="546"/>
      <c r="AE442" s="546"/>
      <c r="AF442" s="546"/>
      <c r="AG442" s="546"/>
      <c r="AH442" s="546"/>
      <c r="AI442" s="546"/>
      <c r="AJ442" s="546"/>
      <c r="AK442" s="546"/>
      <c r="AL442" s="546"/>
      <c r="AM442" s="546"/>
      <c r="AN442" s="546"/>
      <c r="AO442" s="546"/>
      <c r="AP442" s="546"/>
      <c r="AQ442" s="546"/>
      <c r="AR442" s="546"/>
      <c r="AS442" s="546"/>
      <c r="AT442" s="546"/>
      <c r="AU442" s="546"/>
      <c r="AV442" s="546"/>
    </row>
    <row r="443" spans="1:48" ht="12.75" customHeight="1">
      <c r="A443" s="592"/>
      <c r="B443" s="592"/>
      <c r="C443" s="592"/>
      <c r="D443" s="592"/>
      <c r="E443" s="593"/>
      <c r="F443" s="594"/>
      <c r="G443" s="592"/>
      <c r="H443" s="592"/>
      <c r="I443" s="595"/>
      <c r="J443" s="595"/>
      <c r="K443" s="595"/>
      <c r="L443" s="592"/>
      <c r="M443" s="594"/>
      <c r="N443" s="596"/>
      <c r="O443" s="592"/>
      <c r="P443" s="594"/>
      <c r="Q443" s="597"/>
      <c r="R443" s="592"/>
      <c r="S443" s="598"/>
      <c r="T443" s="597"/>
      <c r="U443" s="592"/>
      <c r="V443" s="594"/>
      <c r="W443" s="596"/>
      <c r="X443" s="592"/>
      <c r="Y443" s="594"/>
      <c r="Z443" s="596"/>
      <c r="AA443" s="592"/>
      <c r="AB443" s="594"/>
      <c r="AC443" s="546"/>
      <c r="AD443" s="546"/>
      <c r="AE443" s="546"/>
      <c r="AF443" s="546"/>
      <c r="AG443" s="546"/>
      <c r="AH443" s="546"/>
      <c r="AI443" s="546"/>
      <c r="AJ443" s="546"/>
      <c r="AK443" s="546"/>
      <c r="AL443" s="546"/>
      <c r="AM443" s="546"/>
      <c r="AN443" s="546"/>
      <c r="AO443" s="546"/>
      <c r="AP443" s="546"/>
      <c r="AQ443" s="546"/>
      <c r="AR443" s="546"/>
      <c r="AS443" s="546"/>
      <c r="AT443" s="546"/>
      <c r="AU443" s="546"/>
      <c r="AV443" s="546"/>
    </row>
    <row r="444" spans="1:48" ht="12.75" customHeight="1">
      <c r="A444" s="592"/>
      <c r="B444" s="592"/>
      <c r="C444" s="592"/>
      <c r="D444" s="592"/>
      <c r="E444" s="593"/>
      <c r="F444" s="594"/>
      <c r="G444" s="592"/>
      <c r="H444" s="592"/>
      <c r="I444" s="595"/>
      <c r="J444" s="595"/>
      <c r="K444" s="595"/>
      <c r="L444" s="592"/>
      <c r="M444" s="594"/>
      <c r="N444" s="596"/>
      <c r="O444" s="592"/>
      <c r="P444" s="594"/>
      <c r="Q444" s="597"/>
      <c r="R444" s="592"/>
      <c r="S444" s="598"/>
      <c r="T444" s="597"/>
      <c r="U444" s="592"/>
      <c r="V444" s="594"/>
      <c r="W444" s="596"/>
      <c r="X444" s="592"/>
      <c r="Y444" s="594"/>
      <c r="Z444" s="596"/>
      <c r="AA444" s="592"/>
      <c r="AB444" s="594"/>
      <c r="AC444" s="546"/>
      <c r="AD444" s="546"/>
      <c r="AE444" s="546"/>
      <c r="AF444" s="546"/>
      <c r="AG444" s="546"/>
      <c r="AH444" s="546"/>
      <c r="AI444" s="546"/>
      <c r="AJ444" s="546"/>
      <c r="AK444" s="546"/>
      <c r="AL444" s="546"/>
      <c r="AM444" s="546"/>
      <c r="AN444" s="546"/>
      <c r="AO444" s="546"/>
      <c r="AP444" s="546"/>
      <c r="AQ444" s="546"/>
      <c r="AR444" s="546"/>
      <c r="AS444" s="546"/>
      <c r="AT444" s="546"/>
      <c r="AU444" s="546"/>
      <c r="AV444" s="546"/>
    </row>
    <row r="445" spans="1:48" ht="12.75" customHeight="1">
      <c r="A445" s="592"/>
      <c r="B445" s="592"/>
      <c r="C445" s="592"/>
      <c r="D445" s="592"/>
      <c r="E445" s="593"/>
      <c r="F445" s="594"/>
      <c r="G445" s="592"/>
      <c r="H445" s="592"/>
      <c r="I445" s="595"/>
      <c r="J445" s="595"/>
      <c r="K445" s="595"/>
      <c r="L445" s="592"/>
      <c r="M445" s="594"/>
      <c r="N445" s="596"/>
      <c r="O445" s="592"/>
      <c r="P445" s="594"/>
      <c r="Q445" s="597"/>
      <c r="R445" s="592"/>
      <c r="S445" s="598"/>
      <c r="T445" s="597"/>
      <c r="U445" s="592"/>
      <c r="V445" s="594"/>
      <c r="W445" s="596"/>
      <c r="X445" s="592"/>
      <c r="Y445" s="594"/>
      <c r="Z445" s="596"/>
      <c r="AA445" s="592"/>
      <c r="AB445" s="594"/>
      <c r="AC445" s="546"/>
      <c r="AD445" s="546"/>
      <c r="AE445" s="546"/>
      <c r="AF445" s="546"/>
      <c r="AG445" s="546"/>
      <c r="AH445" s="546"/>
      <c r="AI445" s="546"/>
      <c r="AJ445" s="546"/>
      <c r="AK445" s="546"/>
      <c r="AL445" s="546"/>
      <c r="AM445" s="546"/>
      <c r="AN445" s="546"/>
      <c r="AO445" s="546"/>
      <c r="AP445" s="546"/>
      <c r="AQ445" s="546"/>
      <c r="AR445" s="546"/>
      <c r="AS445" s="546"/>
      <c r="AT445" s="546"/>
      <c r="AU445" s="546"/>
      <c r="AV445" s="546"/>
    </row>
    <row r="446" spans="1:48" ht="12.75" customHeight="1">
      <c r="A446" s="592"/>
      <c r="B446" s="592"/>
      <c r="C446" s="592"/>
      <c r="D446" s="592"/>
      <c r="E446" s="593"/>
      <c r="F446" s="594"/>
      <c r="G446" s="592"/>
      <c r="H446" s="592"/>
      <c r="I446" s="595"/>
      <c r="J446" s="595"/>
      <c r="K446" s="595"/>
      <c r="L446" s="592"/>
      <c r="M446" s="594"/>
      <c r="N446" s="596"/>
      <c r="O446" s="592"/>
      <c r="P446" s="594"/>
      <c r="Q446" s="597"/>
      <c r="R446" s="592"/>
      <c r="S446" s="598"/>
      <c r="T446" s="597"/>
      <c r="U446" s="592"/>
      <c r="V446" s="594"/>
      <c r="W446" s="596"/>
      <c r="X446" s="592"/>
      <c r="Y446" s="594"/>
      <c r="Z446" s="596"/>
      <c r="AA446" s="592"/>
      <c r="AB446" s="594"/>
      <c r="AC446" s="546"/>
      <c r="AD446" s="546"/>
      <c r="AE446" s="546"/>
      <c r="AF446" s="546"/>
      <c r="AG446" s="546"/>
      <c r="AH446" s="546"/>
      <c r="AI446" s="546"/>
      <c r="AJ446" s="546"/>
      <c r="AK446" s="546"/>
      <c r="AL446" s="546"/>
      <c r="AM446" s="546"/>
      <c r="AN446" s="546"/>
      <c r="AO446" s="546"/>
      <c r="AP446" s="546"/>
      <c r="AQ446" s="546"/>
      <c r="AR446" s="546"/>
      <c r="AS446" s="546"/>
      <c r="AT446" s="546"/>
      <c r="AU446" s="546"/>
      <c r="AV446" s="546"/>
    </row>
    <row r="447" spans="1:48" ht="12.75" customHeight="1">
      <c r="A447" s="592"/>
      <c r="B447" s="592"/>
      <c r="C447" s="592"/>
      <c r="D447" s="592"/>
      <c r="E447" s="593"/>
      <c r="F447" s="594"/>
      <c r="G447" s="592"/>
      <c r="H447" s="592"/>
      <c r="I447" s="595"/>
      <c r="J447" s="595"/>
      <c r="K447" s="595"/>
      <c r="L447" s="592"/>
      <c r="M447" s="594"/>
      <c r="N447" s="596"/>
      <c r="O447" s="592"/>
      <c r="P447" s="594"/>
      <c r="Q447" s="597"/>
      <c r="R447" s="592"/>
      <c r="S447" s="598"/>
      <c r="T447" s="597"/>
      <c r="U447" s="592"/>
      <c r="V447" s="594"/>
      <c r="W447" s="596"/>
      <c r="X447" s="592"/>
      <c r="Y447" s="594"/>
      <c r="Z447" s="596"/>
      <c r="AA447" s="592"/>
      <c r="AB447" s="594"/>
      <c r="AC447" s="546"/>
      <c r="AD447" s="546"/>
      <c r="AE447" s="546"/>
      <c r="AF447" s="546"/>
      <c r="AG447" s="546"/>
      <c r="AH447" s="546"/>
      <c r="AI447" s="546"/>
      <c r="AJ447" s="546"/>
      <c r="AK447" s="546"/>
      <c r="AL447" s="546"/>
      <c r="AM447" s="546"/>
      <c r="AN447" s="546"/>
      <c r="AO447" s="546"/>
      <c r="AP447" s="546"/>
      <c r="AQ447" s="546"/>
      <c r="AR447" s="546"/>
      <c r="AS447" s="546"/>
      <c r="AT447" s="546"/>
      <c r="AU447" s="546"/>
      <c r="AV447" s="546"/>
    </row>
    <row r="448" spans="1:48" ht="12.75" customHeight="1">
      <c r="A448" s="592"/>
      <c r="B448" s="592"/>
      <c r="C448" s="592"/>
      <c r="D448" s="592"/>
      <c r="E448" s="593"/>
      <c r="F448" s="594"/>
      <c r="G448" s="592"/>
      <c r="H448" s="592"/>
      <c r="I448" s="595"/>
      <c r="J448" s="595"/>
      <c r="K448" s="595"/>
      <c r="L448" s="592"/>
      <c r="M448" s="594"/>
      <c r="N448" s="596"/>
      <c r="O448" s="592"/>
      <c r="P448" s="594"/>
      <c r="Q448" s="597"/>
      <c r="R448" s="592"/>
      <c r="S448" s="598"/>
      <c r="T448" s="597"/>
      <c r="U448" s="592"/>
      <c r="V448" s="594"/>
      <c r="W448" s="596"/>
      <c r="X448" s="592"/>
      <c r="Y448" s="594"/>
      <c r="Z448" s="596"/>
      <c r="AA448" s="592"/>
      <c r="AB448" s="594"/>
      <c r="AC448" s="546"/>
      <c r="AD448" s="546"/>
      <c r="AE448" s="546"/>
      <c r="AF448" s="546"/>
      <c r="AG448" s="546"/>
      <c r="AH448" s="546"/>
      <c r="AI448" s="546"/>
      <c r="AJ448" s="546"/>
      <c r="AK448" s="546"/>
      <c r="AL448" s="546"/>
      <c r="AM448" s="546"/>
      <c r="AN448" s="546"/>
      <c r="AO448" s="546"/>
      <c r="AP448" s="546"/>
      <c r="AQ448" s="546"/>
      <c r="AR448" s="546"/>
      <c r="AS448" s="546"/>
      <c r="AT448" s="546"/>
      <c r="AU448" s="546"/>
      <c r="AV448" s="546"/>
    </row>
    <row r="449" spans="1:48" ht="12.75" customHeight="1">
      <c r="A449" s="592"/>
      <c r="B449" s="592"/>
      <c r="C449" s="592"/>
      <c r="D449" s="592"/>
      <c r="E449" s="593"/>
      <c r="F449" s="594"/>
      <c r="G449" s="592"/>
      <c r="H449" s="592"/>
      <c r="I449" s="595"/>
      <c r="J449" s="595"/>
      <c r="K449" s="595"/>
      <c r="L449" s="592"/>
      <c r="M449" s="594"/>
      <c r="N449" s="596"/>
      <c r="O449" s="592"/>
      <c r="P449" s="594"/>
      <c r="Q449" s="597"/>
      <c r="R449" s="592"/>
      <c r="S449" s="598"/>
      <c r="T449" s="597"/>
      <c r="U449" s="592"/>
      <c r="V449" s="594"/>
      <c r="W449" s="596"/>
      <c r="X449" s="592"/>
      <c r="Y449" s="594"/>
      <c r="Z449" s="596"/>
      <c r="AA449" s="592"/>
      <c r="AB449" s="594"/>
      <c r="AC449" s="546"/>
      <c r="AD449" s="546"/>
      <c r="AE449" s="546"/>
      <c r="AF449" s="546"/>
      <c r="AG449" s="546"/>
      <c r="AH449" s="546"/>
      <c r="AI449" s="546"/>
      <c r="AJ449" s="546"/>
      <c r="AK449" s="546"/>
      <c r="AL449" s="546"/>
      <c r="AM449" s="546"/>
      <c r="AN449" s="546"/>
      <c r="AO449" s="546"/>
      <c r="AP449" s="546"/>
      <c r="AQ449" s="546"/>
      <c r="AR449" s="546"/>
      <c r="AS449" s="546"/>
      <c r="AT449" s="546"/>
      <c r="AU449" s="546"/>
      <c r="AV449" s="546"/>
    </row>
    <row r="450" spans="1:48" ht="12.75" customHeight="1">
      <c r="A450" s="592"/>
      <c r="B450" s="592"/>
      <c r="C450" s="592"/>
      <c r="D450" s="592"/>
      <c r="E450" s="593"/>
      <c r="F450" s="594"/>
      <c r="G450" s="592"/>
      <c r="H450" s="592"/>
      <c r="I450" s="595"/>
      <c r="J450" s="595"/>
      <c r="K450" s="595"/>
      <c r="L450" s="592"/>
      <c r="M450" s="594"/>
      <c r="N450" s="596"/>
      <c r="O450" s="592"/>
      <c r="P450" s="594"/>
      <c r="Q450" s="597"/>
      <c r="R450" s="592"/>
      <c r="S450" s="598"/>
      <c r="T450" s="597"/>
      <c r="U450" s="592"/>
      <c r="V450" s="594"/>
      <c r="W450" s="596"/>
      <c r="X450" s="592"/>
      <c r="Y450" s="594"/>
      <c r="Z450" s="596"/>
      <c r="AA450" s="592"/>
      <c r="AB450" s="594"/>
      <c r="AC450" s="546"/>
      <c r="AD450" s="546"/>
      <c r="AE450" s="546"/>
      <c r="AF450" s="546"/>
      <c r="AG450" s="546"/>
      <c r="AH450" s="546"/>
      <c r="AI450" s="546"/>
      <c r="AJ450" s="546"/>
      <c r="AK450" s="546"/>
      <c r="AL450" s="546"/>
      <c r="AM450" s="546"/>
      <c r="AN450" s="546"/>
      <c r="AO450" s="546"/>
      <c r="AP450" s="546"/>
      <c r="AQ450" s="546"/>
      <c r="AR450" s="546"/>
      <c r="AS450" s="546"/>
      <c r="AT450" s="546"/>
      <c r="AU450" s="546"/>
      <c r="AV450" s="546"/>
    </row>
    <row r="451" spans="1:48" ht="12.75" customHeight="1">
      <c r="A451" s="592"/>
      <c r="B451" s="592"/>
      <c r="C451" s="592"/>
      <c r="D451" s="592"/>
      <c r="E451" s="593"/>
      <c r="F451" s="594"/>
      <c r="G451" s="592"/>
      <c r="H451" s="592"/>
      <c r="I451" s="595"/>
      <c r="J451" s="595"/>
      <c r="K451" s="595"/>
      <c r="L451" s="592"/>
      <c r="M451" s="594"/>
      <c r="N451" s="596"/>
      <c r="O451" s="592"/>
      <c r="P451" s="594"/>
      <c r="Q451" s="597"/>
      <c r="R451" s="592"/>
      <c r="S451" s="598"/>
      <c r="T451" s="597"/>
      <c r="U451" s="592"/>
      <c r="V451" s="594"/>
      <c r="W451" s="596"/>
      <c r="X451" s="592"/>
      <c r="Y451" s="594"/>
      <c r="Z451" s="596"/>
      <c r="AA451" s="592"/>
      <c r="AB451" s="594"/>
      <c r="AC451" s="546"/>
      <c r="AD451" s="546"/>
      <c r="AE451" s="546"/>
      <c r="AF451" s="546"/>
      <c r="AG451" s="546"/>
      <c r="AH451" s="546"/>
      <c r="AI451" s="546"/>
      <c r="AJ451" s="546"/>
      <c r="AK451" s="546"/>
      <c r="AL451" s="546"/>
      <c r="AM451" s="546"/>
      <c r="AN451" s="546"/>
      <c r="AO451" s="546"/>
      <c r="AP451" s="546"/>
      <c r="AQ451" s="546"/>
      <c r="AR451" s="546"/>
      <c r="AS451" s="546"/>
      <c r="AT451" s="546"/>
      <c r="AU451" s="546"/>
      <c r="AV451" s="546"/>
    </row>
    <row r="452" spans="1:48" ht="12.75" customHeight="1">
      <c r="A452" s="592"/>
      <c r="B452" s="592"/>
      <c r="C452" s="592"/>
      <c r="D452" s="592"/>
      <c r="E452" s="593"/>
      <c r="F452" s="594"/>
      <c r="G452" s="592"/>
      <c r="H452" s="592"/>
      <c r="I452" s="595"/>
      <c r="J452" s="595"/>
      <c r="K452" s="595"/>
      <c r="L452" s="592"/>
      <c r="M452" s="594"/>
      <c r="N452" s="596"/>
      <c r="O452" s="592"/>
      <c r="P452" s="594"/>
      <c r="Q452" s="597"/>
      <c r="R452" s="592"/>
      <c r="S452" s="598"/>
      <c r="T452" s="597"/>
      <c r="U452" s="592"/>
      <c r="V452" s="594"/>
      <c r="W452" s="596"/>
      <c r="X452" s="592"/>
      <c r="Y452" s="594"/>
      <c r="Z452" s="596"/>
      <c r="AA452" s="592"/>
      <c r="AB452" s="594"/>
      <c r="AC452" s="546"/>
      <c r="AD452" s="546"/>
      <c r="AE452" s="546"/>
      <c r="AF452" s="546"/>
      <c r="AG452" s="546"/>
      <c r="AH452" s="546"/>
      <c r="AI452" s="546"/>
      <c r="AJ452" s="546"/>
      <c r="AK452" s="546"/>
      <c r="AL452" s="546"/>
      <c r="AM452" s="546"/>
      <c r="AN452" s="546"/>
      <c r="AO452" s="546"/>
      <c r="AP452" s="546"/>
      <c r="AQ452" s="546"/>
      <c r="AR452" s="546"/>
      <c r="AS452" s="546"/>
      <c r="AT452" s="546"/>
      <c r="AU452" s="546"/>
      <c r="AV452" s="546"/>
    </row>
    <row r="453" spans="1:48" ht="12.75" customHeight="1">
      <c r="A453" s="592"/>
      <c r="B453" s="592"/>
      <c r="C453" s="592"/>
      <c r="D453" s="592"/>
      <c r="E453" s="593"/>
      <c r="F453" s="594"/>
      <c r="G453" s="592"/>
      <c r="H453" s="592"/>
      <c r="I453" s="595"/>
      <c r="J453" s="595"/>
      <c r="K453" s="595"/>
      <c r="L453" s="592"/>
      <c r="M453" s="594"/>
      <c r="N453" s="596"/>
      <c r="O453" s="592"/>
      <c r="P453" s="594"/>
      <c r="Q453" s="597"/>
      <c r="R453" s="592"/>
      <c r="S453" s="598"/>
      <c r="T453" s="597"/>
      <c r="U453" s="592"/>
      <c r="V453" s="594"/>
      <c r="W453" s="596"/>
      <c r="X453" s="592"/>
      <c r="Y453" s="594"/>
      <c r="Z453" s="596"/>
      <c r="AA453" s="592"/>
      <c r="AB453" s="594"/>
      <c r="AC453" s="546"/>
      <c r="AD453" s="546"/>
      <c r="AE453" s="546"/>
      <c r="AF453" s="546"/>
      <c r="AG453" s="546"/>
      <c r="AH453" s="546"/>
      <c r="AI453" s="546"/>
      <c r="AJ453" s="546"/>
      <c r="AK453" s="546"/>
      <c r="AL453" s="546"/>
      <c r="AM453" s="546"/>
      <c r="AN453" s="546"/>
      <c r="AO453" s="546"/>
      <c r="AP453" s="546"/>
      <c r="AQ453" s="546"/>
      <c r="AR453" s="546"/>
      <c r="AS453" s="546"/>
      <c r="AT453" s="546"/>
      <c r="AU453" s="546"/>
      <c r="AV453" s="546"/>
    </row>
    <row r="454" spans="1:48" ht="12.75" customHeight="1">
      <c r="A454" s="592"/>
      <c r="B454" s="592"/>
      <c r="C454" s="592"/>
      <c r="D454" s="592"/>
      <c r="E454" s="593"/>
      <c r="F454" s="594"/>
      <c r="G454" s="592"/>
      <c r="H454" s="592"/>
      <c r="I454" s="595"/>
      <c r="J454" s="595"/>
      <c r="K454" s="595"/>
      <c r="L454" s="592"/>
      <c r="M454" s="594"/>
      <c r="N454" s="596"/>
      <c r="O454" s="592"/>
      <c r="P454" s="594"/>
      <c r="Q454" s="597"/>
      <c r="R454" s="592"/>
      <c r="S454" s="598"/>
      <c r="T454" s="597"/>
      <c r="U454" s="592"/>
      <c r="V454" s="594"/>
      <c r="W454" s="596"/>
      <c r="X454" s="592"/>
      <c r="Y454" s="594"/>
      <c r="Z454" s="596"/>
      <c r="AA454" s="592"/>
      <c r="AB454" s="594"/>
      <c r="AC454" s="546"/>
      <c r="AD454" s="546"/>
      <c r="AE454" s="546"/>
      <c r="AF454" s="546"/>
      <c r="AG454" s="546"/>
      <c r="AH454" s="546"/>
      <c r="AI454" s="546"/>
      <c r="AJ454" s="546"/>
      <c r="AK454" s="546"/>
      <c r="AL454" s="546"/>
      <c r="AM454" s="546"/>
      <c r="AN454" s="546"/>
      <c r="AO454" s="546"/>
      <c r="AP454" s="546"/>
      <c r="AQ454" s="546"/>
      <c r="AR454" s="546"/>
      <c r="AS454" s="546"/>
      <c r="AT454" s="546"/>
      <c r="AU454" s="546"/>
      <c r="AV454" s="546"/>
    </row>
    <row r="455" spans="1:48" ht="12.75" customHeight="1">
      <c r="A455" s="592"/>
      <c r="B455" s="592"/>
      <c r="C455" s="592"/>
      <c r="D455" s="592"/>
      <c r="E455" s="593"/>
      <c r="F455" s="594"/>
      <c r="G455" s="592"/>
      <c r="H455" s="592"/>
      <c r="I455" s="595"/>
      <c r="J455" s="595"/>
      <c r="K455" s="595"/>
      <c r="L455" s="592"/>
      <c r="M455" s="594"/>
      <c r="N455" s="596"/>
      <c r="O455" s="592"/>
      <c r="P455" s="594"/>
      <c r="Q455" s="597"/>
      <c r="R455" s="592"/>
      <c r="S455" s="598"/>
      <c r="T455" s="597"/>
      <c r="U455" s="592"/>
      <c r="V455" s="594"/>
      <c r="W455" s="596"/>
      <c r="X455" s="592"/>
      <c r="Y455" s="594"/>
      <c r="Z455" s="596"/>
      <c r="AA455" s="592"/>
      <c r="AB455" s="594"/>
      <c r="AC455" s="546"/>
      <c r="AD455" s="546"/>
      <c r="AE455" s="546"/>
      <c r="AF455" s="546"/>
      <c r="AG455" s="546"/>
      <c r="AH455" s="546"/>
      <c r="AI455" s="546"/>
      <c r="AJ455" s="546"/>
      <c r="AK455" s="546"/>
      <c r="AL455" s="546"/>
      <c r="AM455" s="546"/>
      <c r="AN455" s="546"/>
      <c r="AO455" s="546"/>
      <c r="AP455" s="546"/>
      <c r="AQ455" s="546"/>
      <c r="AR455" s="546"/>
      <c r="AS455" s="546"/>
      <c r="AT455" s="546"/>
      <c r="AU455" s="546"/>
      <c r="AV455" s="546"/>
    </row>
    <row r="456" spans="1:48" ht="12.75" customHeight="1">
      <c r="A456" s="592"/>
      <c r="B456" s="592"/>
      <c r="C456" s="592"/>
      <c r="D456" s="592"/>
      <c r="E456" s="593"/>
      <c r="F456" s="594"/>
      <c r="G456" s="592"/>
      <c r="H456" s="592"/>
      <c r="I456" s="595"/>
      <c r="J456" s="595"/>
      <c r="K456" s="595"/>
      <c r="L456" s="592"/>
      <c r="M456" s="594"/>
      <c r="N456" s="596"/>
      <c r="O456" s="592"/>
      <c r="P456" s="594"/>
      <c r="Q456" s="597"/>
      <c r="R456" s="592"/>
      <c r="S456" s="598"/>
      <c r="T456" s="597"/>
      <c r="U456" s="592"/>
      <c r="V456" s="594"/>
      <c r="W456" s="596"/>
      <c r="X456" s="592"/>
      <c r="Y456" s="594"/>
      <c r="Z456" s="596"/>
      <c r="AA456" s="592"/>
      <c r="AB456" s="594"/>
      <c r="AC456" s="546"/>
      <c r="AD456" s="546"/>
      <c r="AE456" s="546"/>
      <c r="AF456" s="546"/>
      <c r="AG456" s="546"/>
      <c r="AH456" s="546"/>
      <c r="AI456" s="546"/>
      <c r="AJ456" s="546"/>
      <c r="AK456" s="546"/>
      <c r="AL456" s="546"/>
      <c r="AM456" s="546"/>
      <c r="AN456" s="546"/>
      <c r="AO456" s="546"/>
      <c r="AP456" s="546"/>
      <c r="AQ456" s="546"/>
      <c r="AR456" s="546"/>
      <c r="AS456" s="546"/>
      <c r="AT456" s="546"/>
      <c r="AU456" s="546"/>
      <c r="AV456" s="546"/>
    </row>
    <row r="457" spans="1:48" ht="12.75" customHeight="1">
      <c r="A457" s="592"/>
      <c r="B457" s="592"/>
      <c r="C457" s="592"/>
      <c r="D457" s="592"/>
      <c r="E457" s="593"/>
      <c r="F457" s="594"/>
      <c r="G457" s="592"/>
      <c r="H457" s="592"/>
      <c r="I457" s="595"/>
      <c r="J457" s="595"/>
      <c r="K457" s="595"/>
      <c r="L457" s="592"/>
      <c r="M457" s="594"/>
      <c r="N457" s="596"/>
      <c r="O457" s="592"/>
      <c r="P457" s="594"/>
      <c r="Q457" s="597"/>
      <c r="R457" s="592"/>
      <c r="S457" s="598"/>
      <c r="T457" s="597"/>
      <c r="U457" s="592"/>
      <c r="V457" s="594"/>
      <c r="W457" s="596"/>
      <c r="X457" s="592"/>
      <c r="Y457" s="594"/>
      <c r="Z457" s="596"/>
      <c r="AA457" s="592"/>
      <c r="AB457" s="594"/>
      <c r="AC457" s="546"/>
      <c r="AD457" s="546"/>
      <c r="AE457" s="546"/>
      <c r="AF457" s="546"/>
      <c r="AG457" s="546"/>
      <c r="AH457" s="546"/>
      <c r="AI457" s="546"/>
      <c r="AJ457" s="546"/>
      <c r="AK457" s="546"/>
      <c r="AL457" s="546"/>
      <c r="AM457" s="546"/>
      <c r="AN457" s="546"/>
      <c r="AO457" s="546"/>
      <c r="AP457" s="546"/>
      <c r="AQ457" s="546"/>
      <c r="AR457" s="546"/>
      <c r="AS457" s="546"/>
      <c r="AT457" s="546"/>
      <c r="AU457" s="546"/>
      <c r="AV457" s="546"/>
    </row>
    <row r="458" spans="1:48" ht="12.75" customHeight="1">
      <c r="A458" s="592"/>
      <c r="B458" s="592"/>
      <c r="C458" s="592"/>
      <c r="D458" s="592"/>
      <c r="E458" s="593"/>
      <c r="F458" s="594"/>
      <c r="G458" s="592"/>
      <c r="H458" s="592"/>
      <c r="I458" s="595"/>
      <c r="J458" s="595"/>
      <c r="K458" s="595"/>
      <c r="L458" s="592"/>
      <c r="M458" s="594"/>
      <c r="N458" s="596"/>
      <c r="O458" s="592"/>
      <c r="P458" s="594"/>
      <c r="Q458" s="597"/>
      <c r="R458" s="592"/>
      <c r="S458" s="598"/>
      <c r="T458" s="597"/>
      <c r="U458" s="592"/>
      <c r="V458" s="594"/>
      <c r="W458" s="596"/>
      <c r="X458" s="592"/>
      <c r="Y458" s="594"/>
      <c r="Z458" s="596"/>
      <c r="AA458" s="592"/>
      <c r="AB458" s="594"/>
      <c r="AC458" s="546"/>
      <c r="AD458" s="546"/>
      <c r="AE458" s="546"/>
      <c r="AF458" s="546"/>
      <c r="AG458" s="546"/>
      <c r="AH458" s="546"/>
      <c r="AI458" s="546"/>
      <c r="AJ458" s="546"/>
      <c r="AK458" s="546"/>
      <c r="AL458" s="546"/>
      <c r="AM458" s="546"/>
      <c r="AN458" s="546"/>
      <c r="AO458" s="546"/>
      <c r="AP458" s="546"/>
      <c r="AQ458" s="546"/>
      <c r="AR458" s="546"/>
      <c r="AS458" s="546"/>
      <c r="AT458" s="546"/>
      <c r="AU458" s="546"/>
      <c r="AV458" s="546"/>
    </row>
    <row r="459" spans="1:48" ht="12.75" customHeight="1">
      <c r="A459" s="592"/>
      <c r="B459" s="592"/>
      <c r="C459" s="592"/>
      <c r="D459" s="592"/>
      <c r="E459" s="593"/>
      <c r="F459" s="594"/>
      <c r="G459" s="592"/>
      <c r="H459" s="592"/>
      <c r="I459" s="595"/>
      <c r="J459" s="595"/>
      <c r="K459" s="595"/>
      <c r="L459" s="592"/>
      <c r="M459" s="594"/>
      <c r="N459" s="596"/>
      <c r="O459" s="592"/>
      <c r="P459" s="594"/>
      <c r="Q459" s="597"/>
      <c r="R459" s="592"/>
      <c r="S459" s="598"/>
      <c r="T459" s="597"/>
      <c r="U459" s="592"/>
      <c r="V459" s="594"/>
      <c r="W459" s="596"/>
      <c r="X459" s="592"/>
      <c r="Y459" s="594"/>
      <c r="Z459" s="596"/>
      <c r="AA459" s="592"/>
      <c r="AB459" s="594"/>
      <c r="AC459" s="546"/>
      <c r="AD459" s="546"/>
      <c r="AE459" s="546"/>
      <c r="AF459" s="546"/>
      <c r="AG459" s="546"/>
      <c r="AH459" s="546"/>
      <c r="AI459" s="546"/>
      <c r="AJ459" s="546"/>
      <c r="AK459" s="546"/>
      <c r="AL459" s="546"/>
      <c r="AM459" s="546"/>
      <c r="AN459" s="546"/>
      <c r="AO459" s="546"/>
      <c r="AP459" s="546"/>
      <c r="AQ459" s="546"/>
      <c r="AR459" s="546"/>
      <c r="AS459" s="546"/>
      <c r="AT459" s="546"/>
      <c r="AU459" s="546"/>
      <c r="AV459" s="546"/>
    </row>
    <row r="460" spans="1:48" ht="12.75" customHeight="1">
      <c r="A460" s="592"/>
      <c r="B460" s="592"/>
      <c r="C460" s="592"/>
      <c r="D460" s="592"/>
      <c r="E460" s="593"/>
      <c r="F460" s="594"/>
      <c r="G460" s="592"/>
      <c r="H460" s="592"/>
      <c r="I460" s="595"/>
      <c r="J460" s="595"/>
      <c r="K460" s="595"/>
      <c r="L460" s="592"/>
      <c r="M460" s="594"/>
      <c r="N460" s="596"/>
      <c r="O460" s="592"/>
      <c r="P460" s="594"/>
      <c r="Q460" s="597"/>
      <c r="R460" s="592"/>
      <c r="S460" s="598"/>
      <c r="T460" s="597"/>
      <c r="U460" s="592"/>
      <c r="V460" s="594"/>
      <c r="W460" s="596"/>
      <c r="X460" s="592"/>
      <c r="Y460" s="594"/>
      <c r="Z460" s="596"/>
      <c r="AA460" s="592"/>
      <c r="AB460" s="594"/>
      <c r="AC460" s="546"/>
      <c r="AD460" s="546"/>
      <c r="AE460" s="546"/>
      <c r="AF460" s="546"/>
      <c r="AG460" s="546"/>
      <c r="AH460" s="546"/>
      <c r="AI460" s="546"/>
      <c r="AJ460" s="546"/>
      <c r="AK460" s="546"/>
      <c r="AL460" s="546"/>
      <c r="AM460" s="546"/>
      <c r="AN460" s="546"/>
      <c r="AO460" s="546"/>
      <c r="AP460" s="546"/>
      <c r="AQ460" s="546"/>
      <c r="AR460" s="546"/>
      <c r="AS460" s="546"/>
      <c r="AT460" s="546"/>
      <c r="AU460" s="546"/>
      <c r="AV460" s="546"/>
    </row>
    <row r="461" spans="1:48" ht="12.75" customHeight="1">
      <c r="A461" s="592"/>
      <c r="B461" s="592"/>
      <c r="C461" s="592"/>
      <c r="D461" s="592"/>
      <c r="E461" s="593"/>
      <c r="F461" s="594"/>
      <c r="G461" s="592"/>
      <c r="H461" s="592"/>
      <c r="I461" s="595"/>
      <c r="J461" s="595"/>
      <c r="K461" s="595"/>
      <c r="L461" s="592"/>
      <c r="M461" s="594"/>
      <c r="N461" s="596"/>
      <c r="O461" s="592"/>
      <c r="P461" s="594"/>
      <c r="Q461" s="597"/>
      <c r="R461" s="592"/>
      <c r="S461" s="598"/>
      <c r="T461" s="597"/>
      <c r="U461" s="592"/>
      <c r="V461" s="594"/>
      <c r="W461" s="596"/>
      <c r="X461" s="592"/>
      <c r="Y461" s="594"/>
      <c r="Z461" s="596"/>
      <c r="AA461" s="592"/>
      <c r="AB461" s="594"/>
      <c r="AC461" s="546"/>
      <c r="AD461" s="546"/>
      <c r="AE461" s="546"/>
      <c r="AF461" s="546"/>
      <c r="AG461" s="546"/>
      <c r="AH461" s="546"/>
      <c r="AI461" s="546"/>
      <c r="AJ461" s="546"/>
      <c r="AK461" s="546"/>
      <c r="AL461" s="546"/>
      <c r="AM461" s="546"/>
      <c r="AN461" s="546"/>
      <c r="AO461" s="546"/>
      <c r="AP461" s="546"/>
      <c r="AQ461" s="546"/>
      <c r="AR461" s="546"/>
      <c r="AS461" s="546"/>
      <c r="AT461" s="546"/>
      <c r="AU461" s="546"/>
      <c r="AV461" s="546"/>
    </row>
    <row r="462" spans="1:48" ht="12.75" customHeight="1">
      <c r="A462" s="592"/>
      <c r="B462" s="592"/>
      <c r="C462" s="592"/>
      <c r="D462" s="592"/>
      <c r="E462" s="593"/>
      <c r="F462" s="594"/>
      <c r="G462" s="592"/>
      <c r="H462" s="592"/>
      <c r="I462" s="595"/>
      <c r="J462" s="595"/>
      <c r="K462" s="595"/>
      <c r="L462" s="592"/>
      <c r="M462" s="594"/>
      <c r="N462" s="596"/>
      <c r="O462" s="592"/>
      <c r="P462" s="594"/>
      <c r="Q462" s="597"/>
      <c r="R462" s="592"/>
      <c r="S462" s="598"/>
      <c r="T462" s="597"/>
      <c r="U462" s="592"/>
      <c r="V462" s="594"/>
      <c r="W462" s="596"/>
      <c r="X462" s="592"/>
      <c r="Y462" s="594"/>
      <c r="Z462" s="596"/>
      <c r="AA462" s="592"/>
      <c r="AB462" s="594"/>
      <c r="AC462" s="546"/>
      <c r="AD462" s="546"/>
      <c r="AE462" s="546"/>
      <c r="AF462" s="546"/>
      <c r="AG462" s="546"/>
      <c r="AH462" s="546"/>
      <c r="AI462" s="546"/>
      <c r="AJ462" s="546"/>
      <c r="AK462" s="546"/>
      <c r="AL462" s="546"/>
      <c r="AM462" s="546"/>
      <c r="AN462" s="546"/>
      <c r="AO462" s="546"/>
      <c r="AP462" s="546"/>
      <c r="AQ462" s="546"/>
      <c r="AR462" s="546"/>
      <c r="AS462" s="546"/>
      <c r="AT462" s="546"/>
      <c r="AU462" s="546"/>
      <c r="AV462" s="546"/>
    </row>
    <row r="463" spans="1:48" ht="12.75" customHeight="1">
      <c r="A463" s="592"/>
      <c r="B463" s="592"/>
      <c r="C463" s="592"/>
      <c r="D463" s="592"/>
      <c r="E463" s="593"/>
      <c r="F463" s="594"/>
      <c r="G463" s="592"/>
      <c r="H463" s="592"/>
      <c r="I463" s="595"/>
      <c r="J463" s="595"/>
      <c r="K463" s="595"/>
      <c r="L463" s="592"/>
      <c r="M463" s="594"/>
      <c r="N463" s="596"/>
      <c r="O463" s="592"/>
      <c r="P463" s="594"/>
      <c r="Q463" s="597"/>
      <c r="R463" s="592"/>
      <c r="S463" s="598"/>
      <c r="T463" s="597"/>
      <c r="U463" s="592"/>
      <c r="V463" s="594"/>
      <c r="W463" s="596"/>
      <c r="X463" s="592"/>
      <c r="Y463" s="594"/>
      <c r="Z463" s="596"/>
      <c r="AA463" s="592"/>
      <c r="AB463" s="594"/>
      <c r="AC463" s="546"/>
      <c r="AD463" s="546"/>
      <c r="AE463" s="546"/>
      <c r="AF463" s="546"/>
      <c r="AG463" s="546"/>
      <c r="AH463" s="546"/>
      <c r="AI463" s="546"/>
      <c r="AJ463" s="546"/>
      <c r="AK463" s="546"/>
      <c r="AL463" s="546"/>
      <c r="AM463" s="546"/>
      <c r="AN463" s="546"/>
      <c r="AO463" s="546"/>
      <c r="AP463" s="546"/>
      <c r="AQ463" s="546"/>
      <c r="AR463" s="546"/>
      <c r="AS463" s="546"/>
      <c r="AT463" s="546"/>
      <c r="AU463" s="546"/>
      <c r="AV463" s="546"/>
    </row>
    <row r="464" spans="1:48" ht="12.75" customHeight="1">
      <c r="A464" s="592"/>
      <c r="B464" s="592"/>
      <c r="C464" s="592"/>
      <c r="D464" s="592"/>
      <c r="E464" s="593"/>
      <c r="F464" s="594"/>
      <c r="G464" s="592"/>
      <c r="H464" s="592"/>
      <c r="I464" s="595"/>
      <c r="J464" s="595"/>
      <c r="K464" s="595"/>
      <c r="L464" s="592"/>
      <c r="M464" s="594"/>
      <c r="N464" s="596"/>
      <c r="O464" s="592"/>
      <c r="P464" s="594"/>
      <c r="Q464" s="597"/>
      <c r="R464" s="592"/>
      <c r="S464" s="598"/>
      <c r="T464" s="597"/>
      <c r="U464" s="592"/>
      <c r="V464" s="594"/>
      <c r="W464" s="596"/>
      <c r="X464" s="592"/>
      <c r="Y464" s="594"/>
      <c r="Z464" s="596"/>
      <c r="AA464" s="592"/>
      <c r="AB464" s="594"/>
      <c r="AC464" s="546"/>
      <c r="AD464" s="546"/>
      <c r="AE464" s="546"/>
      <c r="AF464" s="546"/>
      <c r="AG464" s="546"/>
      <c r="AH464" s="546"/>
      <c r="AI464" s="546"/>
      <c r="AJ464" s="546"/>
      <c r="AK464" s="546"/>
      <c r="AL464" s="546"/>
      <c r="AM464" s="546"/>
      <c r="AN464" s="546"/>
      <c r="AO464" s="546"/>
      <c r="AP464" s="546"/>
      <c r="AQ464" s="546"/>
      <c r="AR464" s="546"/>
      <c r="AS464" s="546"/>
      <c r="AT464" s="546"/>
      <c r="AU464" s="546"/>
      <c r="AV464" s="546"/>
    </row>
    <row r="465" spans="1:48" ht="12.75" customHeight="1">
      <c r="A465" s="592"/>
      <c r="B465" s="592"/>
      <c r="C465" s="592"/>
      <c r="D465" s="592"/>
      <c r="E465" s="593"/>
      <c r="F465" s="594"/>
      <c r="G465" s="592"/>
      <c r="H465" s="592"/>
      <c r="I465" s="595"/>
      <c r="J465" s="595"/>
      <c r="K465" s="595"/>
      <c r="L465" s="592"/>
      <c r="M465" s="594"/>
      <c r="N465" s="596"/>
      <c r="O465" s="592"/>
      <c r="P465" s="594"/>
      <c r="Q465" s="597"/>
      <c r="R465" s="592"/>
      <c r="S465" s="598"/>
      <c r="T465" s="597"/>
      <c r="U465" s="592"/>
      <c r="V465" s="594"/>
      <c r="W465" s="596"/>
      <c r="X465" s="592"/>
      <c r="Y465" s="594"/>
      <c r="Z465" s="596"/>
      <c r="AA465" s="592"/>
      <c r="AB465" s="594"/>
      <c r="AC465" s="546"/>
      <c r="AD465" s="546"/>
      <c r="AE465" s="546"/>
      <c r="AF465" s="546"/>
      <c r="AG465" s="546"/>
      <c r="AH465" s="546"/>
      <c r="AI465" s="546"/>
      <c r="AJ465" s="546"/>
      <c r="AK465" s="546"/>
      <c r="AL465" s="546"/>
      <c r="AM465" s="546"/>
      <c r="AN465" s="546"/>
      <c r="AO465" s="546"/>
      <c r="AP465" s="546"/>
      <c r="AQ465" s="546"/>
      <c r="AR465" s="546"/>
      <c r="AS465" s="546"/>
      <c r="AT465" s="546"/>
      <c r="AU465" s="546"/>
      <c r="AV465" s="546"/>
    </row>
    <row r="466" spans="1:48" ht="12.75" customHeight="1">
      <c r="A466" s="592"/>
      <c r="B466" s="592"/>
      <c r="C466" s="592"/>
      <c r="D466" s="592"/>
      <c r="E466" s="593"/>
      <c r="F466" s="594"/>
      <c r="G466" s="592"/>
      <c r="H466" s="592"/>
      <c r="I466" s="595"/>
      <c r="J466" s="595"/>
      <c r="K466" s="595"/>
      <c r="L466" s="592"/>
      <c r="M466" s="594"/>
      <c r="N466" s="596"/>
      <c r="O466" s="592"/>
      <c r="P466" s="594"/>
      <c r="Q466" s="597"/>
      <c r="R466" s="592"/>
      <c r="S466" s="598"/>
      <c r="T466" s="597"/>
      <c r="U466" s="592"/>
      <c r="V466" s="594"/>
      <c r="W466" s="596"/>
      <c r="X466" s="592"/>
      <c r="Y466" s="594"/>
      <c r="Z466" s="596"/>
      <c r="AA466" s="592"/>
      <c r="AB466" s="594"/>
      <c r="AC466" s="546"/>
      <c r="AD466" s="546"/>
      <c r="AE466" s="546"/>
      <c r="AF466" s="546"/>
      <c r="AG466" s="546"/>
      <c r="AH466" s="546"/>
      <c r="AI466" s="546"/>
      <c r="AJ466" s="546"/>
      <c r="AK466" s="546"/>
      <c r="AL466" s="546"/>
      <c r="AM466" s="546"/>
      <c r="AN466" s="546"/>
      <c r="AO466" s="546"/>
      <c r="AP466" s="546"/>
      <c r="AQ466" s="546"/>
      <c r="AR466" s="546"/>
      <c r="AS466" s="546"/>
      <c r="AT466" s="546"/>
      <c r="AU466" s="546"/>
      <c r="AV466" s="546"/>
    </row>
    <row r="467" spans="1:48" ht="12.75" customHeight="1">
      <c r="A467" s="592"/>
      <c r="B467" s="592"/>
      <c r="C467" s="592"/>
      <c r="D467" s="592"/>
      <c r="E467" s="593"/>
      <c r="F467" s="594"/>
      <c r="G467" s="592"/>
      <c r="H467" s="592"/>
      <c r="I467" s="595"/>
      <c r="J467" s="595"/>
      <c r="K467" s="595"/>
      <c r="L467" s="592"/>
      <c r="M467" s="594"/>
      <c r="N467" s="596"/>
      <c r="O467" s="592"/>
      <c r="P467" s="594"/>
      <c r="Q467" s="597"/>
      <c r="R467" s="592"/>
      <c r="S467" s="598"/>
      <c r="T467" s="597"/>
      <c r="U467" s="592"/>
      <c r="V467" s="594"/>
      <c r="W467" s="596"/>
      <c r="X467" s="592"/>
      <c r="Y467" s="594"/>
      <c r="Z467" s="596"/>
      <c r="AA467" s="592"/>
      <c r="AB467" s="594"/>
      <c r="AC467" s="546"/>
      <c r="AD467" s="546"/>
      <c r="AE467" s="546"/>
      <c r="AF467" s="546"/>
      <c r="AG467" s="546"/>
      <c r="AH467" s="546"/>
      <c r="AI467" s="546"/>
      <c r="AJ467" s="546"/>
      <c r="AK467" s="546"/>
      <c r="AL467" s="546"/>
      <c r="AM467" s="546"/>
      <c r="AN467" s="546"/>
      <c r="AO467" s="546"/>
      <c r="AP467" s="546"/>
      <c r="AQ467" s="546"/>
      <c r="AR467" s="546"/>
      <c r="AS467" s="546"/>
      <c r="AT467" s="546"/>
      <c r="AU467" s="546"/>
      <c r="AV467" s="546"/>
    </row>
    <row r="468" spans="1:48" ht="12.75" customHeight="1">
      <c r="A468" s="592"/>
      <c r="B468" s="592"/>
      <c r="C468" s="592"/>
      <c r="D468" s="592"/>
      <c r="E468" s="593"/>
      <c r="F468" s="594"/>
      <c r="G468" s="592"/>
      <c r="H468" s="592"/>
      <c r="I468" s="595"/>
      <c r="J468" s="595"/>
      <c r="K468" s="595"/>
      <c r="L468" s="592"/>
      <c r="M468" s="594"/>
      <c r="N468" s="596"/>
      <c r="O468" s="592"/>
      <c r="P468" s="594"/>
      <c r="Q468" s="597"/>
      <c r="R468" s="592"/>
      <c r="S468" s="598"/>
      <c r="T468" s="597"/>
      <c r="U468" s="592"/>
      <c r="V468" s="594"/>
      <c r="W468" s="596"/>
      <c r="X468" s="592"/>
      <c r="Y468" s="594"/>
      <c r="Z468" s="596"/>
      <c r="AA468" s="592"/>
      <c r="AB468" s="594"/>
      <c r="AC468" s="546"/>
      <c r="AD468" s="546"/>
      <c r="AE468" s="546"/>
      <c r="AF468" s="546"/>
      <c r="AG468" s="546"/>
      <c r="AH468" s="546"/>
      <c r="AI468" s="546"/>
      <c r="AJ468" s="546"/>
      <c r="AK468" s="546"/>
      <c r="AL468" s="546"/>
      <c r="AM468" s="546"/>
      <c r="AN468" s="546"/>
      <c r="AO468" s="546"/>
      <c r="AP468" s="546"/>
      <c r="AQ468" s="546"/>
      <c r="AR468" s="546"/>
      <c r="AS468" s="546"/>
      <c r="AT468" s="546"/>
      <c r="AU468" s="546"/>
      <c r="AV468" s="546"/>
    </row>
    <row r="469" spans="1:48" ht="12.75" customHeight="1">
      <c r="A469" s="592"/>
      <c r="B469" s="592"/>
      <c r="C469" s="592"/>
      <c r="D469" s="592"/>
      <c r="E469" s="593"/>
      <c r="F469" s="594"/>
      <c r="G469" s="592"/>
      <c r="H469" s="592"/>
      <c r="I469" s="595"/>
      <c r="J469" s="595"/>
      <c r="K469" s="595"/>
      <c r="L469" s="592"/>
      <c r="M469" s="594"/>
      <c r="N469" s="596"/>
      <c r="O469" s="592"/>
      <c r="P469" s="594"/>
      <c r="Q469" s="597"/>
      <c r="R469" s="592"/>
      <c r="S469" s="598"/>
      <c r="T469" s="597"/>
      <c r="U469" s="592"/>
      <c r="V469" s="594"/>
      <c r="W469" s="596"/>
      <c r="X469" s="592"/>
      <c r="Y469" s="594"/>
      <c r="Z469" s="596"/>
      <c r="AA469" s="592"/>
      <c r="AB469" s="594"/>
      <c r="AC469" s="546"/>
      <c r="AD469" s="546"/>
      <c r="AE469" s="546"/>
      <c r="AF469" s="546"/>
      <c r="AG469" s="546"/>
      <c r="AH469" s="546"/>
      <c r="AI469" s="546"/>
      <c r="AJ469" s="546"/>
      <c r="AK469" s="546"/>
      <c r="AL469" s="546"/>
      <c r="AM469" s="546"/>
      <c r="AN469" s="546"/>
      <c r="AO469" s="546"/>
      <c r="AP469" s="546"/>
      <c r="AQ469" s="546"/>
      <c r="AR469" s="546"/>
      <c r="AS469" s="546"/>
      <c r="AT469" s="546"/>
      <c r="AU469" s="546"/>
      <c r="AV469" s="546"/>
    </row>
    <row r="470" spans="1:48" ht="12.75" customHeight="1">
      <c r="A470" s="592"/>
      <c r="B470" s="592"/>
      <c r="C470" s="592"/>
      <c r="D470" s="592"/>
      <c r="E470" s="593"/>
      <c r="F470" s="594"/>
      <c r="G470" s="592"/>
      <c r="H470" s="592"/>
      <c r="I470" s="595"/>
      <c r="J470" s="595"/>
      <c r="K470" s="595"/>
      <c r="L470" s="592"/>
      <c r="M470" s="594"/>
      <c r="N470" s="596"/>
      <c r="O470" s="592"/>
      <c r="P470" s="594"/>
      <c r="Q470" s="597"/>
      <c r="R470" s="592"/>
      <c r="S470" s="598"/>
      <c r="T470" s="597"/>
      <c r="U470" s="592"/>
      <c r="V470" s="594"/>
      <c r="W470" s="596"/>
      <c r="X470" s="592"/>
      <c r="Y470" s="594"/>
      <c r="Z470" s="596"/>
      <c r="AA470" s="592"/>
      <c r="AB470" s="594"/>
      <c r="AC470" s="546"/>
      <c r="AD470" s="546"/>
      <c r="AE470" s="546"/>
      <c r="AF470" s="546"/>
      <c r="AG470" s="546"/>
      <c r="AH470" s="546"/>
      <c r="AI470" s="546"/>
      <c r="AJ470" s="546"/>
      <c r="AK470" s="546"/>
      <c r="AL470" s="546"/>
      <c r="AM470" s="546"/>
      <c r="AN470" s="546"/>
      <c r="AO470" s="546"/>
      <c r="AP470" s="546"/>
      <c r="AQ470" s="546"/>
      <c r="AR470" s="546"/>
      <c r="AS470" s="546"/>
      <c r="AT470" s="546"/>
      <c r="AU470" s="546"/>
      <c r="AV470" s="546"/>
    </row>
    <row r="471" spans="1:48" ht="12.75" customHeight="1">
      <c r="A471" s="592"/>
      <c r="B471" s="592"/>
      <c r="C471" s="592"/>
      <c r="D471" s="592"/>
      <c r="E471" s="593"/>
      <c r="F471" s="594"/>
      <c r="G471" s="592"/>
      <c r="H471" s="592"/>
      <c r="I471" s="595"/>
      <c r="J471" s="595"/>
      <c r="K471" s="595"/>
      <c r="L471" s="592"/>
      <c r="M471" s="594"/>
      <c r="N471" s="596"/>
      <c r="O471" s="592"/>
      <c r="P471" s="594"/>
      <c r="Q471" s="597"/>
      <c r="R471" s="592"/>
      <c r="S471" s="598"/>
      <c r="T471" s="597"/>
      <c r="U471" s="592"/>
      <c r="V471" s="594"/>
      <c r="W471" s="596"/>
      <c r="X471" s="592"/>
      <c r="Y471" s="594"/>
      <c r="Z471" s="596"/>
      <c r="AA471" s="592"/>
      <c r="AB471" s="594"/>
      <c r="AC471" s="546"/>
      <c r="AD471" s="546"/>
      <c r="AE471" s="546"/>
      <c r="AF471" s="546"/>
      <c r="AG471" s="546"/>
      <c r="AH471" s="546"/>
      <c r="AI471" s="546"/>
      <c r="AJ471" s="546"/>
      <c r="AK471" s="546"/>
      <c r="AL471" s="546"/>
      <c r="AM471" s="546"/>
      <c r="AN471" s="546"/>
      <c r="AO471" s="546"/>
      <c r="AP471" s="546"/>
      <c r="AQ471" s="546"/>
      <c r="AR471" s="546"/>
      <c r="AS471" s="546"/>
      <c r="AT471" s="546"/>
      <c r="AU471" s="546"/>
      <c r="AV471" s="546"/>
    </row>
    <row r="472" spans="1:48" ht="12.75" customHeight="1">
      <c r="A472" s="592"/>
      <c r="B472" s="592"/>
      <c r="C472" s="592"/>
      <c r="D472" s="592"/>
      <c r="E472" s="593"/>
      <c r="F472" s="594"/>
      <c r="G472" s="592"/>
      <c r="H472" s="592"/>
      <c r="I472" s="595"/>
      <c r="J472" s="595"/>
      <c r="K472" s="595"/>
      <c r="L472" s="592"/>
      <c r="M472" s="594"/>
      <c r="N472" s="596"/>
      <c r="O472" s="592"/>
      <c r="P472" s="594"/>
      <c r="Q472" s="597"/>
      <c r="R472" s="592"/>
      <c r="S472" s="598"/>
      <c r="T472" s="597"/>
      <c r="U472" s="592"/>
      <c r="V472" s="594"/>
      <c r="W472" s="596"/>
      <c r="X472" s="592"/>
      <c r="Y472" s="594"/>
      <c r="Z472" s="596"/>
      <c r="AA472" s="592"/>
      <c r="AB472" s="594"/>
      <c r="AC472" s="546"/>
      <c r="AD472" s="546"/>
      <c r="AE472" s="546"/>
      <c r="AF472" s="546"/>
      <c r="AG472" s="546"/>
      <c r="AH472" s="546"/>
      <c r="AI472" s="546"/>
      <c r="AJ472" s="546"/>
      <c r="AK472" s="546"/>
      <c r="AL472" s="546"/>
      <c r="AM472" s="546"/>
      <c r="AN472" s="546"/>
      <c r="AO472" s="546"/>
      <c r="AP472" s="546"/>
      <c r="AQ472" s="546"/>
      <c r="AR472" s="546"/>
      <c r="AS472" s="546"/>
      <c r="AT472" s="546"/>
      <c r="AU472" s="546"/>
      <c r="AV472" s="546"/>
    </row>
    <row r="473" spans="1:48" ht="12.75" customHeight="1">
      <c r="A473" s="592"/>
      <c r="B473" s="592"/>
      <c r="C473" s="592"/>
      <c r="D473" s="592"/>
      <c r="E473" s="593"/>
      <c r="F473" s="594"/>
      <c r="G473" s="592"/>
      <c r="H473" s="592"/>
      <c r="I473" s="595"/>
      <c r="J473" s="595"/>
      <c r="K473" s="595"/>
      <c r="L473" s="592"/>
      <c r="M473" s="594"/>
      <c r="N473" s="596"/>
      <c r="O473" s="592"/>
      <c r="P473" s="594"/>
      <c r="Q473" s="597"/>
      <c r="R473" s="592"/>
      <c r="S473" s="598"/>
      <c r="T473" s="597"/>
      <c r="U473" s="592"/>
      <c r="V473" s="594"/>
      <c r="W473" s="596"/>
      <c r="X473" s="592"/>
      <c r="Y473" s="594"/>
      <c r="Z473" s="596"/>
      <c r="AA473" s="592"/>
      <c r="AB473" s="594"/>
      <c r="AC473" s="546"/>
      <c r="AD473" s="546"/>
      <c r="AE473" s="546"/>
      <c r="AF473" s="546"/>
      <c r="AG473" s="546"/>
      <c r="AH473" s="546"/>
      <c r="AI473" s="546"/>
      <c r="AJ473" s="546"/>
      <c r="AK473" s="546"/>
      <c r="AL473" s="546"/>
      <c r="AM473" s="546"/>
      <c r="AN473" s="546"/>
      <c r="AO473" s="546"/>
      <c r="AP473" s="546"/>
      <c r="AQ473" s="546"/>
      <c r="AR473" s="546"/>
      <c r="AS473" s="546"/>
      <c r="AT473" s="546"/>
      <c r="AU473" s="546"/>
      <c r="AV473" s="546"/>
    </row>
    <row r="474" spans="1:48" ht="12.75" hidden="1" customHeight="1">
      <c r="A474" s="592"/>
      <c r="B474" s="599" t="s">
        <v>25</v>
      </c>
      <c r="C474" s="592"/>
      <c r="D474" s="592"/>
      <c r="E474" s="592"/>
      <c r="F474" s="594"/>
      <c r="G474" s="592"/>
      <c r="H474" s="592"/>
      <c r="I474" s="595"/>
      <c r="J474" s="595"/>
      <c r="K474" s="595"/>
      <c r="L474" s="592"/>
      <c r="M474" s="594"/>
      <c r="N474" s="596"/>
      <c r="O474" s="592"/>
      <c r="P474" s="594"/>
      <c r="Q474" s="596"/>
      <c r="R474" s="592"/>
      <c r="S474" s="598"/>
      <c r="T474" s="597"/>
      <c r="U474" s="592"/>
      <c r="V474" s="594"/>
      <c r="W474" s="596"/>
      <c r="X474" s="592"/>
      <c r="Y474" s="594"/>
      <c r="Z474" s="596"/>
      <c r="AA474" s="592"/>
      <c r="AB474" s="594"/>
      <c r="AC474" s="546"/>
      <c r="AD474" s="546"/>
      <c r="AE474" s="546"/>
      <c r="AF474" s="546"/>
      <c r="AG474" s="546"/>
      <c r="AH474" s="546"/>
      <c r="AI474" s="546"/>
      <c r="AJ474" s="546"/>
      <c r="AK474" s="546"/>
      <c r="AL474" s="546"/>
      <c r="AM474" s="546"/>
      <c r="AN474" s="546"/>
      <c r="AO474" s="546"/>
      <c r="AP474" s="546"/>
      <c r="AQ474" s="546"/>
      <c r="AR474" s="546"/>
      <c r="AS474" s="546"/>
      <c r="AT474" s="546"/>
      <c r="AU474" s="546"/>
      <c r="AV474" s="546"/>
    </row>
    <row r="475" spans="1:48" ht="12.75" hidden="1" customHeight="1">
      <c r="A475" s="592"/>
      <c r="B475" s="599" t="s">
        <v>27</v>
      </c>
      <c r="C475" s="592"/>
      <c r="D475" s="592"/>
      <c r="E475" s="592"/>
      <c r="F475" s="594"/>
      <c r="G475" s="592"/>
      <c r="H475" s="592"/>
      <c r="I475" s="595"/>
      <c r="J475" s="595"/>
      <c r="K475" s="595"/>
      <c r="L475" s="592"/>
      <c r="M475" s="594"/>
      <c r="N475" s="596"/>
      <c r="O475" s="592"/>
      <c r="P475" s="594"/>
      <c r="Q475" s="596"/>
      <c r="R475" s="592"/>
      <c r="S475" s="598"/>
      <c r="T475" s="597"/>
      <c r="U475" s="592"/>
      <c r="V475" s="594"/>
      <c r="W475" s="596"/>
      <c r="X475" s="592"/>
      <c r="Y475" s="594"/>
      <c r="Z475" s="596"/>
      <c r="AA475" s="592"/>
      <c r="AB475" s="594"/>
      <c r="AC475" s="546"/>
      <c r="AD475" s="546"/>
      <c r="AE475" s="546"/>
      <c r="AF475" s="546"/>
      <c r="AG475" s="546"/>
      <c r="AH475" s="546"/>
      <c r="AI475" s="546"/>
      <c r="AJ475" s="546"/>
      <c r="AK475" s="546"/>
      <c r="AL475" s="546"/>
      <c r="AM475" s="546"/>
      <c r="AN475" s="546"/>
      <c r="AO475" s="546"/>
      <c r="AP475" s="546"/>
      <c r="AQ475" s="546"/>
      <c r="AR475" s="546"/>
      <c r="AS475" s="546"/>
      <c r="AT475" s="546"/>
      <c r="AU475" s="546"/>
      <c r="AV475" s="546"/>
    </row>
    <row r="476" spans="1:48" ht="12.75" hidden="1" customHeight="1">
      <c r="A476" s="592"/>
      <c r="B476" s="599" t="s">
        <v>29</v>
      </c>
      <c r="C476" s="592"/>
      <c r="D476" s="592"/>
      <c r="E476" s="592"/>
      <c r="F476" s="594"/>
      <c r="G476" s="592"/>
      <c r="H476" s="592"/>
      <c r="I476" s="595"/>
      <c r="J476" s="595"/>
      <c r="K476" s="595"/>
      <c r="L476" s="592"/>
      <c r="M476" s="594"/>
      <c r="N476" s="596"/>
      <c r="O476" s="592"/>
      <c r="P476" s="594"/>
      <c r="Q476" s="596"/>
      <c r="R476" s="592"/>
      <c r="S476" s="598"/>
      <c r="T476" s="597"/>
      <c r="U476" s="592"/>
      <c r="V476" s="594"/>
      <c r="W476" s="596"/>
      <c r="X476" s="592"/>
      <c r="Y476" s="594"/>
      <c r="Z476" s="596"/>
      <c r="AA476" s="592"/>
      <c r="AB476" s="594"/>
      <c r="AC476" s="546"/>
      <c r="AD476" s="546"/>
      <c r="AE476" s="546"/>
      <c r="AF476" s="546"/>
      <c r="AG476" s="546"/>
      <c r="AH476" s="546"/>
      <c r="AI476" s="546"/>
      <c r="AJ476" s="546"/>
      <c r="AK476" s="546"/>
      <c r="AL476" s="546"/>
      <c r="AM476" s="546"/>
      <c r="AN476" s="546"/>
      <c r="AO476" s="546"/>
      <c r="AP476" s="546"/>
      <c r="AQ476" s="546"/>
      <c r="AR476" s="546"/>
      <c r="AS476" s="546"/>
      <c r="AT476" s="546"/>
      <c r="AU476" s="546"/>
      <c r="AV476" s="546"/>
    </row>
    <row r="477" spans="1:48" ht="12.75" hidden="1" customHeight="1">
      <c r="A477" s="592"/>
      <c r="B477" s="599" t="s">
        <v>31</v>
      </c>
      <c r="C477" s="592"/>
      <c r="D477" s="592"/>
      <c r="E477" s="592"/>
      <c r="F477" s="594"/>
      <c r="G477" s="592"/>
      <c r="H477" s="592"/>
      <c r="I477" s="595"/>
      <c r="J477" s="595"/>
      <c r="K477" s="595"/>
      <c r="L477" s="592"/>
      <c r="M477" s="594"/>
      <c r="N477" s="596"/>
      <c r="O477" s="592"/>
      <c r="P477" s="594"/>
      <c r="Q477" s="596"/>
      <c r="R477" s="592"/>
      <c r="S477" s="598"/>
      <c r="T477" s="597"/>
      <c r="U477" s="592"/>
      <c r="V477" s="594"/>
      <c r="W477" s="596"/>
      <c r="X477" s="592"/>
      <c r="Y477" s="594"/>
      <c r="Z477" s="596"/>
      <c r="AA477" s="592"/>
      <c r="AB477" s="594"/>
      <c r="AC477" s="546"/>
      <c r="AD477" s="546"/>
      <c r="AE477" s="546"/>
      <c r="AF477" s="546"/>
      <c r="AG477" s="546"/>
      <c r="AH477" s="546"/>
      <c r="AI477" s="546"/>
      <c r="AJ477" s="546"/>
      <c r="AK477" s="546"/>
      <c r="AL477" s="546"/>
      <c r="AM477" s="546"/>
      <c r="AN477" s="546"/>
      <c r="AO477" s="546"/>
      <c r="AP477" s="546"/>
      <c r="AQ477" s="546"/>
      <c r="AR477" s="546"/>
      <c r="AS477" s="546"/>
      <c r="AT477" s="546"/>
      <c r="AU477" s="546"/>
      <c r="AV477" s="546"/>
    </row>
    <row r="478" spans="1:48" ht="12.75" hidden="1" customHeight="1">
      <c r="A478" s="592"/>
      <c r="B478" s="599" t="s">
        <v>33</v>
      </c>
      <c r="C478" s="592"/>
      <c r="D478" s="592"/>
      <c r="E478" s="592"/>
      <c r="F478" s="594"/>
      <c r="G478" s="592"/>
      <c r="H478" s="592"/>
      <c r="I478" s="595"/>
      <c r="J478" s="595"/>
      <c r="K478" s="595"/>
      <c r="L478" s="592"/>
      <c r="M478" s="594"/>
      <c r="N478" s="596"/>
      <c r="O478" s="592"/>
      <c r="P478" s="594"/>
      <c r="Q478" s="596"/>
      <c r="R478" s="592"/>
      <c r="S478" s="598"/>
      <c r="T478" s="597"/>
      <c r="U478" s="592"/>
      <c r="V478" s="594"/>
      <c r="W478" s="596"/>
      <c r="X478" s="592"/>
      <c r="Y478" s="594"/>
      <c r="Z478" s="596"/>
      <c r="AA478" s="592"/>
      <c r="AB478" s="594"/>
      <c r="AC478" s="546"/>
      <c r="AD478" s="546"/>
      <c r="AE478" s="546"/>
      <c r="AF478" s="546"/>
      <c r="AG478" s="546"/>
      <c r="AH478" s="546"/>
      <c r="AI478" s="546"/>
      <c r="AJ478" s="546"/>
      <c r="AK478" s="546"/>
      <c r="AL478" s="546"/>
      <c r="AM478" s="546"/>
      <c r="AN478" s="546"/>
      <c r="AO478" s="546"/>
      <c r="AP478" s="546"/>
      <c r="AQ478" s="546"/>
      <c r="AR478" s="546"/>
      <c r="AS478" s="546"/>
      <c r="AT478" s="546"/>
      <c r="AU478" s="546"/>
      <c r="AV478" s="546"/>
    </row>
    <row r="479" spans="1:48" ht="12.75" hidden="1" customHeight="1">
      <c r="A479" s="592"/>
      <c r="B479" s="599" t="s">
        <v>35</v>
      </c>
      <c r="C479" s="592"/>
      <c r="D479" s="592"/>
      <c r="E479" s="592"/>
      <c r="F479" s="594"/>
      <c r="G479" s="592"/>
      <c r="H479" s="592"/>
      <c r="I479" s="595"/>
      <c r="J479" s="595"/>
      <c r="K479" s="595"/>
      <c r="L479" s="592"/>
      <c r="M479" s="594"/>
      <c r="N479" s="596"/>
      <c r="O479" s="592"/>
      <c r="P479" s="594"/>
      <c r="Q479" s="596"/>
      <c r="R479" s="592"/>
      <c r="S479" s="598"/>
      <c r="T479" s="597"/>
      <c r="U479" s="592"/>
      <c r="V479" s="594"/>
      <c r="W479" s="596"/>
      <c r="X479" s="592"/>
      <c r="Y479" s="594"/>
      <c r="Z479" s="596"/>
      <c r="AA479" s="592"/>
      <c r="AB479" s="594"/>
      <c r="AC479" s="546"/>
      <c r="AD479" s="546"/>
      <c r="AE479" s="546"/>
      <c r="AF479" s="546"/>
      <c r="AG479" s="546"/>
      <c r="AH479" s="546"/>
      <c r="AI479" s="546"/>
      <c r="AJ479" s="546"/>
      <c r="AK479" s="546"/>
      <c r="AL479" s="546"/>
      <c r="AM479" s="546"/>
      <c r="AN479" s="546"/>
      <c r="AO479" s="546"/>
      <c r="AP479" s="546"/>
      <c r="AQ479" s="546"/>
      <c r="AR479" s="546"/>
      <c r="AS479" s="546"/>
      <c r="AT479" s="546"/>
      <c r="AU479" s="546"/>
      <c r="AV479" s="546"/>
    </row>
    <row r="480" spans="1:48" ht="12.75" hidden="1" customHeight="1">
      <c r="A480" s="592"/>
      <c r="B480" s="599" t="s">
        <v>37</v>
      </c>
      <c r="C480" s="592"/>
      <c r="D480" s="592"/>
      <c r="E480" s="592"/>
      <c r="F480" s="594"/>
      <c r="G480" s="592"/>
      <c r="H480" s="592"/>
      <c r="I480" s="595"/>
      <c r="J480" s="595"/>
      <c r="K480" s="595"/>
      <c r="L480" s="592"/>
      <c r="M480" s="594"/>
      <c r="N480" s="596"/>
      <c r="O480" s="592"/>
      <c r="P480" s="594"/>
      <c r="Q480" s="596"/>
      <c r="R480" s="592"/>
      <c r="S480" s="598"/>
      <c r="T480" s="597"/>
      <c r="U480" s="592"/>
      <c r="V480" s="594"/>
      <c r="W480" s="596"/>
      <c r="X480" s="592"/>
      <c r="Y480" s="594"/>
      <c r="Z480" s="596"/>
      <c r="AA480" s="592"/>
      <c r="AB480" s="594"/>
      <c r="AC480" s="546"/>
      <c r="AD480" s="546"/>
      <c r="AE480" s="546"/>
      <c r="AF480" s="546"/>
      <c r="AG480" s="546"/>
      <c r="AH480" s="546"/>
      <c r="AI480" s="546"/>
      <c r="AJ480" s="546"/>
      <c r="AK480" s="546"/>
      <c r="AL480" s="546"/>
      <c r="AM480" s="546"/>
      <c r="AN480" s="546"/>
      <c r="AO480" s="546"/>
      <c r="AP480" s="546"/>
      <c r="AQ480" s="546"/>
      <c r="AR480" s="546"/>
      <c r="AS480" s="546"/>
      <c r="AT480" s="546"/>
      <c r="AU480" s="546"/>
      <c r="AV480" s="546"/>
    </row>
    <row r="481" spans="1:48" ht="12.75" hidden="1" customHeight="1">
      <c r="A481" s="592"/>
      <c r="B481" s="599" t="s">
        <v>39</v>
      </c>
      <c r="C481" s="592"/>
      <c r="D481" s="592"/>
      <c r="E481" s="592"/>
      <c r="F481" s="594"/>
      <c r="G481" s="592"/>
      <c r="H481" s="592"/>
      <c r="I481" s="595"/>
      <c r="J481" s="595"/>
      <c r="K481" s="595"/>
      <c r="L481" s="592"/>
      <c r="M481" s="594"/>
      <c r="N481" s="596"/>
      <c r="O481" s="592"/>
      <c r="P481" s="594"/>
      <c r="Q481" s="596"/>
      <c r="R481" s="592"/>
      <c r="S481" s="598"/>
      <c r="T481" s="597"/>
      <c r="U481" s="592"/>
      <c r="V481" s="594"/>
      <c r="W481" s="596"/>
      <c r="X481" s="592"/>
      <c r="Y481" s="594"/>
      <c r="Z481" s="596"/>
      <c r="AA481" s="592"/>
      <c r="AB481" s="594"/>
      <c r="AC481" s="546"/>
      <c r="AD481" s="546"/>
      <c r="AE481" s="546"/>
      <c r="AF481" s="546"/>
      <c r="AG481" s="546"/>
      <c r="AH481" s="546"/>
      <c r="AI481" s="546"/>
      <c r="AJ481" s="546"/>
      <c r="AK481" s="546"/>
      <c r="AL481" s="546"/>
      <c r="AM481" s="546"/>
      <c r="AN481" s="546"/>
      <c r="AO481" s="546"/>
      <c r="AP481" s="546"/>
      <c r="AQ481" s="546"/>
      <c r="AR481" s="546"/>
      <c r="AS481" s="546"/>
      <c r="AT481" s="546"/>
      <c r="AU481" s="546"/>
      <c r="AV481" s="546"/>
    </row>
    <row r="482" spans="1:48" ht="12.75" hidden="1" customHeight="1">
      <c r="A482" s="592"/>
      <c r="B482" s="599" t="s">
        <v>41</v>
      </c>
      <c r="C482" s="592"/>
      <c r="D482" s="592"/>
      <c r="E482" s="592"/>
      <c r="F482" s="594"/>
      <c r="G482" s="592"/>
      <c r="H482" s="592"/>
      <c r="I482" s="595"/>
      <c r="J482" s="595"/>
      <c r="K482" s="595"/>
      <c r="L482" s="592"/>
      <c r="M482" s="594"/>
      <c r="N482" s="596"/>
      <c r="O482" s="592"/>
      <c r="P482" s="594"/>
      <c r="Q482" s="596"/>
      <c r="R482" s="592"/>
      <c r="S482" s="598"/>
      <c r="T482" s="597"/>
      <c r="U482" s="592"/>
      <c r="V482" s="594"/>
      <c r="W482" s="596"/>
      <c r="X482" s="592"/>
      <c r="Y482" s="594"/>
      <c r="Z482" s="596"/>
      <c r="AA482" s="592"/>
      <c r="AB482" s="594"/>
      <c r="AC482" s="546"/>
      <c r="AD482" s="546"/>
      <c r="AE482" s="546"/>
      <c r="AF482" s="546"/>
      <c r="AG482" s="546"/>
      <c r="AH482" s="546"/>
      <c r="AI482" s="546"/>
      <c r="AJ482" s="546"/>
      <c r="AK482" s="546"/>
      <c r="AL482" s="546"/>
      <c r="AM482" s="546"/>
      <c r="AN482" s="546"/>
      <c r="AO482" s="546"/>
      <c r="AP482" s="546"/>
      <c r="AQ482" s="546"/>
      <c r="AR482" s="546"/>
      <c r="AS482" s="546"/>
      <c r="AT482" s="546"/>
      <c r="AU482" s="546"/>
      <c r="AV482" s="546"/>
    </row>
    <row r="483" spans="1:48" ht="12.75" hidden="1" customHeight="1">
      <c r="A483" s="592"/>
      <c r="B483" s="599" t="s">
        <v>43</v>
      </c>
      <c r="C483" s="592"/>
      <c r="D483" s="592"/>
      <c r="E483" s="592"/>
      <c r="F483" s="594"/>
      <c r="G483" s="592"/>
      <c r="H483" s="592"/>
      <c r="I483" s="595"/>
      <c r="J483" s="595"/>
      <c r="K483" s="595"/>
      <c r="L483" s="592"/>
      <c r="M483" s="594"/>
      <c r="N483" s="596"/>
      <c r="O483" s="592"/>
      <c r="P483" s="594"/>
      <c r="Q483" s="596"/>
      <c r="R483" s="592"/>
      <c r="S483" s="598"/>
      <c r="T483" s="597"/>
      <c r="U483" s="592"/>
      <c r="V483" s="594"/>
      <c r="W483" s="596"/>
      <c r="X483" s="592"/>
      <c r="Y483" s="594"/>
      <c r="Z483" s="596"/>
      <c r="AA483" s="592"/>
      <c r="AB483" s="594"/>
      <c r="AC483" s="546"/>
      <c r="AD483" s="546"/>
      <c r="AE483" s="546"/>
      <c r="AF483" s="546"/>
      <c r="AG483" s="546"/>
      <c r="AH483" s="546"/>
      <c r="AI483" s="546"/>
      <c r="AJ483" s="546"/>
      <c r="AK483" s="546"/>
      <c r="AL483" s="546"/>
      <c r="AM483" s="546"/>
      <c r="AN483" s="546"/>
      <c r="AO483" s="546"/>
      <c r="AP483" s="546"/>
      <c r="AQ483" s="546"/>
      <c r="AR483" s="546"/>
      <c r="AS483" s="546"/>
      <c r="AT483" s="546"/>
      <c r="AU483" s="546"/>
      <c r="AV483" s="546"/>
    </row>
    <row r="484" spans="1:48" ht="12.75" hidden="1" customHeight="1">
      <c r="A484" s="592"/>
      <c r="B484" s="599" t="s">
        <v>45</v>
      </c>
      <c r="C484" s="592"/>
      <c r="D484" s="592"/>
      <c r="E484" s="592"/>
      <c r="F484" s="594"/>
      <c r="G484" s="592"/>
      <c r="H484" s="592"/>
      <c r="I484" s="595"/>
      <c r="J484" s="595"/>
      <c r="K484" s="595"/>
      <c r="L484" s="592"/>
      <c r="M484" s="594"/>
      <c r="N484" s="596"/>
      <c r="O484" s="592"/>
      <c r="P484" s="594"/>
      <c r="Q484" s="596"/>
      <c r="R484" s="592"/>
      <c r="S484" s="598"/>
      <c r="T484" s="597"/>
      <c r="U484" s="592"/>
      <c r="V484" s="594"/>
      <c r="W484" s="596"/>
      <c r="X484" s="592"/>
      <c r="Y484" s="594"/>
      <c r="Z484" s="596"/>
      <c r="AA484" s="592"/>
      <c r="AB484" s="594"/>
      <c r="AC484" s="546"/>
      <c r="AD484" s="546"/>
      <c r="AE484" s="546"/>
      <c r="AF484" s="546"/>
      <c r="AG484" s="546"/>
      <c r="AH484" s="546"/>
      <c r="AI484" s="546"/>
      <c r="AJ484" s="546"/>
      <c r="AK484" s="546"/>
      <c r="AL484" s="546"/>
      <c r="AM484" s="546"/>
      <c r="AN484" s="546"/>
      <c r="AO484" s="546"/>
      <c r="AP484" s="546"/>
      <c r="AQ484" s="546"/>
      <c r="AR484" s="546"/>
      <c r="AS484" s="546"/>
      <c r="AT484" s="546"/>
      <c r="AU484" s="546"/>
      <c r="AV484" s="546"/>
    </row>
    <row r="485" spans="1:48" ht="12.75" hidden="1" customHeight="1">
      <c r="A485" s="592"/>
      <c r="B485" s="599" t="s">
        <v>47</v>
      </c>
      <c r="C485" s="592"/>
      <c r="D485" s="592"/>
      <c r="E485" s="592"/>
      <c r="F485" s="594"/>
      <c r="G485" s="592"/>
      <c r="H485" s="592"/>
      <c r="I485" s="595"/>
      <c r="J485" s="595"/>
      <c r="K485" s="595"/>
      <c r="L485" s="592"/>
      <c r="M485" s="594"/>
      <c r="N485" s="596"/>
      <c r="O485" s="592"/>
      <c r="P485" s="594"/>
      <c r="Q485" s="596"/>
      <c r="R485" s="592"/>
      <c r="S485" s="598"/>
      <c r="T485" s="597"/>
      <c r="U485" s="592"/>
      <c r="V485" s="594"/>
      <c r="W485" s="596"/>
      <c r="X485" s="592"/>
      <c r="Y485" s="594"/>
      <c r="Z485" s="596"/>
      <c r="AA485" s="592"/>
      <c r="AB485" s="594"/>
      <c r="AC485" s="546"/>
      <c r="AD485" s="546"/>
      <c r="AE485" s="546"/>
      <c r="AF485" s="546"/>
      <c r="AG485" s="546"/>
      <c r="AH485" s="546"/>
      <c r="AI485" s="546"/>
      <c r="AJ485" s="546"/>
      <c r="AK485" s="546"/>
      <c r="AL485" s="546"/>
      <c r="AM485" s="546"/>
      <c r="AN485" s="546"/>
      <c r="AO485" s="546"/>
      <c r="AP485" s="546"/>
      <c r="AQ485" s="546"/>
      <c r="AR485" s="546"/>
      <c r="AS485" s="546"/>
      <c r="AT485" s="546"/>
      <c r="AU485" s="546"/>
      <c r="AV485" s="546"/>
    </row>
    <row r="486" spans="1:48" ht="12.75" hidden="1" customHeight="1">
      <c r="A486" s="592"/>
      <c r="B486" s="599" t="s">
        <v>49</v>
      </c>
      <c r="C486" s="592"/>
      <c r="D486" s="592"/>
      <c r="E486" s="592"/>
      <c r="F486" s="594"/>
      <c r="G486" s="592"/>
      <c r="H486" s="592"/>
      <c r="I486" s="595"/>
      <c r="J486" s="595"/>
      <c r="K486" s="595"/>
      <c r="L486" s="592"/>
      <c r="M486" s="594"/>
      <c r="N486" s="596"/>
      <c r="O486" s="592"/>
      <c r="P486" s="594"/>
      <c r="Q486" s="596"/>
      <c r="R486" s="592"/>
      <c r="S486" s="598"/>
      <c r="T486" s="597"/>
      <c r="U486" s="592"/>
      <c r="V486" s="594"/>
      <c r="W486" s="596"/>
      <c r="X486" s="592"/>
      <c r="Y486" s="594"/>
      <c r="Z486" s="596"/>
      <c r="AA486" s="592"/>
      <c r="AB486" s="594"/>
      <c r="AC486" s="546"/>
      <c r="AD486" s="546"/>
      <c r="AE486" s="546"/>
      <c r="AF486" s="546"/>
      <c r="AG486" s="546"/>
      <c r="AH486" s="546"/>
      <c r="AI486" s="546"/>
      <c r="AJ486" s="546"/>
      <c r="AK486" s="546"/>
      <c r="AL486" s="546"/>
      <c r="AM486" s="546"/>
      <c r="AN486" s="546"/>
      <c r="AO486" s="546"/>
      <c r="AP486" s="546"/>
      <c r="AQ486" s="546"/>
      <c r="AR486" s="546"/>
      <c r="AS486" s="546"/>
      <c r="AT486" s="546"/>
      <c r="AU486" s="546"/>
      <c r="AV486" s="546"/>
    </row>
    <row r="487" spans="1:48" ht="12.75" customHeight="1">
      <c r="A487" s="592"/>
      <c r="B487" s="592"/>
      <c r="C487" s="592"/>
      <c r="D487" s="592"/>
      <c r="E487" s="593"/>
      <c r="F487" s="594"/>
      <c r="G487" s="592"/>
      <c r="H487" s="592"/>
      <c r="I487" s="595"/>
      <c r="J487" s="595"/>
      <c r="K487" s="595"/>
      <c r="L487" s="592"/>
      <c r="M487" s="594"/>
      <c r="N487" s="596"/>
      <c r="O487" s="592"/>
      <c r="P487" s="594"/>
      <c r="Q487" s="597"/>
      <c r="R487" s="592"/>
      <c r="S487" s="598"/>
      <c r="T487" s="597"/>
      <c r="U487" s="592"/>
      <c r="V487" s="594"/>
      <c r="W487" s="596"/>
      <c r="X487" s="592"/>
      <c r="Y487" s="594"/>
      <c r="Z487" s="596"/>
      <c r="AA487" s="592"/>
      <c r="AB487" s="594"/>
      <c r="AC487" s="546"/>
      <c r="AD487" s="546"/>
      <c r="AE487" s="546"/>
      <c r="AF487" s="546"/>
      <c r="AG487" s="546"/>
      <c r="AH487" s="546"/>
      <c r="AI487" s="546"/>
      <c r="AJ487" s="546"/>
      <c r="AK487" s="546"/>
      <c r="AL487" s="546"/>
      <c r="AM487" s="546"/>
      <c r="AN487" s="546"/>
      <c r="AO487" s="546"/>
      <c r="AP487" s="546"/>
      <c r="AQ487" s="546"/>
      <c r="AR487" s="546"/>
      <c r="AS487" s="546"/>
      <c r="AT487" s="546"/>
      <c r="AU487" s="546"/>
      <c r="AV487" s="546"/>
    </row>
    <row r="488" spans="1:48" ht="12.75" customHeight="1">
      <c r="A488" s="592"/>
      <c r="B488" s="592"/>
      <c r="C488" s="592"/>
      <c r="D488" s="592"/>
      <c r="E488" s="593"/>
      <c r="F488" s="594"/>
      <c r="G488" s="592"/>
      <c r="H488" s="592"/>
      <c r="I488" s="595"/>
      <c r="J488" s="595"/>
      <c r="K488" s="595"/>
      <c r="L488" s="592"/>
      <c r="M488" s="594"/>
      <c r="N488" s="596"/>
      <c r="O488" s="592"/>
      <c r="P488" s="594"/>
      <c r="Q488" s="597"/>
      <c r="R488" s="592"/>
      <c r="S488" s="598"/>
      <c r="T488" s="597"/>
      <c r="U488" s="592"/>
      <c r="V488" s="594"/>
      <c r="W488" s="596"/>
      <c r="X488" s="592"/>
      <c r="Y488" s="594"/>
      <c r="Z488" s="596"/>
      <c r="AA488" s="592"/>
      <c r="AB488" s="594"/>
      <c r="AC488" s="546"/>
      <c r="AD488" s="546"/>
      <c r="AE488" s="546"/>
      <c r="AF488" s="546"/>
      <c r="AG488" s="546"/>
      <c r="AH488" s="546"/>
      <c r="AI488" s="546"/>
      <c r="AJ488" s="546"/>
      <c r="AK488" s="546"/>
      <c r="AL488" s="546"/>
      <c r="AM488" s="546"/>
      <c r="AN488" s="546"/>
      <c r="AO488" s="546"/>
      <c r="AP488" s="546"/>
      <c r="AQ488" s="546"/>
      <c r="AR488" s="546"/>
      <c r="AS488" s="546"/>
      <c r="AT488" s="546"/>
      <c r="AU488" s="546"/>
      <c r="AV488" s="546"/>
    </row>
    <row r="489" spans="1:48" ht="12.75" customHeight="1">
      <c r="A489" s="592"/>
      <c r="B489" s="592"/>
      <c r="C489" s="592"/>
      <c r="D489" s="592"/>
      <c r="E489" s="593"/>
      <c r="F489" s="594"/>
      <c r="G489" s="592"/>
      <c r="H489" s="592"/>
      <c r="I489" s="595"/>
      <c r="J489" s="595"/>
      <c r="K489" s="595"/>
      <c r="L489" s="592"/>
      <c r="M489" s="594"/>
      <c r="N489" s="596"/>
      <c r="O489" s="592"/>
      <c r="P489" s="594"/>
      <c r="Q489" s="597"/>
      <c r="R489" s="592"/>
      <c r="S489" s="598"/>
      <c r="T489" s="597"/>
      <c r="U489" s="592"/>
      <c r="V489" s="594"/>
      <c r="W489" s="596"/>
      <c r="X489" s="592"/>
      <c r="Y489" s="594"/>
      <c r="Z489" s="596"/>
      <c r="AA489" s="592"/>
      <c r="AB489" s="594"/>
      <c r="AC489" s="546"/>
      <c r="AD489" s="546"/>
      <c r="AE489" s="546"/>
      <c r="AF489" s="546"/>
      <c r="AG489" s="546"/>
      <c r="AH489" s="546"/>
      <c r="AI489" s="546"/>
      <c r="AJ489" s="546"/>
      <c r="AK489" s="546"/>
      <c r="AL489" s="546"/>
      <c r="AM489" s="546"/>
      <c r="AN489" s="546"/>
      <c r="AO489" s="546"/>
      <c r="AP489" s="546"/>
      <c r="AQ489" s="546"/>
      <c r="AR489" s="546"/>
      <c r="AS489" s="546"/>
      <c r="AT489" s="546"/>
      <c r="AU489" s="546"/>
      <c r="AV489" s="546"/>
    </row>
    <row r="490" spans="1:48" ht="12.75" customHeight="1">
      <c r="A490" s="592"/>
      <c r="B490" s="592"/>
      <c r="C490" s="592"/>
      <c r="D490" s="592"/>
      <c r="E490" s="593"/>
      <c r="F490" s="594"/>
      <c r="G490" s="592"/>
      <c r="H490" s="592"/>
      <c r="I490" s="595"/>
      <c r="J490" s="595"/>
      <c r="K490" s="595"/>
      <c r="L490" s="592"/>
      <c r="M490" s="594"/>
      <c r="N490" s="596"/>
      <c r="O490" s="592"/>
      <c r="P490" s="594"/>
      <c r="Q490" s="597"/>
      <c r="R490" s="592"/>
      <c r="S490" s="598"/>
      <c r="T490" s="597"/>
      <c r="U490" s="592"/>
      <c r="V490" s="594"/>
      <c r="W490" s="596"/>
      <c r="X490" s="592"/>
      <c r="Y490" s="594"/>
      <c r="Z490" s="596"/>
      <c r="AA490" s="592"/>
      <c r="AB490" s="594"/>
      <c r="AC490" s="546"/>
      <c r="AD490" s="546"/>
      <c r="AE490" s="546"/>
      <c r="AF490" s="546"/>
      <c r="AG490" s="546"/>
      <c r="AH490" s="546"/>
      <c r="AI490" s="546"/>
      <c r="AJ490" s="546"/>
      <c r="AK490" s="546"/>
      <c r="AL490" s="546"/>
      <c r="AM490" s="546"/>
      <c r="AN490" s="546"/>
      <c r="AO490" s="546"/>
      <c r="AP490" s="546"/>
      <c r="AQ490" s="546"/>
      <c r="AR490" s="546"/>
      <c r="AS490" s="546"/>
      <c r="AT490" s="546"/>
      <c r="AU490" s="546"/>
      <c r="AV490" s="546"/>
    </row>
    <row r="491" spans="1:48" ht="12.75" customHeight="1">
      <c r="A491" s="592"/>
      <c r="B491" s="592"/>
      <c r="C491" s="592"/>
      <c r="D491" s="592"/>
      <c r="E491" s="593"/>
      <c r="F491" s="594"/>
      <c r="G491" s="592"/>
      <c r="H491" s="592"/>
      <c r="I491" s="595"/>
      <c r="J491" s="595"/>
      <c r="K491" s="595"/>
      <c r="L491" s="592"/>
      <c r="M491" s="594"/>
      <c r="N491" s="596"/>
      <c r="O491" s="592"/>
      <c r="P491" s="594"/>
      <c r="Q491" s="597"/>
      <c r="R491" s="592"/>
      <c r="S491" s="598"/>
      <c r="T491" s="597"/>
      <c r="U491" s="592"/>
      <c r="V491" s="594"/>
      <c r="W491" s="596"/>
      <c r="X491" s="592"/>
      <c r="Y491" s="594"/>
      <c r="Z491" s="596"/>
      <c r="AA491" s="592"/>
      <c r="AB491" s="594"/>
      <c r="AC491" s="546"/>
      <c r="AD491" s="546"/>
      <c r="AE491" s="546"/>
      <c r="AF491" s="546"/>
      <c r="AG491" s="546"/>
      <c r="AH491" s="546"/>
      <c r="AI491" s="546"/>
      <c r="AJ491" s="546"/>
      <c r="AK491" s="546"/>
      <c r="AL491" s="546"/>
      <c r="AM491" s="546"/>
      <c r="AN491" s="546"/>
      <c r="AO491" s="546"/>
      <c r="AP491" s="546"/>
      <c r="AQ491" s="546"/>
      <c r="AR491" s="546"/>
      <c r="AS491" s="546"/>
      <c r="AT491" s="546"/>
      <c r="AU491" s="546"/>
      <c r="AV491" s="546"/>
    </row>
    <row r="492" spans="1:48" ht="12.75" customHeight="1">
      <c r="A492" s="592"/>
      <c r="B492" s="592"/>
      <c r="C492" s="592"/>
      <c r="D492" s="592"/>
      <c r="E492" s="593"/>
      <c r="F492" s="594"/>
      <c r="G492" s="592"/>
      <c r="H492" s="592"/>
      <c r="I492" s="595"/>
      <c r="J492" s="595"/>
      <c r="K492" s="595"/>
      <c r="L492" s="592"/>
      <c r="M492" s="594"/>
      <c r="N492" s="596"/>
      <c r="O492" s="592"/>
      <c r="P492" s="594"/>
      <c r="Q492" s="597"/>
      <c r="R492" s="592"/>
      <c r="S492" s="598"/>
      <c r="T492" s="597"/>
      <c r="U492" s="592"/>
      <c r="V492" s="594"/>
      <c r="W492" s="596"/>
      <c r="X492" s="592"/>
      <c r="Y492" s="594"/>
      <c r="Z492" s="596"/>
      <c r="AA492" s="592"/>
      <c r="AB492" s="594"/>
      <c r="AC492" s="546"/>
      <c r="AD492" s="546"/>
      <c r="AE492" s="546"/>
      <c r="AF492" s="546"/>
      <c r="AG492" s="546"/>
      <c r="AH492" s="546"/>
      <c r="AI492" s="546"/>
      <c r="AJ492" s="546"/>
      <c r="AK492" s="546"/>
      <c r="AL492" s="546"/>
      <c r="AM492" s="546"/>
      <c r="AN492" s="546"/>
      <c r="AO492" s="546"/>
      <c r="AP492" s="546"/>
      <c r="AQ492" s="546"/>
      <c r="AR492" s="546"/>
      <c r="AS492" s="546"/>
      <c r="AT492" s="546"/>
      <c r="AU492" s="546"/>
      <c r="AV492" s="546"/>
    </row>
    <row r="493" spans="1:48" ht="12.75" customHeight="1">
      <c r="A493" s="592"/>
      <c r="B493" s="592"/>
      <c r="C493" s="592"/>
      <c r="D493" s="592"/>
      <c r="E493" s="593"/>
      <c r="F493" s="594"/>
      <c r="G493" s="592"/>
      <c r="H493" s="592"/>
      <c r="I493" s="595"/>
      <c r="J493" s="595"/>
      <c r="K493" s="595"/>
      <c r="L493" s="592"/>
      <c r="M493" s="594"/>
      <c r="N493" s="596"/>
      <c r="O493" s="592"/>
      <c r="P493" s="594"/>
      <c r="Q493" s="597"/>
      <c r="R493" s="592"/>
      <c r="S493" s="598"/>
      <c r="T493" s="597"/>
      <c r="U493" s="592"/>
      <c r="V493" s="594"/>
      <c r="W493" s="596"/>
      <c r="X493" s="592"/>
      <c r="Y493" s="594"/>
      <c r="Z493" s="596"/>
      <c r="AA493" s="592"/>
      <c r="AB493" s="594"/>
      <c r="AC493" s="546"/>
      <c r="AD493" s="546"/>
      <c r="AE493" s="546"/>
      <c r="AF493" s="546"/>
      <c r="AG493" s="546"/>
      <c r="AH493" s="546"/>
      <c r="AI493" s="546"/>
      <c r="AJ493" s="546"/>
      <c r="AK493" s="546"/>
      <c r="AL493" s="546"/>
      <c r="AM493" s="546"/>
      <c r="AN493" s="546"/>
      <c r="AO493" s="546"/>
      <c r="AP493" s="546"/>
      <c r="AQ493" s="546"/>
      <c r="AR493" s="546"/>
      <c r="AS493" s="546"/>
      <c r="AT493" s="546"/>
      <c r="AU493" s="546"/>
      <c r="AV493" s="546"/>
    </row>
    <row r="494" spans="1:48" ht="12.75" customHeight="1">
      <c r="A494" s="592"/>
      <c r="B494" s="592"/>
      <c r="C494" s="592"/>
      <c r="D494" s="592"/>
      <c r="E494" s="593"/>
      <c r="F494" s="594"/>
      <c r="G494" s="592"/>
      <c r="H494" s="592"/>
      <c r="I494" s="595"/>
      <c r="J494" s="595"/>
      <c r="K494" s="595"/>
      <c r="L494" s="592"/>
      <c r="M494" s="594"/>
      <c r="N494" s="596"/>
      <c r="O494" s="592"/>
      <c r="P494" s="594"/>
      <c r="Q494" s="597"/>
      <c r="R494" s="592"/>
      <c r="S494" s="598"/>
      <c r="T494" s="597"/>
      <c r="U494" s="592"/>
      <c r="V494" s="594"/>
      <c r="W494" s="596"/>
      <c r="X494" s="592"/>
      <c r="Y494" s="594"/>
      <c r="Z494" s="596"/>
      <c r="AA494" s="592"/>
      <c r="AB494" s="594"/>
      <c r="AC494" s="546"/>
      <c r="AD494" s="546"/>
      <c r="AE494" s="546"/>
      <c r="AF494" s="546"/>
      <c r="AG494" s="546"/>
      <c r="AH494" s="546"/>
      <c r="AI494" s="546"/>
      <c r="AJ494" s="546"/>
      <c r="AK494" s="546"/>
      <c r="AL494" s="546"/>
      <c r="AM494" s="546"/>
      <c r="AN494" s="546"/>
      <c r="AO494" s="546"/>
      <c r="AP494" s="546"/>
      <c r="AQ494" s="546"/>
      <c r="AR494" s="546"/>
      <c r="AS494" s="546"/>
      <c r="AT494" s="546"/>
      <c r="AU494" s="546"/>
      <c r="AV494" s="546"/>
    </row>
    <row r="495" spans="1:48" ht="12.75" customHeight="1">
      <c r="A495" s="592"/>
      <c r="B495" s="592"/>
      <c r="C495" s="592"/>
      <c r="D495" s="592"/>
      <c r="E495" s="593"/>
      <c r="F495" s="594"/>
      <c r="G495" s="592"/>
      <c r="H495" s="592"/>
      <c r="I495" s="595"/>
      <c r="J495" s="595"/>
      <c r="K495" s="595"/>
      <c r="L495" s="592"/>
      <c r="M495" s="594"/>
      <c r="N495" s="596"/>
      <c r="O495" s="592"/>
      <c r="P495" s="594"/>
      <c r="Q495" s="597"/>
      <c r="R495" s="592"/>
      <c r="S495" s="598"/>
      <c r="T495" s="597"/>
      <c r="U495" s="592"/>
      <c r="V495" s="594"/>
      <c r="W495" s="596"/>
      <c r="X495" s="592"/>
      <c r="Y495" s="594"/>
      <c r="Z495" s="596"/>
      <c r="AA495" s="592"/>
      <c r="AB495" s="594"/>
      <c r="AC495" s="546"/>
      <c r="AD495" s="546"/>
      <c r="AE495" s="546"/>
      <c r="AF495" s="546"/>
      <c r="AG495" s="546"/>
      <c r="AH495" s="546"/>
      <c r="AI495" s="546"/>
      <c r="AJ495" s="546"/>
      <c r="AK495" s="546"/>
      <c r="AL495" s="546"/>
      <c r="AM495" s="546"/>
      <c r="AN495" s="546"/>
      <c r="AO495" s="546"/>
      <c r="AP495" s="546"/>
      <c r="AQ495" s="546"/>
      <c r="AR495" s="546"/>
      <c r="AS495" s="546"/>
      <c r="AT495" s="546"/>
      <c r="AU495" s="546"/>
      <c r="AV495" s="546"/>
    </row>
    <row r="496" spans="1:48" ht="12.75" customHeight="1">
      <c r="A496" s="592"/>
      <c r="B496" s="592"/>
      <c r="C496" s="592"/>
      <c r="D496" s="592"/>
      <c r="E496" s="593"/>
      <c r="F496" s="594"/>
      <c r="G496" s="592"/>
      <c r="H496" s="592"/>
      <c r="I496" s="595"/>
      <c r="J496" s="595"/>
      <c r="K496" s="595"/>
      <c r="L496" s="592"/>
      <c r="M496" s="594"/>
      <c r="N496" s="596"/>
      <c r="O496" s="592"/>
      <c r="P496" s="594"/>
      <c r="Q496" s="597"/>
      <c r="R496" s="592"/>
      <c r="S496" s="598"/>
      <c r="T496" s="597"/>
      <c r="U496" s="592"/>
      <c r="V496" s="594"/>
      <c r="W496" s="596"/>
      <c r="X496" s="592"/>
      <c r="Y496" s="594"/>
      <c r="Z496" s="596"/>
      <c r="AA496" s="592"/>
      <c r="AB496" s="594"/>
      <c r="AC496" s="546"/>
      <c r="AD496" s="546"/>
      <c r="AE496" s="546"/>
      <c r="AF496" s="546"/>
      <c r="AG496" s="546"/>
      <c r="AH496" s="546"/>
      <c r="AI496" s="546"/>
      <c r="AJ496" s="546"/>
      <c r="AK496" s="546"/>
      <c r="AL496" s="546"/>
      <c r="AM496" s="546"/>
      <c r="AN496" s="546"/>
      <c r="AO496" s="546"/>
      <c r="AP496" s="546"/>
      <c r="AQ496" s="546"/>
      <c r="AR496" s="546"/>
      <c r="AS496" s="546"/>
      <c r="AT496" s="546"/>
      <c r="AU496" s="546"/>
      <c r="AV496" s="546"/>
    </row>
    <row r="497" spans="1:48" ht="12.75" customHeight="1">
      <c r="A497" s="592"/>
      <c r="B497" s="592"/>
      <c r="C497" s="592"/>
      <c r="D497" s="592"/>
      <c r="E497" s="593"/>
      <c r="F497" s="594"/>
      <c r="G497" s="592"/>
      <c r="H497" s="592"/>
      <c r="I497" s="595"/>
      <c r="J497" s="595"/>
      <c r="K497" s="595"/>
      <c r="L497" s="592"/>
      <c r="M497" s="594"/>
      <c r="N497" s="596"/>
      <c r="O497" s="592"/>
      <c r="P497" s="594"/>
      <c r="Q497" s="597"/>
      <c r="R497" s="592"/>
      <c r="S497" s="598"/>
      <c r="T497" s="597"/>
      <c r="U497" s="592"/>
      <c r="V497" s="594"/>
      <c r="W497" s="596"/>
      <c r="X497" s="592"/>
      <c r="Y497" s="594"/>
      <c r="Z497" s="596"/>
      <c r="AA497" s="592"/>
      <c r="AB497" s="594"/>
      <c r="AC497" s="546"/>
      <c r="AD497" s="546"/>
      <c r="AE497" s="546"/>
      <c r="AF497" s="546"/>
      <c r="AG497" s="546"/>
      <c r="AH497" s="546"/>
      <c r="AI497" s="546"/>
      <c r="AJ497" s="546"/>
      <c r="AK497" s="546"/>
      <c r="AL497" s="546"/>
      <c r="AM497" s="546"/>
      <c r="AN497" s="546"/>
      <c r="AO497" s="546"/>
      <c r="AP497" s="546"/>
      <c r="AQ497" s="546"/>
      <c r="AR497" s="546"/>
      <c r="AS497" s="546"/>
      <c r="AT497" s="546"/>
      <c r="AU497" s="546"/>
      <c r="AV497" s="546"/>
    </row>
    <row r="498" spans="1:48" ht="12.75" customHeight="1">
      <c r="A498" s="592"/>
      <c r="B498" s="592"/>
      <c r="C498" s="592"/>
      <c r="D498" s="592"/>
      <c r="E498" s="593"/>
      <c r="F498" s="594"/>
      <c r="G498" s="592"/>
      <c r="H498" s="592"/>
      <c r="I498" s="595"/>
      <c r="J498" s="595"/>
      <c r="K498" s="595"/>
      <c r="L498" s="592"/>
      <c r="M498" s="594"/>
      <c r="N498" s="596"/>
      <c r="O498" s="592"/>
      <c r="P498" s="594"/>
      <c r="Q498" s="597"/>
      <c r="R498" s="592"/>
      <c r="S498" s="598"/>
      <c r="T498" s="597"/>
      <c r="U498" s="592"/>
      <c r="V498" s="594"/>
      <c r="W498" s="596"/>
      <c r="X498" s="592"/>
      <c r="Y498" s="594"/>
      <c r="Z498" s="596"/>
      <c r="AA498" s="592"/>
      <c r="AB498" s="594"/>
      <c r="AC498" s="546"/>
      <c r="AD498" s="546"/>
      <c r="AE498" s="546"/>
      <c r="AF498" s="546"/>
      <c r="AG498" s="546"/>
      <c r="AH498" s="546"/>
      <c r="AI498" s="546"/>
      <c r="AJ498" s="546"/>
      <c r="AK498" s="546"/>
      <c r="AL498" s="546"/>
      <c r="AM498" s="546"/>
      <c r="AN498" s="546"/>
      <c r="AO498" s="546"/>
      <c r="AP498" s="546"/>
      <c r="AQ498" s="546"/>
      <c r="AR498" s="546"/>
      <c r="AS498" s="546"/>
      <c r="AT498" s="546"/>
      <c r="AU498" s="546"/>
      <c r="AV498" s="546"/>
    </row>
    <row r="499" spans="1:48" ht="12.75" customHeight="1">
      <c r="A499" s="592"/>
      <c r="B499" s="592"/>
      <c r="C499" s="592"/>
      <c r="D499" s="592"/>
      <c r="E499" s="593"/>
      <c r="F499" s="594"/>
      <c r="G499" s="592"/>
      <c r="H499" s="592"/>
      <c r="I499" s="595"/>
      <c r="J499" s="595"/>
      <c r="K499" s="595"/>
      <c r="L499" s="592"/>
      <c r="M499" s="594"/>
      <c r="N499" s="596"/>
      <c r="O499" s="592"/>
      <c r="P499" s="594"/>
      <c r="Q499" s="597"/>
      <c r="R499" s="592"/>
      <c r="S499" s="598"/>
      <c r="T499" s="597"/>
      <c r="U499" s="592"/>
      <c r="V499" s="594"/>
      <c r="W499" s="596"/>
      <c r="X499" s="592"/>
      <c r="Y499" s="594"/>
      <c r="Z499" s="596"/>
      <c r="AA499" s="592"/>
      <c r="AB499" s="594"/>
      <c r="AC499" s="546"/>
      <c r="AD499" s="546"/>
      <c r="AE499" s="546"/>
      <c r="AF499" s="546"/>
      <c r="AG499" s="546"/>
      <c r="AH499" s="546"/>
      <c r="AI499" s="546"/>
      <c r="AJ499" s="546"/>
      <c r="AK499" s="546"/>
      <c r="AL499" s="546"/>
      <c r="AM499" s="546"/>
      <c r="AN499" s="546"/>
      <c r="AO499" s="546"/>
      <c r="AP499" s="546"/>
      <c r="AQ499" s="546"/>
      <c r="AR499" s="546"/>
      <c r="AS499" s="546"/>
      <c r="AT499" s="546"/>
      <c r="AU499" s="546"/>
      <c r="AV499" s="546"/>
    </row>
    <row r="500" spans="1:48" ht="12.75" customHeight="1">
      <c r="A500" s="592"/>
      <c r="B500" s="592"/>
      <c r="C500" s="592"/>
      <c r="D500" s="592"/>
      <c r="E500" s="593"/>
      <c r="F500" s="594"/>
      <c r="G500" s="592"/>
      <c r="H500" s="592"/>
      <c r="I500" s="595"/>
      <c r="J500" s="595"/>
      <c r="K500" s="595"/>
      <c r="L500" s="592"/>
      <c r="M500" s="594"/>
      <c r="N500" s="596"/>
      <c r="O500" s="592"/>
      <c r="P500" s="594"/>
      <c r="Q500" s="597"/>
      <c r="R500" s="592"/>
      <c r="S500" s="598"/>
      <c r="T500" s="597"/>
      <c r="U500" s="592"/>
      <c r="V500" s="594"/>
      <c r="W500" s="596"/>
      <c r="X500" s="592"/>
      <c r="Y500" s="594"/>
      <c r="Z500" s="596"/>
      <c r="AA500" s="592"/>
      <c r="AB500" s="594"/>
      <c r="AC500" s="546"/>
      <c r="AD500" s="546"/>
      <c r="AE500" s="546"/>
      <c r="AF500" s="546"/>
      <c r="AG500" s="546"/>
      <c r="AH500" s="546"/>
      <c r="AI500" s="546"/>
      <c r="AJ500" s="546"/>
      <c r="AK500" s="546"/>
      <c r="AL500" s="546"/>
      <c r="AM500" s="546"/>
      <c r="AN500" s="546"/>
      <c r="AO500" s="546"/>
      <c r="AP500" s="546"/>
      <c r="AQ500" s="546"/>
      <c r="AR500" s="546"/>
      <c r="AS500" s="546"/>
      <c r="AT500" s="546"/>
      <c r="AU500" s="546"/>
      <c r="AV500" s="546"/>
    </row>
    <row r="501" spans="1:48" ht="12.75" customHeight="1">
      <c r="A501" s="592"/>
      <c r="B501" s="592"/>
      <c r="C501" s="592"/>
      <c r="D501" s="592"/>
      <c r="E501" s="593"/>
      <c r="F501" s="594"/>
      <c r="G501" s="592"/>
      <c r="H501" s="592"/>
      <c r="I501" s="595"/>
      <c r="J501" s="595"/>
      <c r="K501" s="595"/>
      <c r="L501" s="592"/>
      <c r="M501" s="594"/>
      <c r="N501" s="596"/>
      <c r="O501" s="592"/>
      <c r="P501" s="594"/>
      <c r="Q501" s="597"/>
      <c r="R501" s="592"/>
      <c r="S501" s="598"/>
      <c r="T501" s="597"/>
      <c r="U501" s="592"/>
      <c r="V501" s="594"/>
      <c r="W501" s="596"/>
      <c r="X501" s="592"/>
      <c r="Y501" s="594"/>
      <c r="Z501" s="596"/>
      <c r="AA501" s="592"/>
      <c r="AB501" s="594"/>
      <c r="AC501" s="546"/>
      <c r="AD501" s="546"/>
      <c r="AE501" s="546"/>
      <c r="AF501" s="546"/>
      <c r="AG501" s="546"/>
      <c r="AH501" s="546"/>
      <c r="AI501" s="546"/>
      <c r="AJ501" s="546"/>
      <c r="AK501" s="546"/>
      <c r="AL501" s="546"/>
      <c r="AM501" s="546"/>
      <c r="AN501" s="546"/>
      <c r="AO501" s="546"/>
      <c r="AP501" s="546"/>
      <c r="AQ501" s="546"/>
      <c r="AR501" s="546"/>
      <c r="AS501" s="546"/>
      <c r="AT501" s="546"/>
      <c r="AU501" s="546"/>
      <c r="AV501" s="546"/>
    </row>
    <row r="502" spans="1:48" ht="12.75" customHeight="1">
      <c r="A502" s="592"/>
      <c r="B502" s="592"/>
      <c r="C502" s="592"/>
      <c r="D502" s="592"/>
      <c r="E502" s="593"/>
      <c r="F502" s="594"/>
      <c r="G502" s="592"/>
      <c r="H502" s="592"/>
      <c r="I502" s="595"/>
      <c r="J502" s="595"/>
      <c r="K502" s="595"/>
      <c r="L502" s="592"/>
      <c r="M502" s="594"/>
      <c r="N502" s="596"/>
      <c r="O502" s="592"/>
      <c r="P502" s="594"/>
      <c r="Q502" s="597"/>
      <c r="R502" s="592"/>
      <c r="S502" s="598"/>
      <c r="T502" s="597"/>
      <c r="U502" s="592"/>
      <c r="V502" s="594"/>
      <c r="W502" s="596"/>
      <c r="X502" s="592"/>
      <c r="Y502" s="594"/>
      <c r="Z502" s="596"/>
      <c r="AA502" s="592"/>
      <c r="AB502" s="594"/>
      <c r="AC502" s="546"/>
      <c r="AD502" s="546"/>
      <c r="AE502" s="546"/>
      <c r="AF502" s="546"/>
      <c r="AG502" s="546"/>
      <c r="AH502" s="546"/>
      <c r="AI502" s="546"/>
      <c r="AJ502" s="546"/>
      <c r="AK502" s="546"/>
      <c r="AL502" s="546"/>
      <c r="AM502" s="546"/>
      <c r="AN502" s="546"/>
      <c r="AO502" s="546"/>
      <c r="AP502" s="546"/>
      <c r="AQ502" s="546"/>
      <c r="AR502" s="546"/>
      <c r="AS502" s="546"/>
      <c r="AT502" s="546"/>
      <c r="AU502" s="546"/>
      <c r="AV502" s="546"/>
    </row>
    <row r="503" spans="1:48" ht="12.75" customHeight="1">
      <c r="A503" s="592"/>
      <c r="B503" s="592"/>
      <c r="C503" s="592"/>
      <c r="D503" s="592"/>
      <c r="E503" s="593"/>
      <c r="F503" s="594"/>
      <c r="G503" s="592"/>
      <c r="H503" s="592"/>
      <c r="I503" s="595"/>
      <c r="J503" s="595"/>
      <c r="K503" s="595"/>
      <c r="L503" s="592"/>
      <c r="M503" s="594"/>
      <c r="N503" s="596"/>
      <c r="O503" s="592"/>
      <c r="P503" s="594"/>
      <c r="Q503" s="597"/>
      <c r="R503" s="592"/>
      <c r="S503" s="598"/>
      <c r="T503" s="597"/>
      <c r="U503" s="592"/>
      <c r="V503" s="594"/>
      <c r="W503" s="596"/>
      <c r="X503" s="592"/>
      <c r="Y503" s="594"/>
      <c r="Z503" s="596"/>
      <c r="AA503" s="592"/>
      <c r="AB503" s="594"/>
      <c r="AC503" s="546"/>
      <c r="AD503" s="546"/>
      <c r="AE503" s="546"/>
      <c r="AF503" s="546"/>
      <c r="AG503" s="546"/>
      <c r="AH503" s="546"/>
      <c r="AI503" s="546"/>
      <c r="AJ503" s="546"/>
      <c r="AK503" s="546"/>
      <c r="AL503" s="546"/>
      <c r="AM503" s="546"/>
      <c r="AN503" s="546"/>
      <c r="AO503" s="546"/>
      <c r="AP503" s="546"/>
      <c r="AQ503" s="546"/>
      <c r="AR503" s="546"/>
      <c r="AS503" s="546"/>
      <c r="AT503" s="546"/>
      <c r="AU503" s="546"/>
      <c r="AV503" s="546"/>
    </row>
    <row r="504" spans="1:48" ht="12.75" customHeight="1">
      <c r="A504" s="592"/>
      <c r="B504" s="592"/>
      <c r="C504" s="592"/>
      <c r="D504" s="592"/>
      <c r="E504" s="593"/>
      <c r="F504" s="594"/>
      <c r="G504" s="592"/>
      <c r="H504" s="592"/>
      <c r="I504" s="595"/>
      <c r="J504" s="595"/>
      <c r="K504" s="595"/>
      <c r="L504" s="592"/>
      <c r="M504" s="594"/>
      <c r="N504" s="596"/>
      <c r="O504" s="592"/>
      <c r="P504" s="594"/>
      <c r="Q504" s="597"/>
      <c r="R504" s="592"/>
      <c r="S504" s="598"/>
      <c r="T504" s="597"/>
      <c r="U504" s="592"/>
      <c r="V504" s="594"/>
      <c r="W504" s="596"/>
      <c r="X504" s="592"/>
      <c r="Y504" s="594"/>
      <c r="Z504" s="596"/>
      <c r="AA504" s="592"/>
      <c r="AB504" s="594"/>
      <c r="AC504" s="546"/>
      <c r="AD504" s="546"/>
      <c r="AE504" s="546"/>
      <c r="AF504" s="546"/>
      <c r="AG504" s="546"/>
      <c r="AH504" s="546"/>
      <c r="AI504" s="546"/>
      <c r="AJ504" s="546"/>
      <c r="AK504" s="546"/>
      <c r="AL504" s="546"/>
      <c r="AM504" s="546"/>
      <c r="AN504" s="546"/>
      <c r="AO504" s="546"/>
      <c r="AP504" s="546"/>
      <c r="AQ504" s="546"/>
      <c r="AR504" s="546"/>
      <c r="AS504" s="546"/>
      <c r="AT504" s="546"/>
      <c r="AU504" s="546"/>
      <c r="AV504" s="546"/>
    </row>
    <row r="505" spans="1:48" ht="12.75" customHeight="1">
      <c r="A505" s="592"/>
      <c r="B505" s="592"/>
      <c r="C505" s="592"/>
      <c r="D505" s="592"/>
      <c r="E505" s="593"/>
      <c r="F505" s="594"/>
      <c r="G505" s="592"/>
      <c r="H505" s="592"/>
      <c r="I505" s="595"/>
      <c r="J505" s="595"/>
      <c r="K505" s="595"/>
      <c r="L505" s="592"/>
      <c r="M505" s="594"/>
      <c r="N505" s="596"/>
      <c r="O505" s="592"/>
      <c r="P505" s="594"/>
      <c r="Q505" s="597"/>
      <c r="R505" s="592"/>
      <c r="S505" s="598"/>
      <c r="T505" s="597"/>
      <c r="U505" s="592"/>
      <c r="V505" s="594"/>
      <c r="W505" s="596"/>
      <c r="X505" s="592"/>
      <c r="Y505" s="594"/>
      <c r="Z505" s="596"/>
      <c r="AA505" s="592"/>
      <c r="AB505" s="594"/>
      <c r="AC505" s="546"/>
      <c r="AD505" s="546"/>
      <c r="AE505" s="546"/>
      <c r="AF505" s="546"/>
      <c r="AG505" s="546"/>
      <c r="AH505" s="546"/>
      <c r="AI505" s="546"/>
      <c r="AJ505" s="546"/>
      <c r="AK505" s="546"/>
      <c r="AL505" s="546"/>
      <c r="AM505" s="546"/>
      <c r="AN505" s="546"/>
      <c r="AO505" s="546"/>
      <c r="AP505" s="546"/>
      <c r="AQ505" s="546"/>
      <c r="AR505" s="546"/>
      <c r="AS505" s="546"/>
      <c r="AT505" s="546"/>
      <c r="AU505" s="546"/>
      <c r="AV505" s="546"/>
    </row>
    <row r="506" spans="1:48" ht="12.75" customHeight="1">
      <c r="A506" s="592"/>
      <c r="B506" s="592"/>
      <c r="C506" s="592"/>
      <c r="D506" s="592"/>
      <c r="E506" s="593"/>
      <c r="F506" s="594"/>
      <c r="G506" s="592"/>
      <c r="H506" s="592"/>
      <c r="I506" s="595"/>
      <c r="J506" s="595"/>
      <c r="K506" s="595"/>
      <c r="L506" s="592"/>
      <c r="M506" s="594"/>
      <c r="N506" s="596"/>
      <c r="O506" s="592"/>
      <c r="P506" s="594"/>
      <c r="Q506" s="597"/>
      <c r="R506" s="592"/>
      <c r="S506" s="598"/>
      <c r="T506" s="597"/>
      <c r="U506" s="592"/>
      <c r="V506" s="594"/>
      <c r="W506" s="596"/>
      <c r="X506" s="592"/>
      <c r="Y506" s="594"/>
      <c r="Z506" s="596"/>
      <c r="AA506" s="592"/>
      <c r="AB506" s="594"/>
      <c r="AC506" s="546"/>
      <c r="AD506" s="546"/>
      <c r="AE506" s="546"/>
      <c r="AF506" s="546"/>
      <c r="AG506" s="546"/>
      <c r="AH506" s="546"/>
      <c r="AI506" s="546"/>
      <c r="AJ506" s="546"/>
      <c r="AK506" s="546"/>
      <c r="AL506" s="546"/>
      <c r="AM506" s="546"/>
      <c r="AN506" s="546"/>
      <c r="AO506" s="546"/>
      <c r="AP506" s="546"/>
      <c r="AQ506" s="546"/>
      <c r="AR506" s="546"/>
      <c r="AS506" s="546"/>
      <c r="AT506" s="546"/>
      <c r="AU506" s="546"/>
      <c r="AV506" s="546"/>
    </row>
    <row r="507" spans="1:48" ht="12.75" customHeight="1">
      <c r="A507" s="592"/>
      <c r="B507" s="592"/>
      <c r="C507" s="592"/>
      <c r="D507" s="592"/>
      <c r="E507" s="593"/>
      <c r="F507" s="594"/>
      <c r="G507" s="592"/>
      <c r="H507" s="592"/>
      <c r="I507" s="595"/>
      <c r="J507" s="595"/>
      <c r="K507" s="595"/>
      <c r="L507" s="592"/>
      <c r="M507" s="594"/>
      <c r="N507" s="596"/>
      <c r="O507" s="592"/>
      <c r="P507" s="594"/>
      <c r="Q507" s="597"/>
      <c r="R507" s="592"/>
      <c r="S507" s="598"/>
      <c r="T507" s="597"/>
      <c r="U507" s="592"/>
      <c r="V507" s="594"/>
      <c r="W507" s="596"/>
      <c r="X507" s="592"/>
      <c r="Y507" s="594"/>
      <c r="Z507" s="596"/>
      <c r="AA507" s="592"/>
      <c r="AB507" s="594"/>
      <c r="AC507" s="546"/>
      <c r="AD507" s="546"/>
      <c r="AE507" s="546"/>
      <c r="AF507" s="546"/>
      <c r="AG507" s="546"/>
      <c r="AH507" s="546"/>
      <c r="AI507" s="546"/>
      <c r="AJ507" s="546"/>
      <c r="AK507" s="546"/>
      <c r="AL507" s="546"/>
      <c r="AM507" s="546"/>
      <c r="AN507" s="546"/>
      <c r="AO507" s="546"/>
      <c r="AP507" s="546"/>
      <c r="AQ507" s="546"/>
      <c r="AR507" s="546"/>
      <c r="AS507" s="546"/>
      <c r="AT507" s="546"/>
      <c r="AU507" s="546"/>
      <c r="AV507" s="546"/>
    </row>
    <row r="508" spans="1:48" ht="12.75" customHeight="1">
      <c r="A508" s="592"/>
      <c r="B508" s="592"/>
      <c r="C508" s="592"/>
      <c r="D508" s="592"/>
      <c r="E508" s="593"/>
      <c r="F508" s="594"/>
      <c r="G508" s="592"/>
      <c r="H508" s="592"/>
      <c r="I508" s="595"/>
      <c r="J508" s="595"/>
      <c r="K508" s="595"/>
      <c r="L508" s="592"/>
      <c r="M508" s="594"/>
      <c r="N508" s="596"/>
      <c r="O508" s="592"/>
      <c r="P508" s="594"/>
      <c r="Q508" s="597"/>
      <c r="R508" s="592"/>
      <c r="S508" s="598"/>
      <c r="T508" s="597"/>
      <c r="U508" s="592"/>
      <c r="V508" s="594"/>
      <c r="W508" s="596"/>
      <c r="X508" s="592"/>
      <c r="Y508" s="594"/>
      <c r="Z508" s="596"/>
      <c r="AA508" s="592"/>
      <c r="AB508" s="594"/>
      <c r="AC508" s="546"/>
      <c r="AD508" s="546"/>
      <c r="AE508" s="546"/>
      <c r="AF508" s="546"/>
      <c r="AG508" s="546"/>
      <c r="AH508" s="546"/>
      <c r="AI508" s="546"/>
      <c r="AJ508" s="546"/>
      <c r="AK508" s="546"/>
      <c r="AL508" s="546"/>
      <c r="AM508" s="546"/>
      <c r="AN508" s="546"/>
      <c r="AO508" s="546"/>
      <c r="AP508" s="546"/>
      <c r="AQ508" s="546"/>
      <c r="AR508" s="546"/>
      <c r="AS508" s="546"/>
      <c r="AT508" s="546"/>
      <c r="AU508" s="546"/>
      <c r="AV508" s="546"/>
    </row>
    <row r="509" spans="1:48" ht="12.75" customHeight="1">
      <c r="A509" s="592"/>
      <c r="B509" s="592"/>
      <c r="C509" s="592"/>
      <c r="D509" s="592"/>
      <c r="E509" s="593"/>
      <c r="F509" s="594"/>
      <c r="G509" s="592"/>
      <c r="H509" s="592"/>
      <c r="I509" s="595"/>
      <c r="J509" s="595"/>
      <c r="K509" s="595"/>
      <c r="L509" s="592"/>
      <c r="M509" s="594"/>
      <c r="N509" s="596"/>
      <c r="O509" s="592"/>
      <c r="P509" s="594"/>
      <c r="Q509" s="597"/>
      <c r="R509" s="592"/>
      <c r="S509" s="598"/>
      <c r="T509" s="597"/>
      <c r="U509" s="592"/>
      <c r="V509" s="594"/>
      <c r="W509" s="596"/>
      <c r="X509" s="592"/>
      <c r="Y509" s="594"/>
      <c r="Z509" s="596"/>
      <c r="AA509" s="592"/>
      <c r="AB509" s="594"/>
      <c r="AC509" s="546"/>
      <c r="AD509" s="546"/>
      <c r="AE509" s="546"/>
      <c r="AF509" s="546"/>
      <c r="AG509" s="546"/>
      <c r="AH509" s="546"/>
      <c r="AI509" s="546"/>
      <c r="AJ509" s="546"/>
      <c r="AK509" s="546"/>
      <c r="AL509" s="546"/>
      <c r="AM509" s="546"/>
      <c r="AN509" s="546"/>
      <c r="AO509" s="546"/>
      <c r="AP509" s="546"/>
      <c r="AQ509" s="546"/>
      <c r="AR509" s="546"/>
      <c r="AS509" s="546"/>
      <c r="AT509" s="546"/>
      <c r="AU509" s="546"/>
      <c r="AV509" s="546"/>
    </row>
    <row r="510" spans="1:48" ht="12.75" customHeight="1">
      <c r="A510" s="592"/>
      <c r="B510" s="592"/>
      <c r="C510" s="592"/>
      <c r="D510" s="592"/>
      <c r="E510" s="593"/>
      <c r="F510" s="594"/>
      <c r="G510" s="592"/>
      <c r="H510" s="592"/>
      <c r="I510" s="595"/>
      <c r="J510" s="595"/>
      <c r="K510" s="595"/>
      <c r="L510" s="592"/>
      <c r="M510" s="594"/>
      <c r="N510" s="596"/>
      <c r="O510" s="592"/>
      <c r="P510" s="594"/>
      <c r="Q510" s="597"/>
      <c r="R510" s="592"/>
      <c r="S510" s="598"/>
      <c r="T510" s="597"/>
      <c r="U510" s="592"/>
      <c r="V510" s="594"/>
      <c r="W510" s="596"/>
      <c r="X510" s="592"/>
      <c r="Y510" s="594"/>
      <c r="Z510" s="596"/>
      <c r="AA510" s="592"/>
      <c r="AB510" s="594"/>
      <c r="AC510" s="546"/>
      <c r="AD510" s="546"/>
      <c r="AE510" s="546"/>
      <c r="AF510" s="546"/>
      <c r="AG510" s="546"/>
      <c r="AH510" s="546"/>
      <c r="AI510" s="546"/>
      <c r="AJ510" s="546"/>
      <c r="AK510" s="546"/>
      <c r="AL510" s="546"/>
      <c r="AM510" s="546"/>
      <c r="AN510" s="546"/>
      <c r="AO510" s="546"/>
      <c r="AP510" s="546"/>
      <c r="AQ510" s="546"/>
      <c r="AR510" s="546"/>
      <c r="AS510" s="546"/>
      <c r="AT510" s="546"/>
      <c r="AU510" s="546"/>
      <c r="AV510" s="546"/>
    </row>
    <row r="511" spans="1:48" ht="12.75" customHeight="1">
      <c r="A511" s="592"/>
      <c r="B511" s="592"/>
      <c r="C511" s="592"/>
      <c r="D511" s="592"/>
      <c r="E511" s="593"/>
      <c r="F511" s="594"/>
      <c r="G511" s="592"/>
      <c r="H511" s="592"/>
      <c r="I511" s="595"/>
      <c r="J511" s="595"/>
      <c r="K511" s="595"/>
      <c r="L511" s="592"/>
      <c r="M511" s="594"/>
      <c r="N511" s="596"/>
      <c r="O511" s="592"/>
      <c r="P511" s="594"/>
      <c r="Q511" s="597"/>
      <c r="R511" s="592"/>
      <c r="S511" s="598"/>
      <c r="T511" s="597"/>
      <c r="U511" s="592"/>
      <c r="V511" s="594"/>
      <c r="W511" s="596"/>
      <c r="X511" s="592"/>
      <c r="Y511" s="594"/>
      <c r="Z511" s="596"/>
      <c r="AA511" s="592"/>
      <c r="AB511" s="594"/>
      <c r="AC511" s="546"/>
      <c r="AD511" s="546"/>
      <c r="AE511" s="546"/>
      <c r="AF511" s="546"/>
      <c r="AG511" s="546"/>
      <c r="AH511" s="546"/>
      <c r="AI511" s="546"/>
      <c r="AJ511" s="546"/>
      <c r="AK511" s="546"/>
      <c r="AL511" s="546"/>
      <c r="AM511" s="546"/>
      <c r="AN511" s="546"/>
      <c r="AO511" s="546"/>
      <c r="AP511" s="546"/>
      <c r="AQ511" s="546"/>
      <c r="AR511" s="546"/>
      <c r="AS511" s="546"/>
      <c r="AT511" s="546"/>
      <c r="AU511" s="546"/>
      <c r="AV511" s="546"/>
    </row>
    <row r="512" spans="1:48" ht="12.75" customHeight="1">
      <c r="A512" s="592"/>
      <c r="B512" s="592"/>
      <c r="C512" s="592"/>
      <c r="D512" s="592"/>
      <c r="E512" s="593"/>
      <c r="F512" s="594"/>
      <c r="G512" s="592"/>
      <c r="H512" s="592"/>
      <c r="I512" s="595"/>
      <c r="J512" s="595"/>
      <c r="K512" s="595"/>
      <c r="L512" s="592"/>
      <c r="M512" s="594"/>
      <c r="N512" s="596"/>
      <c r="O512" s="592"/>
      <c r="P512" s="594"/>
      <c r="Q512" s="597"/>
      <c r="R512" s="592"/>
      <c r="S512" s="598"/>
      <c r="T512" s="597"/>
      <c r="U512" s="592"/>
      <c r="V512" s="594"/>
      <c r="W512" s="596"/>
      <c r="X512" s="592"/>
      <c r="Y512" s="594"/>
      <c r="Z512" s="596"/>
      <c r="AA512" s="592"/>
      <c r="AB512" s="594"/>
      <c r="AC512" s="546"/>
      <c r="AD512" s="546"/>
      <c r="AE512" s="546"/>
      <c r="AF512" s="546"/>
      <c r="AG512" s="546"/>
      <c r="AH512" s="546"/>
      <c r="AI512" s="546"/>
      <c r="AJ512" s="546"/>
      <c r="AK512" s="546"/>
      <c r="AL512" s="546"/>
      <c r="AM512" s="546"/>
      <c r="AN512" s="546"/>
      <c r="AO512" s="546"/>
      <c r="AP512" s="546"/>
      <c r="AQ512" s="546"/>
      <c r="AR512" s="546"/>
      <c r="AS512" s="546"/>
      <c r="AT512" s="546"/>
      <c r="AU512" s="546"/>
      <c r="AV512" s="546"/>
    </row>
    <row r="513" spans="1:48" ht="12.75" customHeight="1">
      <c r="A513" s="592"/>
      <c r="B513" s="592"/>
      <c r="C513" s="592"/>
      <c r="D513" s="592"/>
      <c r="E513" s="593"/>
      <c r="F513" s="594"/>
      <c r="G513" s="592"/>
      <c r="H513" s="592"/>
      <c r="I513" s="595"/>
      <c r="J513" s="595"/>
      <c r="K513" s="595"/>
      <c r="L513" s="592"/>
      <c r="M513" s="594"/>
      <c r="N513" s="596"/>
      <c r="O513" s="592"/>
      <c r="P513" s="594"/>
      <c r="Q513" s="597"/>
      <c r="R513" s="592"/>
      <c r="S513" s="598"/>
      <c r="T513" s="597"/>
      <c r="U513" s="592"/>
      <c r="V513" s="594"/>
      <c r="W513" s="596"/>
      <c r="X513" s="592"/>
      <c r="Y513" s="594"/>
      <c r="Z513" s="596"/>
      <c r="AA513" s="592"/>
      <c r="AB513" s="594"/>
      <c r="AC513" s="546"/>
      <c r="AD513" s="546"/>
      <c r="AE513" s="546"/>
      <c r="AF513" s="546"/>
      <c r="AG513" s="546"/>
      <c r="AH513" s="546"/>
      <c r="AI513" s="546"/>
      <c r="AJ513" s="546"/>
      <c r="AK513" s="546"/>
      <c r="AL513" s="546"/>
      <c r="AM513" s="546"/>
      <c r="AN513" s="546"/>
      <c r="AO513" s="546"/>
      <c r="AP513" s="546"/>
      <c r="AQ513" s="546"/>
      <c r="AR513" s="546"/>
      <c r="AS513" s="546"/>
      <c r="AT513" s="546"/>
      <c r="AU513" s="546"/>
      <c r="AV513" s="546"/>
    </row>
    <row r="514" spans="1:48" ht="12.75" customHeight="1">
      <c r="A514" s="592"/>
      <c r="B514" s="592"/>
      <c r="C514" s="592"/>
      <c r="D514" s="592"/>
      <c r="E514" s="593"/>
      <c r="F514" s="594"/>
      <c r="G514" s="592"/>
      <c r="H514" s="592"/>
      <c r="I514" s="595"/>
      <c r="J514" s="595"/>
      <c r="K514" s="595"/>
      <c r="L514" s="592"/>
      <c r="M514" s="594"/>
      <c r="N514" s="596"/>
      <c r="O514" s="592"/>
      <c r="P514" s="594"/>
      <c r="Q514" s="597"/>
      <c r="R514" s="592"/>
      <c r="S514" s="598"/>
      <c r="T514" s="597"/>
      <c r="U514" s="592"/>
      <c r="V514" s="594"/>
      <c r="W514" s="596"/>
      <c r="X514" s="592"/>
      <c r="Y514" s="594"/>
      <c r="Z514" s="596"/>
      <c r="AA514" s="592"/>
      <c r="AB514" s="594"/>
      <c r="AC514" s="546"/>
      <c r="AD514" s="546"/>
      <c r="AE514" s="546"/>
      <c r="AF514" s="546"/>
      <c r="AG514" s="546"/>
      <c r="AH514" s="546"/>
      <c r="AI514" s="546"/>
      <c r="AJ514" s="546"/>
      <c r="AK514" s="546"/>
      <c r="AL514" s="546"/>
      <c r="AM514" s="546"/>
      <c r="AN514" s="546"/>
      <c r="AO514" s="546"/>
      <c r="AP514" s="546"/>
      <c r="AQ514" s="546"/>
      <c r="AR514" s="546"/>
      <c r="AS514" s="546"/>
      <c r="AT514" s="546"/>
      <c r="AU514" s="546"/>
      <c r="AV514" s="546"/>
    </row>
    <row r="515" spans="1:48" ht="12.75" customHeight="1">
      <c r="A515" s="592"/>
      <c r="B515" s="592"/>
      <c r="C515" s="592"/>
      <c r="D515" s="592"/>
      <c r="E515" s="593"/>
      <c r="F515" s="594"/>
      <c r="G515" s="592"/>
      <c r="H515" s="592"/>
      <c r="I515" s="595"/>
      <c r="J515" s="595"/>
      <c r="K515" s="595"/>
      <c r="L515" s="592"/>
      <c r="M515" s="594"/>
      <c r="N515" s="596"/>
      <c r="O515" s="592"/>
      <c r="P515" s="594"/>
      <c r="Q515" s="597"/>
      <c r="R515" s="592"/>
      <c r="S515" s="598"/>
      <c r="T515" s="597"/>
      <c r="U515" s="592"/>
      <c r="V515" s="594"/>
      <c r="W515" s="596"/>
      <c r="X515" s="592"/>
      <c r="Y515" s="594"/>
      <c r="Z515" s="596"/>
      <c r="AA515" s="592"/>
      <c r="AB515" s="594"/>
      <c r="AC515" s="546"/>
      <c r="AD515" s="546"/>
      <c r="AE515" s="546"/>
      <c r="AF515" s="546"/>
      <c r="AG515" s="546"/>
      <c r="AH515" s="546"/>
      <c r="AI515" s="546"/>
      <c r="AJ515" s="546"/>
      <c r="AK515" s="546"/>
      <c r="AL515" s="546"/>
      <c r="AM515" s="546"/>
      <c r="AN515" s="546"/>
      <c r="AO515" s="546"/>
      <c r="AP515" s="546"/>
      <c r="AQ515" s="546"/>
      <c r="AR515" s="546"/>
      <c r="AS515" s="546"/>
      <c r="AT515" s="546"/>
      <c r="AU515" s="546"/>
      <c r="AV515" s="546"/>
    </row>
    <row r="516" spans="1:48" ht="12.75" customHeight="1">
      <c r="A516" s="592"/>
      <c r="B516" s="592"/>
      <c r="C516" s="592"/>
      <c r="D516" s="592"/>
      <c r="E516" s="593"/>
      <c r="F516" s="594"/>
      <c r="G516" s="592"/>
      <c r="H516" s="592"/>
      <c r="I516" s="595"/>
      <c r="J516" s="595"/>
      <c r="K516" s="595"/>
      <c r="L516" s="592"/>
      <c r="M516" s="594"/>
      <c r="N516" s="596"/>
      <c r="O516" s="592"/>
      <c r="P516" s="594"/>
      <c r="Q516" s="597"/>
      <c r="R516" s="592"/>
      <c r="S516" s="598"/>
      <c r="T516" s="597"/>
      <c r="U516" s="592"/>
      <c r="V516" s="594"/>
      <c r="W516" s="596"/>
      <c r="X516" s="592"/>
      <c r="Y516" s="594"/>
      <c r="Z516" s="596"/>
      <c r="AA516" s="592"/>
      <c r="AB516" s="594"/>
      <c r="AC516" s="546"/>
      <c r="AD516" s="546"/>
      <c r="AE516" s="546"/>
      <c r="AF516" s="546"/>
      <c r="AG516" s="546"/>
      <c r="AH516" s="546"/>
      <c r="AI516" s="546"/>
      <c r="AJ516" s="546"/>
      <c r="AK516" s="546"/>
      <c r="AL516" s="546"/>
      <c r="AM516" s="546"/>
      <c r="AN516" s="546"/>
      <c r="AO516" s="546"/>
      <c r="AP516" s="546"/>
      <c r="AQ516" s="546"/>
      <c r="AR516" s="546"/>
      <c r="AS516" s="546"/>
      <c r="AT516" s="546"/>
      <c r="AU516" s="546"/>
      <c r="AV516" s="546"/>
    </row>
    <row r="517" spans="1:48" ht="12.75" customHeight="1">
      <c r="A517" s="592"/>
      <c r="B517" s="592"/>
      <c r="C517" s="592"/>
      <c r="D517" s="592"/>
      <c r="E517" s="593"/>
      <c r="F517" s="594"/>
      <c r="G517" s="592"/>
      <c r="H517" s="592"/>
      <c r="I517" s="595"/>
      <c r="J517" s="595"/>
      <c r="K517" s="595"/>
      <c r="L517" s="592"/>
      <c r="M517" s="594"/>
      <c r="N517" s="596"/>
      <c r="O517" s="592"/>
      <c r="P517" s="594"/>
      <c r="Q517" s="597"/>
      <c r="R517" s="592"/>
      <c r="S517" s="598"/>
      <c r="T517" s="597"/>
      <c r="U517" s="592"/>
      <c r="V517" s="594"/>
      <c r="W517" s="596"/>
      <c r="X517" s="592"/>
      <c r="Y517" s="594"/>
      <c r="Z517" s="596"/>
      <c r="AA517" s="592"/>
      <c r="AB517" s="594"/>
      <c r="AC517" s="546"/>
      <c r="AD517" s="546"/>
      <c r="AE517" s="546"/>
      <c r="AF517" s="546"/>
      <c r="AG517" s="546"/>
      <c r="AH517" s="546"/>
      <c r="AI517" s="546"/>
      <c r="AJ517" s="546"/>
      <c r="AK517" s="546"/>
      <c r="AL517" s="546"/>
      <c r="AM517" s="546"/>
      <c r="AN517" s="546"/>
      <c r="AO517" s="546"/>
      <c r="AP517" s="546"/>
      <c r="AQ517" s="546"/>
      <c r="AR517" s="546"/>
      <c r="AS517" s="546"/>
      <c r="AT517" s="546"/>
      <c r="AU517" s="546"/>
      <c r="AV517" s="546"/>
    </row>
    <row r="518" spans="1:48" ht="12.75" customHeight="1">
      <c r="A518" s="592"/>
      <c r="B518" s="592"/>
      <c r="C518" s="592"/>
      <c r="D518" s="592"/>
      <c r="E518" s="593"/>
      <c r="F518" s="594"/>
      <c r="G518" s="592"/>
      <c r="H518" s="592"/>
      <c r="I518" s="595"/>
      <c r="J518" s="595"/>
      <c r="K518" s="595"/>
      <c r="L518" s="592"/>
      <c r="M518" s="594"/>
      <c r="N518" s="596"/>
      <c r="O518" s="592"/>
      <c r="P518" s="594"/>
      <c r="Q518" s="597"/>
      <c r="R518" s="592"/>
      <c r="S518" s="598"/>
      <c r="T518" s="597"/>
      <c r="U518" s="592"/>
      <c r="V518" s="594"/>
      <c r="W518" s="596"/>
      <c r="X518" s="592"/>
      <c r="Y518" s="594"/>
      <c r="Z518" s="596"/>
      <c r="AA518" s="592"/>
      <c r="AB518" s="594"/>
      <c r="AC518" s="546"/>
      <c r="AD518" s="546"/>
      <c r="AE518" s="546"/>
      <c r="AF518" s="546"/>
      <c r="AG518" s="546"/>
      <c r="AH518" s="546"/>
      <c r="AI518" s="546"/>
      <c r="AJ518" s="546"/>
      <c r="AK518" s="546"/>
      <c r="AL518" s="546"/>
      <c r="AM518" s="546"/>
      <c r="AN518" s="546"/>
      <c r="AO518" s="546"/>
      <c r="AP518" s="546"/>
      <c r="AQ518" s="546"/>
      <c r="AR518" s="546"/>
      <c r="AS518" s="546"/>
      <c r="AT518" s="546"/>
      <c r="AU518" s="546"/>
      <c r="AV518" s="546"/>
    </row>
    <row r="519" spans="1:48" ht="12.75" customHeight="1">
      <c r="A519" s="592"/>
      <c r="B519" s="592"/>
      <c r="C519" s="592"/>
      <c r="D519" s="592"/>
      <c r="E519" s="593"/>
      <c r="F519" s="594"/>
      <c r="G519" s="592"/>
      <c r="H519" s="592"/>
      <c r="I519" s="595"/>
      <c r="J519" s="595"/>
      <c r="K519" s="595"/>
      <c r="L519" s="592"/>
      <c r="M519" s="594"/>
      <c r="N519" s="596"/>
      <c r="O519" s="592"/>
      <c r="P519" s="594"/>
      <c r="Q519" s="597"/>
      <c r="R519" s="592"/>
      <c r="S519" s="598"/>
      <c r="T519" s="597"/>
      <c r="U519" s="592"/>
      <c r="V519" s="594"/>
      <c r="W519" s="596"/>
      <c r="X519" s="592"/>
      <c r="Y519" s="594"/>
      <c r="Z519" s="596"/>
      <c r="AA519" s="592"/>
      <c r="AB519" s="594"/>
      <c r="AC519" s="546"/>
      <c r="AD519" s="546"/>
      <c r="AE519" s="546"/>
      <c r="AF519" s="546"/>
      <c r="AG519" s="546"/>
      <c r="AH519" s="546"/>
      <c r="AI519" s="546"/>
      <c r="AJ519" s="546"/>
      <c r="AK519" s="546"/>
      <c r="AL519" s="546"/>
      <c r="AM519" s="546"/>
      <c r="AN519" s="546"/>
      <c r="AO519" s="546"/>
      <c r="AP519" s="546"/>
      <c r="AQ519" s="546"/>
      <c r="AR519" s="546"/>
      <c r="AS519" s="546"/>
      <c r="AT519" s="546"/>
      <c r="AU519" s="546"/>
      <c r="AV519" s="546"/>
    </row>
    <row r="520" spans="1:48" ht="12.75" customHeight="1">
      <c r="A520" s="592"/>
      <c r="B520" s="592"/>
      <c r="C520" s="592"/>
      <c r="D520" s="592"/>
      <c r="E520" s="593"/>
      <c r="F520" s="594"/>
      <c r="G520" s="592"/>
      <c r="H520" s="592"/>
      <c r="I520" s="595"/>
      <c r="J520" s="595"/>
      <c r="K520" s="595"/>
      <c r="L520" s="592"/>
      <c r="M520" s="594"/>
      <c r="N520" s="596"/>
      <c r="O520" s="592"/>
      <c r="P520" s="594"/>
      <c r="Q520" s="597"/>
      <c r="R520" s="592"/>
      <c r="S520" s="598"/>
      <c r="T520" s="597"/>
      <c r="U520" s="592"/>
      <c r="V520" s="594"/>
      <c r="W520" s="596"/>
      <c r="X520" s="592"/>
      <c r="Y520" s="594"/>
      <c r="Z520" s="596"/>
      <c r="AA520" s="592"/>
      <c r="AB520" s="594"/>
      <c r="AC520" s="546"/>
      <c r="AD520" s="546"/>
      <c r="AE520" s="546"/>
      <c r="AF520" s="546"/>
      <c r="AG520" s="546"/>
      <c r="AH520" s="546"/>
      <c r="AI520" s="546"/>
      <c r="AJ520" s="546"/>
      <c r="AK520" s="546"/>
      <c r="AL520" s="546"/>
      <c r="AM520" s="546"/>
      <c r="AN520" s="546"/>
      <c r="AO520" s="546"/>
      <c r="AP520" s="546"/>
      <c r="AQ520" s="546"/>
      <c r="AR520" s="546"/>
      <c r="AS520" s="546"/>
      <c r="AT520" s="546"/>
      <c r="AU520" s="546"/>
      <c r="AV520" s="546"/>
    </row>
    <row r="521" spans="1:48" ht="12.75" customHeight="1">
      <c r="A521" s="592"/>
      <c r="B521" s="592"/>
      <c r="C521" s="592"/>
      <c r="D521" s="592"/>
      <c r="E521" s="593"/>
      <c r="F521" s="594"/>
      <c r="G521" s="592"/>
      <c r="H521" s="592"/>
      <c r="I521" s="595"/>
      <c r="J521" s="595"/>
      <c r="K521" s="595"/>
      <c r="L521" s="592"/>
      <c r="M521" s="594"/>
      <c r="N521" s="596"/>
      <c r="O521" s="592"/>
      <c r="P521" s="594"/>
      <c r="Q521" s="597"/>
      <c r="R521" s="592"/>
      <c r="S521" s="598"/>
      <c r="T521" s="597"/>
      <c r="U521" s="592"/>
      <c r="V521" s="594"/>
      <c r="W521" s="596"/>
      <c r="X521" s="592"/>
      <c r="Y521" s="594"/>
      <c r="Z521" s="596"/>
      <c r="AA521" s="592"/>
      <c r="AB521" s="594"/>
      <c r="AC521" s="546"/>
      <c r="AD521" s="546"/>
      <c r="AE521" s="546"/>
      <c r="AF521" s="546"/>
      <c r="AG521" s="546"/>
      <c r="AH521" s="546"/>
      <c r="AI521" s="546"/>
      <c r="AJ521" s="546"/>
      <c r="AK521" s="546"/>
      <c r="AL521" s="546"/>
      <c r="AM521" s="546"/>
      <c r="AN521" s="546"/>
      <c r="AO521" s="546"/>
      <c r="AP521" s="546"/>
      <c r="AQ521" s="546"/>
      <c r="AR521" s="546"/>
      <c r="AS521" s="546"/>
      <c r="AT521" s="546"/>
      <c r="AU521" s="546"/>
      <c r="AV521" s="546"/>
    </row>
    <row r="522" spans="1:48" ht="12.75" customHeight="1">
      <c r="A522" s="592"/>
      <c r="B522" s="592"/>
      <c r="C522" s="592"/>
      <c r="D522" s="592"/>
      <c r="E522" s="593"/>
      <c r="F522" s="594"/>
      <c r="G522" s="592"/>
      <c r="H522" s="592"/>
      <c r="I522" s="595"/>
      <c r="J522" s="595"/>
      <c r="K522" s="595"/>
      <c r="L522" s="592"/>
      <c r="M522" s="594"/>
      <c r="N522" s="596"/>
      <c r="O522" s="592"/>
      <c r="P522" s="594"/>
      <c r="Q522" s="597"/>
      <c r="R522" s="592"/>
      <c r="S522" s="598"/>
      <c r="T522" s="597"/>
      <c r="U522" s="592"/>
      <c r="V522" s="594"/>
      <c r="W522" s="596"/>
      <c r="X522" s="592"/>
      <c r="Y522" s="594"/>
      <c r="Z522" s="596"/>
      <c r="AA522" s="592"/>
      <c r="AB522" s="594"/>
      <c r="AC522" s="546"/>
      <c r="AD522" s="546"/>
      <c r="AE522" s="546"/>
      <c r="AF522" s="546"/>
      <c r="AG522" s="546"/>
      <c r="AH522" s="546"/>
      <c r="AI522" s="546"/>
      <c r="AJ522" s="546"/>
      <c r="AK522" s="546"/>
      <c r="AL522" s="546"/>
      <c r="AM522" s="546"/>
      <c r="AN522" s="546"/>
      <c r="AO522" s="546"/>
      <c r="AP522" s="546"/>
      <c r="AQ522" s="546"/>
      <c r="AR522" s="546"/>
      <c r="AS522" s="546"/>
      <c r="AT522" s="546"/>
      <c r="AU522" s="546"/>
      <c r="AV522" s="546"/>
    </row>
    <row r="523" spans="1:48" ht="12.75" customHeight="1">
      <c r="A523" s="592"/>
      <c r="B523" s="592"/>
      <c r="C523" s="592"/>
      <c r="D523" s="592"/>
      <c r="E523" s="593"/>
      <c r="F523" s="594"/>
      <c r="G523" s="592"/>
      <c r="H523" s="592"/>
      <c r="I523" s="595"/>
      <c r="J523" s="595"/>
      <c r="K523" s="595"/>
      <c r="L523" s="592"/>
      <c r="M523" s="594"/>
      <c r="N523" s="596"/>
      <c r="O523" s="592"/>
      <c r="P523" s="594"/>
      <c r="Q523" s="597"/>
      <c r="R523" s="592"/>
      <c r="S523" s="598"/>
      <c r="T523" s="597"/>
      <c r="U523" s="592"/>
      <c r="V523" s="594"/>
      <c r="W523" s="596"/>
      <c r="X523" s="592"/>
      <c r="Y523" s="594"/>
      <c r="Z523" s="596"/>
      <c r="AA523" s="592"/>
      <c r="AB523" s="594"/>
      <c r="AC523" s="546"/>
      <c r="AD523" s="546"/>
      <c r="AE523" s="546"/>
      <c r="AF523" s="546"/>
      <c r="AG523" s="546"/>
      <c r="AH523" s="546"/>
      <c r="AI523" s="546"/>
      <c r="AJ523" s="546"/>
      <c r="AK523" s="546"/>
      <c r="AL523" s="546"/>
      <c r="AM523" s="546"/>
      <c r="AN523" s="546"/>
      <c r="AO523" s="546"/>
      <c r="AP523" s="546"/>
      <c r="AQ523" s="546"/>
      <c r="AR523" s="546"/>
      <c r="AS523" s="546"/>
      <c r="AT523" s="546"/>
      <c r="AU523" s="546"/>
      <c r="AV523" s="546"/>
    </row>
    <row r="524" spans="1:48" ht="12.75" customHeight="1">
      <c r="A524" s="592"/>
      <c r="B524" s="592"/>
      <c r="C524" s="592"/>
      <c r="D524" s="592"/>
      <c r="E524" s="593"/>
      <c r="F524" s="594"/>
      <c r="G524" s="592"/>
      <c r="H524" s="592"/>
      <c r="I524" s="595"/>
      <c r="J524" s="595"/>
      <c r="K524" s="595"/>
      <c r="L524" s="592"/>
      <c r="M524" s="594"/>
      <c r="N524" s="596"/>
      <c r="O524" s="592"/>
      <c r="P524" s="594"/>
      <c r="Q524" s="597"/>
      <c r="R524" s="592"/>
      <c r="S524" s="598"/>
      <c r="T524" s="597"/>
      <c r="U524" s="592"/>
      <c r="V524" s="594"/>
      <c r="W524" s="596"/>
      <c r="X524" s="592"/>
      <c r="Y524" s="594"/>
      <c r="Z524" s="596"/>
      <c r="AA524" s="592"/>
      <c r="AB524" s="594"/>
      <c r="AC524" s="546"/>
      <c r="AD524" s="546"/>
      <c r="AE524" s="546"/>
      <c r="AF524" s="546"/>
      <c r="AG524" s="546"/>
      <c r="AH524" s="546"/>
      <c r="AI524" s="546"/>
      <c r="AJ524" s="546"/>
      <c r="AK524" s="546"/>
      <c r="AL524" s="546"/>
      <c r="AM524" s="546"/>
      <c r="AN524" s="546"/>
      <c r="AO524" s="546"/>
      <c r="AP524" s="546"/>
      <c r="AQ524" s="546"/>
      <c r="AR524" s="546"/>
      <c r="AS524" s="546"/>
      <c r="AT524" s="546"/>
      <c r="AU524" s="546"/>
      <c r="AV524" s="546"/>
    </row>
    <row r="525" spans="1:48" ht="12.75" customHeight="1">
      <c r="A525" s="592"/>
      <c r="B525" s="592"/>
      <c r="C525" s="592"/>
      <c r="D525" s="592"/>
      <c r="E525" s="593"/>
      <c r="F525" s="594"/>
      <c r="G525" s="592"/>
      <c r="H525" s="592"/>
      <c r="I525" s="595"/>
      <c r="J525" s="595"/>
      <c r="K525" s="595"/>
      <c r="L525" s="592"/>
      <c r="M525" s="594"/>
      <c r="N525" s="596"/>
      <c r="O525" s="592"/>
      <c r="P525" s="594"/>
      <c r="Q525" s="597"/>
      <c r="R525" s="592"/>
      <c r="S525" s="598"/>
      <c r="T525" s="597"/>
      <c r="U525" s="592"/>
      <c r="V525" s="594"/>
      <c r="W525" s="596"/>
      <c r="X525" s="592"/>
      <c r="Y525" s="594"/>
      <c r="Z525" s="596"/>
      <c r="AA525" s="592"/>
      <c r="AB525" s="594"/>
      <c r="AC525" s="546"/>
      <c r="AD525" s="546"/>
      <c r="AE525" s="546"/>
      <c r="AF525" s="546"/>
      <c r="AG525" s="546"/>
      <c r="AH525" s="546"/>
      <c r="AI525" s="546"/>
      <c r="AJ525" s="546"/>
      <c r="AK525" s="546"/>
      <c r="AL525" s="546"/>
      <c r="AM525" s="546"/>
      <c r="AN525" s="546"/>
      <c r="AO525" s="546"/>
      <c r="AP525" s="546"/>
      <c r="AQ525" s="546"/>
      <c r="AR525" s="546"/>
      <c r="AS525" s="546"/>
      <c r="AT525" s="546"/>
      <c r="AU525" s="546"/>
      <c r="AV525" s="546"/>
    </row>
    <row r="526" spans="1:48" ht="12.75" customHeight="1">
      <c r="A526" s="592"/>
      <c r="B526" s="592"/>
      <c r="C526" s="592"/>
      <c r="D526" s="592"/>
      <c r="E526" s="593"/>
      <c r="F526" s="594"/>
      <c r="G526" s="592"/>
      <c r="H526" s="592"/>
      <c r="I526" s="595"/>
      <c r="J526" s="595"/>
      <c r="K526" s="595"/>
      <c r="L526" s="592"/>
      <c r="M526" s="594"/>
      <c r="N526" s="596"/>
      <c r="O526" s="592"/>
      <c r="P526" s="594"/>
      <c r="Q526" s="597"/>
      <c r="R526" s="592"/>
      <c r="S526" s="598"/>
      <c r="T526" s="597"/>
      <c r="U526" s="592"/>
      <c r="V526" s="594"/>
      <c r="W526" s="596"/>
      <c r="X526" s="592"/>
      <c r="Y526" s="594"/>
      <c r="Z526" s="596"/>
      <c r="AA526" s="592"/>
      <c r="AB526" s="594"/>
      <c r="AC526" s="546"/>
      <c r="AD526" s="546"/>
      <c r="AE526" s="546"/>
      <c r="AF526" s="546"/>
      <c r="AG526" s="546"/>
      <c r="AH526" s="546"/>
      <c r="AI526" s="546"/>
      <c r="AJ526" s="546"/>
      <c r="AK526" s="546"/>
      <c r="AL526" s="546"/>
      <c r="AM526" s="546"/>
      <c r="AN526" s="546"/>
      <c r="AO526" s="546"/>
      <c r="AP526" s="546"/>
      <c r="AQ526" s="546"/>
      <c r="AR526" s="546"/>
      <c r="AS526" s="546"/>
      <c r="AT526" s="546"/>
      <c r="AU526" s="546"/>
      <c r="AV526" s="546"/>
    </row>
    <row r="527" spans="1:48" ht="12.75" customHeight="1">
      <c r="A527" s="592"/>
      <c r="B527" s="592"/>
      <c r="C527" s="592"/>
      <c r="D527" s="592"/>
      <c r="E527" s="593"/>
      <c r="F527" s="594"/>
      <c r="G527" s="592"/>
      <c r="H527" s="592"/>
      <c r="I527" s="595"/>
      <c r="J527" s="595"/>
      <c r="K527" s="595"/>
      <c r="L527" s="592"/>
      <c r="M527" s="594"/>
      <c r="N527" s="596"/>
      <c r="O527" s="592"/>
      <c r="P527" s="594"/>
      <c r="Q527" s="597"/>
      <c r="R527" s="592"/>
      <c r="S527" s="598"/>
      <c r="T527" s="597"/>
      <c r="U527" s="592"/>
      <c r="V527" s="594"/>
      <c r="W527" s="596"/>
      <c r="X527" s="592"/>
      <c r="Y527" s="594"/>
      <c r="Z527" s="596"/>
      <c r="AA527" s="592"/>
      <c r="AB527" s="594"/>
      <c r="AC527" s="546"/>
      <c r="AD527" s="546"/>
      <c r="AE527" s="546"/>
      <c r="AF527" s="546"/>
      <c r="AG527" s="546"/>
      <c r="AH527" s="546"/>
      <c r="AI527" s="546"/>
      <c r="AJ527" s="546"/>
      <c r="AK527" s="546"/>
      <c r="AL527" s="546"/>
      <c r="AM527" s="546"/>
      <c r="AN527" s="546"/>
      <c r="AO527" s="546"/>
      <c r="AP527" s="546"/>
      <c r="AQ527" s="546"/>
      <c r="AR527" s="546"/>
      <c r="AS527" s="546"/>
      <c r="AT527" s="546"/>
      <c r="AU527" s="546"/>
      <c r="AV527" s="546"/>
    </row>
    <row r="528" spans="1:48" ht="12.75" customHeight="1">
      <c r="A528" s="592"/>
      <c r="B528" s="592"/>
      <c r="C528" s="592"/>
      <c r="D528" s="592"/>
      <c r="E528" s="593"/>
      <c r="F528" s="594"/>
      <c r="G528" s="592"/>
      <c r="H528" s="592"/>
      <c r="I528" s="595"/>
      <c r="J528" s="595"/>
      <c r="K528" s="595"/>
      <c r="L528" s="592"/>
      <c r="M528" s="594"/>
      <c r="N528" s="596"/>
      <c r="O528" s="592"/>
      <c r="P528" s="594"/>
      <c r="Q528" s="597"/>
      <c r="R528" s="592"/>
      <c r="S528" s="598"/>
      <c r="T528" s="597"/>
      <c r="U528" s="592"/>
      <c r="V528" s="594"/>
      <c r="W528" s="596"/>
      <c r="X528" s="592"/>
      <c r="Y528" s="594"/>
      <c r="Z528" s="596"/>
      <c r="AA528" s="592"/>
      <c r="AB528" s="594"/>
      <c r="AC528" s="546"/>
      <c r="AD528" s="546"/>
      <c r="AE528" s="546"/>
      <c r="AF528" s="546"/>
      <c r="AG528" s="546"/>
      <c r="AH528" s="546"/>
      <c r="AI528" s="546"/>
      <c r="AJ528" s="546"/>
      <c r="AK528" s="546"/>
      <c r="AL528" s="546"/>
      <c r="AM528" s="546"/>
      <c r="AN528" s="546"/>
      <c r="AO528" s="546"/>
      <c r="AP528" s="546"/>
      <c r="AQ528" s="546"/>
      <c r="AR528" s="546"/>
      <c r="AS528" s="546"/>
      <c r="AT528" s="546"/>
      <c r="AU528" s="546"/>
      <c r="AV528" s="546"/>
    </row>
    <row r="529" spans="1:48" ht="12.75" customHeight="1">
      <c r="A529" s="592"/>
      <c r="B529" s="592"/>
      <c r="C529" s="592"/>
      <c r="D529" s="592"/>
      <c r="E529" s="593"/>
      <c r="F529" s="594"/>
      <c r="G529" s="592"/>
      <c r="H529" s="592"/>
      <c r="I529" s="595"/>
      <c r="J529" s="595"/>
      <c r="K529" s="595"/>
      <c r="L529" s="592"/>
      <c r="M529" s="594"/>
      <c r="N529" s="596"/>
      <c r="O529" s="592"/>
      <c r="P529" s="594"/>
      <c r="Q529" s="597"/>
      <c r="R529" s="592"/>
      <c r="S529" s="598"/>
      <c r="T529" s="597"/>
      <c r="U529" s="592"/>
      <c r="V529" s="594"/>
      <c r="W529" s="596"/>
      <c r="X529" s="592"/>
      <c r="Y529" s="594"/>
      <c r="Z529" s="596"/>
      <c r="AA529" s="592"/>
      <c r="AB529" s="594"/>
      <c r="AC529" s="546"/>
      <c r="AD529" s="546"/>
      <c r="AE529" s="546"/>
      <c r="AF529" s="546"/>
      <c r="AG529" s="546"/>
      <c r="AH529" s="546"/>
      <c r="AI529" s="546"/>
      <c r="AJ529" s="546"/>
      <c r="AK529" s="546"/>
      <c r="AL529" s="546"/>
      <c r="AM529" s="546"/>
      <c r="AN529" s="546"/>
      <c r="AO529" s="546"/>
      <c r="AP529" s="546"/>
      <c r="AQ529" s="546"/>
      <c r="AR529" s="546"/>
      <c r="AS529" s="546"/>
      <c r="AT529" s="546"/>
      <c r="AU529" s="546"/>
      <c r="AV529" s="546"/>
    </row>
    <row r="530" spans="1:48" ht="12.75" customHeight="1">
      <c r="A530" s="592"/>
      <c r="B530" s="592"/>
      <c r="C530" s="592"/>
      <c r="D530" s="592"/>
      <c r="E530" s="593"/>
      <c r="F530" s="594"/>
      <c r="G530" s="592"/>
      <c r="H530" s="592"/>
      <c r="I530" s="595"/>
      <c r="J530" s="595"/>
      <c r="K530" s="595"/>
      <c r="L530" s="592"/>
      <c r="M530" s="594"/>
      <c r="N530" s="596"/>
      <c r="O530" s="592"/>
      <c r="P530" s="594"/>
      <c r="Q530" s="597"/>
      <c r="R530" s="592"/>
      <c r="S530" s="598"/>
      <c r="T530" s="597"/>
      <c r="U530" s="592"/>
      <c r="V530" s="594"/>
      <c r="W530" s="596"/>
      <c r="X530" s="592"/>
      <c r="Y530" s="594"/>
      <c r="Z530" s="596"/>
      <c r="AA530" s="592"/>
      <c r="AB530" s="594"/>
      <c r="AC530" s="546"/>
      <c r="AD530" s="546"/>
      <c r="AE530" s="546"/>
      <c r="AF530" s="546"/>
      <c r="AG530" s="546"/>
      <c r="AH530" s="546"/>
      <c r="AI530" s="546"/>
      <c r="AJ530" s="546"/>
      <c r="AK530" s="546"/>
      <c r="AL530" s="546"/>
      <c r="AM530" s="546"/>
      <c r="AN530" s="546"/>
      <c r="AO530" s="546"/>
      <c r="AP530" s="546"/>
      <c r="AQ530" s="546"/>
      <c r="AR530" s="546"/>
      <c r="AS530" s="546"/>
      <c r="AT530" s="546"/>
      <c r="AU530" s="546"/>
      <c r="AV530" s="546"/>
    </row>
    <row r="531" spans="1:48" ht="12.75" customHeight="1">
      <c r="A531" s="592"/>
      <c r="B531" s="592"/>
      <c r="C531" s="592"/>
      <c r="D531" s="592"/>
      <c r="E531" s="593"/>
      <c r="F531" s="594"/>
      <c r="G531" s="592"/>
      <c r="H531" s="592"/>
      <c r="I531" s="595"/>
      <c r="J531" s="595"/>
      <c r="K531" s="595"/>
      <c r="L531" s="592"/>
      <c r="M531" s="594"/>
      <c r="N531" s="596"/>
      <c r="O531" s="592"/>
      <c r="P531" s="594"/>
      <c r="Q531" s="597"/>
      <c r="R531" s="592"/>
      <c r="S531" s="598"/>
      <c r="T531" s="597"/>
      <c r="U531" s="592"/>
      <c r="V531" s="594"/>
      <c r="W531" s="596"/>
      <c r="X531" s="592"/>
      <c r="Y531" s="594"/>
      <c r="Z531" s="596"/>
      <c r="AA531" s="592"/>
      <c r="AB531" s="594"/>
      <c r="AC531" s="546"/>
      <c r="AD531" s="546"/>
      <c r="AE531" s="546"/>
      <c r="AF531" s="546"/>
      <c r="AG531" s="546"/>
      <c r="AH531" s="546"/>
      <c r="AI531" s="546"/>
      <c r="AJ531" s="546"/>
      <c r="AK531" s="546"/>
      <c r="AL531" s="546"/>
      <c r="AM531" s="546"/>
      <c r="AN531" s="546"/>
      <c r="AO531" s="546"/>
      <c r="AP531" s="546"/>
      <c r="AQ531" s="546"/>
      <c r="AR531" s="546"/>
      <c r="AS531" s="546"/>
      <c r="AT531" s="546"/>
      <c r="AU531" s="546"/>
      <c r="AV531" s="546"/>
    </row>
    <row r="532" spans="1:48" ht="12.75" customHeight="1">
      <c r="A532" s="592"/>
      <c r="B532" s="592"/>
      <c r="C532" s="592"/>
      <c r="D532" s="592"/>
      <c r="E532" s="593"/>
      <c r="F532" s="594"/>
      <c r="G532" s="592"/>
      <c r="H532" s="592"/>
      <c r="I532" s="595"/>
      <c r="J532" s="595"/>
      <c r="K532" s="595"/>
      <c r="L532" s="592"/>
      <c r="M532" s="594"/>
      <c r="N532" s="596"/>
      <c r="O532" s="592"/>
      <c r="P532" s="594"/>
      <c r="Q532" s="597"/>
      <c r="R532" s="592"/>
      <c r="S532" s="598"/>
      <c r="T532" s="597"/>
      <c r="U532" s="592"/>
      <c r="V532" s="594"/>
      <c r="W532" s="596"/>
      <c r="X532" s="592"/>
      <c r="Y532" s="594"/>
      <c r="Z532" s="596"/>
      <c r="AA532" s="592"/>
      <c r="AB532" s="594"/>
      <c r="AC532" s="546"/>
      <c r="AD532" s="546"/>
      <c r="AE532" s="546"/>
      <c r="AF532" s="546"/>
      <c r="AG532" s="546"/>
      <c r="AH532" s="546"/>
      <c r="AI532" s="546"/>
      <c r="AJ532" s="546"/>
      <c r="AK532" s="546"/>
      <c r="AL532" s="546"/>
      <c r="AM532" s="546"/>
      <c r="AN532" s="546"/>
      <c r="AO532" s="546"/>
      <c r="AP532" s="546"/>
      <c r="AQ532" s="546"/>
      <c r="AR532" s="546"/>
      <c r="AS532" s="546"/>
      <c r="AT532" s="546"/>
      <c r="AU532" s="546"/>
      <c r="AV532" s="546"/>
    </row>
    <row r="533" spans="1:48" ht="12.75" customHeight="1">
      <c r="A533" s="592"/>
      <c r="B533" s="592"/>
      <c r="C533" s="592"/>
      <c r="D533" s="592"/>
      <c r="E533" s="593"/>
      <c r="F533" s="594"/>
      <c r="G533" s="592"/>
      <c r="H533" s="592"/>
      <c r="I533" s="595"/>
      <c r="J533" s="595"/>
      <c r="K533" s="595"/>
      <c r="L533" s="592"/>
      <c r="M533" s="594"/>
      <c r="N533" s="596"/>
      <c r="O533" s="592"/>
      <c r="P533" s="594"/>
      <c r="Q533" s="597"/>
      <c r="R533" s="592"/>
      <c r="S533" s="598"/>
      <c r="T533" s="597"/>
      <c r="U533" s="592"/>
      <c r="V533" s="594"/>
      <c r="W533" s="596"/>
      <c r="X533" s="592"/>
      <c r="Y533" s="594"/>
      <c r="Z533" s="596"/>
      <c r="AA533" s="592"/>
      <c r="AB533" s="594"/>
      <c r="AC533" s="546"/>
      <c r="AD533" s="546"/>
      <c r="AE533" s="546"/>
      <c r="AF533" s="546"/>
      <c r="AG533" s="546"/>
      <c r="AH533" s="546"/>
      <c r="AI533" s="546"/>
      <c r="AJ533" s="546"/>
      <c r="AK533" s="546"/>
      <c r="AL533" s="546"/>
      <c r="AM533" s="546"/>
      <c r="AN533" s="546"/>
      <c r="AO533" s="546"/>
      <c r="AP533" s="546"/>
      <c r="AQ533" s="546"/>
      <c r="AR533" s="546"/>
      <c r="AS533" s="546"/>
      <c r="AT533" s="546"/>
      <c r="AU533" s="546"/>
      <c r="AV533" s="546"/>
    </row>
    <row r="534" spans="1:48" ht="12.75" customHeight="1">
      <c r="A534" s="592"/>
      <c r="B534" s="592"/>
      <c r="C534" s="592"/>
      <c r="D534" s="592"/>
      <c r="E534" s="593"/>
      <c r="F534" s="594"/>
      <c r="G534" s="592"/>
      <c r="H534" s="592"/>
      <c r="I534" s="595"/>
      <c r="J534" s="595"/>
      <c r="K534" s="595"/>
      <c r="L534" s="592"/>
      <c r="M534" s="594"/>
      <c r="N534" s="596"/>
      <c r="O534" s="592"/>
      <c r="P534" s="594"/>
      <c r="Q534" s="597"/>
      <c r="R534" s="592"/>
      <c r="S534" s="598"/>
      <c r="T534" s="597"/>
      <c r="U534" s="592"/>
      <c r="V534" s="594"/>
      <c r="W534" s="596"/>
      <c r="X534" s="592"/>
      <c r="Y534" s="594"/>
      <c r="Z534" s="596"/>
      <c r="AA534" s="592"/>
      <c r="AB534" s="594"/>
      <c r="AC534" s="546"/>
      <c r="AD534" s="546"/>
      <c r="AE534" s="546"/>
      <c r="AF534" s="546"/>
      <c r="AG534" s="546"/>
      <c r="AH534" s="546"/>
      <c r="AI534" s="546"/>
      <c r="AJ534" s="546"/>
      <c r="AK534" s="546"/>
      <c r="AL534" s="546"/>
      <c r="AM534" s="546"/>
      <c r="AN534" s="546"/>
      <c r="AO534" s="546"/>
      <c r="AP534" s="546"/>
      <c r="AQ534" s="546"/>
      <c r="AR534" s="546"/>
      <c r="AS534" s="546"/>
      <c r="AT534" s="546"/>
      <c r="AU534" s="546"/>
      <c r="AV534" s="546"/>
    </row>
    <row r="535" spans="1:48" ht="12.75" customHeight="1">
      <c r="A535" s="592"/>
      <c r="B535" s="592"/>
      <c r="C535" s="592"/>
      <c r="D535" s="592"/>
      <c r="E535" s="593"/>
      <c r="F535" s="594"/>
      <c r="G535" s="592"/>
      <c r="H535" s="592"/>
      <c r="I535" s="595"/>
      <c r="J535" s="595"/>
      <c r="K535" s="595"/>
      <c r="L535" s="592"/>
      <c r="M535" s="594"/>
      <c r="N535" s="596"/>
      <c r="O535" s="592"/>
      <c r="P535" s="594"/>
      <c r="Q535" s="597"/>
      <c r="R535" s="592"/>
      <c r="S535" s="598"/>
      <c r="T535" s="597"/>
      <c r="U535" s="592"/>
      <c r="V535" s="594"/>
      <c r="W535" s="596"/>
      <c r="X535" s="592"/>
      <c r="Y535" s="594"/>
      <c r="Z535" s="596"/>
      <c r="AA535" s="592"/>
      <c r="AB535" s="594"/>
      <c r="AC535" s="546"/>
      <c r="AD535" s="546"/>
      <c r="AE535" s="546"/>
      <c r="AF535" s="546"/>
      <c r="AG535" s="546"/>
      <c r="AH535" s="546"/>
      <c r="AI535" s="546"/>
      <c r="AJ535" s="546"/>
      <c r="AK535" s="546"/>
      <c r="AL535" s="546"/>
      <c r="AM535" s="546"/>
      <c r="AN535" s="546"/>
      <c r="AO535" s="546"/>
      <c r="AP535" s="546"/>
      <c r="AQ535" s="546"/>
      <c r="AR535" s="546"/>
      <c r="AS535" s="546"/>
      <c r="AT535" s="546"/>
      <c r="AU535" s="546"/>
      <c r="AV535" s="546"/>
    </row>
    <row r="536" spans="1:48" ht="12.75" customHeight="1">
      <c r="A536" s="592"/>
      <c r="B536" s="592"/>
      <c r="C536" s="592"/>
      <c r="D536" s="592"/>
      <c r="E536" s="593"/>
      <c r="F536" s="594"/>
      <c r="G536" s="592"/>
      <c r="H536" s="592"/>
      <c r="I536" s="595"/>
      <c r="J536" s="595"/>
      <c r="K536" s="595"/>
      <c r="L536" s="592"/>
      <c r="M536" s="594"/>
      <c r="N536" s="596"/>
      <c r="O536" s="592"/>
      <c r="P536" s="594"/>
      <c r="Q536" s="597"/>
      <c r="R536" s="592"/>
      <c r="S536" s="598"/>
      <c r="T536" s="597"/>
      <c r="U536" s="592"/>
      <c r="V536" s="594"/>
      <c r="W536" s="596"/>
      <c r="X536" s="592"/>
      <c r="Y536" s="594"/>
      <c r="Z536" s="596"/>
      <c r="AA536" s="592"/>
      <c r="AB536" s="594"/>
      <c r="AC536" s="546"/>
      <c r="AD536" s="546"/>
      <c r="AE536" s="546"/>
      <c r="AF536" s="546"/>
      <c r="AG536" s="546"/>
      <c r="AH536" s="546"/>
      <c r="AI536" s="546"/>
      <c r="AJ536" s="546"/>
      <c r="AK536" s="546"/>
      <c r="AL536" s="546"/>
      <c r="AM536" s="546"/>
      <c r="AN536" s="546"/>
      <c r="AO536" s="546"/>
      <c r="AP536" s="546"/>
      <c r="AQ536" s="546"/>
      <c r="AR536" s="546"/>
      <c r="AS536" s="546"/>
      <c r="AT536" s="546"/>
      <c r="AU536" s="546"/>
      <c r="AV536" s="546"/>
    </row>
    <row r="537" spans="1:48" ht="12.75" customHeight="1">
      <c r="A537" s="592"/>
      <c r="B537" s="592"/>
      <c r="C537" s="592"/>
      <c r="D537" s="592"/>
      <c r="E537" s="593"/>
      <c r="F537" s="594"/>
      <c r="G537" s="592"/>
      <c r="H537" s="592"/>
      <c r="I537" s="595"/>
      <c r="J537" s="595"/>
      <c r="K537" s="595"/>
      <c r="L537" s="592"/>
      <c r="M537" s="594"/>
      <c r="N537" s="596"/>
      <c r="O537" s="592"/>
      <c r="P537" s="594"/>
      <c r="Q537" s="597"/>
      <c r="R537" s="592"/>
      <c r="S537" s="598"/>
      <c r="T537" s="597"/>
      <c r="U537" s="592"/>
      <c r="V537" s="594"/>
      <c r="W537" s="596"/>
      <c r="X537" s="592"/>
      <c r="Y537" s="594"/>
      <c r="Z537" s="596"/>
      <c r="AA537" s="592"/>
      <c r="AB537" s="594"/>
      <c r="AC537" s="546"/>
      <c r="AD537" s="546"/>
      <c r="AE537" s="546"/>
      <c r="AF537" s="546"/>
      <c r="AG537" s="546"/>
      <c r="AH537" s="546"/>
      <c r="AI537" s="546"/>
      <c r="AJ537" s="546"/>
      <c r="AK537" s="546"/>
      <c r="AL537" s="546"/>
      <c r="AM537" s="546"/>
      <c r="AN537" s="546"/>
      <c r="AO537" s="546"/>
      <c r="AP537" s="546"/>
      <c r="AQ537" s="546"/>
      <c r="AR537" s="546"/>
      <c r="AS537" s="546"/>
      <c r="AT537" s="546"/>
      <c r="AU537" s="546"/>
      <c r="AV537" s="546"/>
    </row>
    <row r="538" spans="1:48" ht="12.75" customHeight="1">
      <c r="A538" s="592"/>
      <c r="B538" s="592"/>
      <c r="C538" s="592"/>
      <c r="D538" s="592"/>
      <c r="E538" s="593"/>
      <c r="F538" s="594"/>
      <c r="G538" s="592"/>
      <c r="H538" s="592"/>
      <c r="I538" s="595"/>
      <c r="J538" s="595"/>
      <c r="K538" s="595"/>
      <c r="L538" s="592"/>
      <c r="M538" s="594"/>
      <c r="N538" s="596"/>
      <c r="O538" s="592"/>
      <c r="P538" s="594"/>
      <c r="Q538" s="597"/>
      <c r="R538" s="592"/>
      <c r="S538" s="598"/>
      <c r="T538" s="597"/>
      <c r="U538" s="592"/>
      <c r="V538" s="594"/>
      <c r="W538" s="596"/>
      <c r="X538" s="592"/>
      <c r="Y538" s="594"/>
      <c r="Z538" s="596"/>
      <c r="AA538" s="592"/>
      <c r="AB538" s="594"/>
      <c r="AC538" s="546"/>
      <c r="AD538" s="546"/>
      <c r="AE538" s="546"/>
      <c r="AF538" s="546"/>
      <c r="AG538" s="546"/>
      <c r="AH538" s="546"/>
      <c r="AI538" s="546"/>
      <c r="AJ538" s="546"/>
      <c r="AK538" s="546"/>
      <c r="AL538" s="546"/>
      <c r="AM538" s="546"/>
      <c r="AN538" s="546"/>
      <c r="AO538" s="546"/>
      <c r="AP538" s="546"/>
      <c r="AQ538" s="546"/>
      <c r="AR538" s="546"/>
      <c r="AS538" s="546"/>
      <c r="AT538" s="546"/>
      <c r="AU538" s="546"/>
      <c r="AV538" s="546"/>
    </row>
    <row r="539" spans="1:48" ht="12.75" customHeight="1">
      <c r="A539" s="592"/>
      <c r="B539" s="592"/>
      <c r="C539" s="592"/>
      <c r="D539" s="592"/>
      <c r="E539" s="593"/>
      <c r="F539" s="594"/>
      <c r="G539" s="592"/>
      <c r="H539" s="592"/>
      <c r="I539" s="595"/>
      <c r="J539" s="595"/>
      <c r="K539" s="595"/>
      <c r="L539" s="592"/>
      <c r="M539" s="594"/>
      <c r="N539" s="596"/>
      <c r="O539" s="592"/>
      <c r="P539" s="594"/>
      <c r="Q539" s="597"/>
      <c r="R539" s="592"/>
      <c r="S539" s="598"/>
      <c r="T539" s="597"/>
      <c r="U539" s="592"/>
      <c r="V539" s="594"/>
      <c r="W539" s="596"/>
      <c r="X539" s="592"/>
      <c r="Y539" s="594"/>
      <c r="Z539" s="596"/>
      <c r="AA539" s="592"/>
      <c r="AB539" s="594"/>
      <c r="AC539" s="546"/>
      <c r="AD539" s="546"/>
      <c r="AE539" s="546"/>
      <c r="AF539" s="546"/>
      <c r="AG539" s="546"/>
      <c r="AH539" s="546"/>
      <c r="AI539" s="546"/>
      <c r="AJ539" s="546"/>
      <c r="AK539" s="546"/>
      <c r="AL539" s="546"/>
      <c r="AM539" s="546"/>
      <c r="AN539" s="546"/>
      <c r="AO539" s="546"/>
      <c r="AP539" s="546"/>
      <c r="AQ539" s="546"/>
      <c r="AR539" s="546"/>
      <c r="AS539" s="546"/>
      <c r="AT539" s="546"/>
      <c r="AU539" s="546"/>
      <c r="AV539" s="546"/>
    </row>
    <row r="540" spans="1:48" ht="12.75" customHeight="1">
      <c r="A540" s="592"/>
      <c r="B540" s="592"/>
      <c r="C540" s="592"/>
      <c r="D540" s="592"/>
      <c r="E540" s="593"/>
      <c r="F540" s="594"/>
      <c r="G540" s="592"/>
      <c r="H540" s="592"/>
      <c r="I540" s="595"/>
      <c r="J540" s="595"/>
      <c r="K540" s="595"/>
      <c r="L540" s="592"/>
      <c r="M540" s="594"/>
      <c r="N540" s="596"/>
      <c r="O540" s="592"/>
      <c r="P540" s="594"/>
      <c r="Q540" s="597"/>
      <c r="R540" s="592"/>
      <c r="S540" s="598"/>
      <c r="T540" s="597"/>
      <c r="U540" s="592"/>
      <c r="V540" s="594"/>
      <c r="W540" s="596"/>
      <c r="X540" s="592"/>
      <c r="Y540" s="594"/>
      <c r="Z540" s="596"/>
      <c r="AA540" s="592"/>
      <c r="AB540" s="594"/>
      <c r="AC540" s="546"/>
      <c r="AD540" s="546"/>
      <c r="AE540" s="546"/>
      <c r="AF540" s="546"/>
      <c r="AG540" s="546"/>
      <c r="AH540" s="546"/>
      <c r="AI540" s="546"/>
      <c r="AJ540" s="546"/>
      <c r="AK540" s="546"/>
      <c r="AL540" s="546"/>
      <c r="AM540" s="546"/>
      <c r="AN540" s="546"/>
      <c r="AO540" s="546"/>
      <c r="AP540" s="546"/>
      <c r="AQ540" s="546"/>
      <c r="AR540" s="546"/>
      <c r="AS540" s="546"/>
      <c r="AT540" s="546"/>
      <c r="AU540" s="546"/>
      <c r="AV540" s="546"/>
    </row>
    <row r="541" spans="1:48" ht="12.75" customHeight="1">
      <c r="A541" s="592"/>
      <c r="B541" s="592"/>
      <c r="C541" s="592"/>
      <c r="D541" s="592"/>
      <c r="E541" s="593"/>
      <c r="F541" s="594"/>
      <c r="G541" s="592"/>
      <c r="H541" s="592"/>
      <c r="I541" s="595"/>
      <c r="J541" s="595"/>
      <c r="K541" s="595"/>
      <c r="L541" s="592"/>
      <c r="M541" s="594"/>
      <c r="N541" s="596"/>
      <c r="O541" s="592"/>
      <c r="P541" s="594"/>
      <c r="Q541" s="597"/>
      <c r="R541" s="592"/>
      <c r="S541" s="598"/>
      <c r="T541" s="597"/>
      <c r="U541" s="592"/>
      <c r="V541" s="594"/>
      <c r="W541" s="596"/>
      <c r="X541" s="592"/>
      <c r="Y541" s="594"/>
      <c r="Z541" s="596"/>
      <c r="AA541" s="592"/>
      <c r="AB541" s="594"/>
      <c r="AC541" s="546"/>
      <c r="AD541" s="546"/>
      <c r="AE541" s="546"/>
      <c r="AF541" s="546"/>
      <c r="AG541" s="546"/>
      <c r="AH541" s="546"/>
      <c r="AI541" s="546"/>
      <c r="AJ541" s="546"/>
      <c r="AK541" s="546"/>
      <c r="AL541" s="546"/>
      <c r="AM541" s="546"/>
      <c r="AN541" s="546"/>
      <c r="AO541" s="546"/>
      <c r="AP541" s="546"/>
      <c r="AQ541" s="546"/>
      <c r="AR541" s="546"/>
      <c r="AS541" s="546"/>
      <c r="AT541" s="546"/>
      <c r="AU541" s="546"/>
      <c r="AV541" s="546"/>
    </row>
    <row r="542" spans="1:48" ht="12.75" customHeight="1">
      <c r="A542" s="592"/>
      <c r="B542" s="592"/>
      <c r="C542" s="592"/>
      <c r="D542" s="592"/>
      <c r="E542" s="593"/>
      <c r="F542" s="594"/>
      <c r="G542" s="592"/>
      <c r="H542" s="592"/>
      <c r="I542" s="595"/>
      <c r="J542" s="595"/>
      <c r="K542" s="595"/>
      <c r="L542" s="592"/>
      <c r="M542" s="594"/>
      <c r="N542" s="596"/>
      <c r="O542" s="592"/>
      <c r="P542" s="594"/>
      <c r="Q542" s="597"/>
      <c r="R542" s="592"/>
      <c r="S542" s="598"/>
      <c r="T542" s="597"/>
      <c r="U542" s="592"/>
      <c r="V542" s="594"/>
      <c r="W542" s="596"/>
      <c r="X542" s="592"/>
      <c r="Y542" s="594"/>
      <c r="Z542" s="596"/>
      <c r="AA542" s="592"/>
      <c r="AB542" s="594"/>
      <c r="AC542" s="546"/>
      <c r="AD542" s="546"/>
      <c r="AE542" s="546"/>
      <c r="AF542" s="546"/>
      <c r="AG542" s="546"/>
      <c r="AH542" s="546"/>
      <c r="AI542" s="546"/>
      <c r="AJ542" s="546"/>
      <c r="AK542" s="546"/>
      <c r="AL542" s="546"/>
      <c r="AM542" s="546"/>
      <c r="AN542" s="546"/>
      <c r="AO542" s="546"/>
      <c r="AP542" s="546"/>
      <c r="AQ542" s="546"/>
      <c r="AR542" s="546"/>
      <c r="AS542" s="546"/>
      <c r="AT542" s="546"/>
      <c r="AU542" s="546"/>
      <c r="AV542" s="546"/>
    </row>
    <row r="543" spans="1:48" ht="12.75" customHeight="1">
      <c r="A543" s="592"/>
      <c r="B543" s="592"/>
      <c r="C543" s="592"/>
      <c r="D543" s="592"/>
      <c r="E543" s="593"/>
      <c r="F543" s="594"/>
      <c r="G543" s="592"/>
      <c r="H543" s="592"/>
      <c r="I543" s="595"/>
      <c r="J543" s="595"/>
      <c r="K543" s="595"/>
      <c r="L543" s="592"/>
      <c r="M543" s="594"/>
      <c r="N543" s="596"/>
      <c r="O543" s="592"/>
      <c r="P543" s="594"/>
      <c r="Q543" s="597"/>
      <c r="R543" s="592"/>
      <c r="S543" s="598"/>
      <c r="T543" s="597"/>
      <c r="U543" s="592"/>
      <c r="V543" s="594"/>
      <c r="W543" s="596"/>
      <c r="X543" s="592"/>
      <c r="Y543" s="594"/>
      <c r="Z543" s="596"/>
      <c r="AA543" s="592"/>
      <c r="AB543" s="594"/>
      <c r="AC543" s="546"/>
      <c r="AD543" s="546"/>
      <c r="AE543" s="546"/>
      <c r="AF543" s="546"/>
      <c r="AG543" s="546"/>
      <c r="AH543" s="546"/>
      <c r="AI543" s="546"/>
      <c r="AJ543" s="546"/>
      <c r="AK543" s="546"/>
      <c r="AL543" s="546"/>
      <c r="AM543" s="546"/>
      <c r="AN543" s="546"/>
      <c r="AO543" s="546"/>
      <c r="AP543" s="546"/>
      <c r="AQ543" s="546"/>
      <c r="AR543" s="546"/>
      <c r="AS543" s="546"/>
      <c r="AT543" s="546"/>
      <c r="AU543" s="546"/>
      <c r="AV543" s="546"/>
    </row>
    <row r="544" spans="1:48" ht="12.75" customHeight="1">
      <c r="A544" s="592"/>
      <c r="B544" s="592"/>
      <c r="C544" s="592"/>
      <c r="D544" s="592"/>
      <c r="E544" s="593"/>
      <c r="F544" s="594"/>
      <c r="G544" s="592"/>
      <c r="H544" s="592"/>
      <c r="I544" s="595"/>
      <c r="J544" s="595"/>
      <c r="K544" s="595"/>
      <c r="L544" s="592"/>
      <c r="M544" s="594"/>
      <c r="N544" s="596"/>
      <c r="O544" s="592"/>
      <c r="P544" s="594"/>
      <c r="Q544" s="597"/>
      <c r="R544" s="592"/>
      <c r="S544" s="598"/>
      <c r="T544" s="597"/>
      <c r="U544" s="592"/>
      <c r="V544" s="594"/>
      <c r="W544" s="596"/>
      <c r="X544" s="592"/>
      <c r="Y544" s="594"/>
      <c r="Z544" s="596"/>
      <c r="AA544" s="592"/>
      <c r="AB544" s="594"/>
      <c r="AC544" s="546"/>
      <c r="AD544" s="546"/>
      <c r="AE544" s="546"/>
      <c r="AF544" s="546"/>
      <c r="AG544" s="546"/>
      <c r="AH544" s="546"/>
      <c r="AI544" s="546"/>
      <c r="AJ544" s="546"/>
      <c r="AK544" s="546"/>
      <c r="AL544" s="546"/>
      <c r="AM544" s="546"/>
      <c r="AN544" s="546"/>
      <c r="AO544" s="546"/>
      <c r="AP544" s="546"/>
      <c r="AQ544" s="546"/>
      <c r="AR544" s="546"/>
      <c r="AS544" s="546"/>
      <c r="AT544" s="546"/>
      <c r="AU544" s="546"/>
      <c r="AV544" s="546"/>
    </row>
    <row r="545" spans="1:48" ht="12.75" customHeight="1">
      <c r="A545" s="592"/>
      <c r="B545" s="592"/>
      <c r="C545" s="592"/>
      <c r="D545" s="592"/>
      <c r="E545" s="593"/>
      <c r="F545" s="594"/>
      <c r="G545" s="592"/>
      <c r="H545" s="592"/>
      <c r="I545" s="595"/>
      <c r="J545" s="595"/>
      <c r="K545" s="595"/>
      <c r="L545" s="592"/>
      <c r="M545" s="594"/>
      <c r="N545" s="596"/>
      <c r="O545" s="592"/>
      <c r="P545" s="594"/>
      <c r="Q545" s="597"/>
      <c r="R545" s="592"/>
      <c r="S545" s="598"/>
      <c r="T545" s="597"/>
      <c r="U545" s="592"/>
      <c r="V545" s="594"/>
      <c r="W545" s="596"/>
      <c r="X545" s="592"/>
      <c r="Y545" s="594"/>
      <c r="Z545" s="596"/>
      <c r="AA545" s="592"/>
      <c r="AB545" s="594"/>
      <c r="AC545" s="546"/>
      <c r="AD545" s="546"/>
      <c r="AE545" s="546"/>
      <c r="AF545" s="546"/>
      <c r="AG545" s="546"/>
      <c r="AH545" s="546"/>
      <c r="AI545" s="546"/>
      <c r="AJ545" s="546"/>
      <c r="AK545" s="546"/>
      <c r="AL545" s="546"/>
      <c r="AM545" s="546"/>
      <c r="AN545" s="546"/>
      <c r="AO545" s="546"/>
      <c r="AP545" s="546"/>
      <c r="AQ545" s="546"/>
      <c r="AR545" s="546"/>
      <c r="AS545" s="546"/>
      <c r="AT545" s="546"/>
      <c r="AU545" s="546"/>
      <c r="AV545" s="546"/>
    </row>
    <row r="546" spans="1:48" ht="12.75" customHeight="1">
      <c r="A546" s="592"/>
      <c r="B546" s="592"/>
      <c r="C546" s="592"/>
      <c r="D546" s="592"/>
      <c r="E546" s="593"/>
      <c r="F546" s="594"/>
      <c r="G546" s="592"/>
      <c r="H546" s="592"/>
      <c r="I546" s="595"/>
      <c r="J546" s="595"/>
      <c r="K546" s="595"/>
      <c r="L546" s="592"/>
      <c r="M546" s="594"/>
      <c r="N546" s="596"/>
      <c r="O546" s="592"/>
      <c r="P546" s="594"/>
      <c r="Q546" s="597"/>
      <c r="R546" s="592"/>
      <c r="S546" s="598"/>
      <c r="T546" s="597"/>
      <c r="U546" s="592"/>
      <c r="V546" s="594"/>
      <c r="W546" s="596"/>
      <c r="X546" s="592"/>
      <c r="Y546" s="594"/>
      <c r="Z546" s="596"/>
      <c r="AA546" s="592"/>
      <c r="AB546" s="594"/>
      <c r="AC546" s="546"/>
      <c r="AD546" s="546"/>
      <c r="AE546" s="546"/>
      <c r="AF546" s="546"/>
      <c r="AG546" s="546"/>
      <c r="AH546" s="546"/>
      <c r="AI546" s="546"/>
      <c r="AJ546" s="546"/>
      <c r="AK546" s="546"/>
      <c r="AL546" s="546"/>
      <c r="AM546" s="546"/>
      <c r="AN546" s="546"/>
      <c r="AO546" s="546"/>
      <c r="AP546" s="546"/>
      <c r="AQ546" s="546"/>
      <c r="AR546" s="546"/>
      <c r="AS546" s="546"/>
      <c r="AT546" s="546"/>
      <c r="AU546" s="546"/>
      <c r="AV546" s="546"/>
    </row>
    <row r="547" spans="1:48" ht="12.75" customHeight="1">
      <c r="A547" s="592"/>
      <c r="B547" s="592"/>
      <c r="C547" s="592"/>
      <c r="D547" s="592"/>
      <c r="E547" s="593"/>
      <c r="F547" s="594"/>
      <c r="G547" s="592"/>
      <c r="H547" s="592"/>
      <c r="I547" s="595"/>
      <c r="J547" s="595"/>
      <c r="K547" s="595"/>
      <c r="L547" s="592"/>
      <c r="M547" s="594"/>
      <c r="N547" s="596"/>
      <c r="O547" s="592"/>
      <c r="P547" s="594"/>
      <c r="Q547" s="597"/>
      <c r="R547" s="592"/>
      <c r="S547" s="598"/>
      <c r="T547" s="597"/>
      <c r="U547" s="592"/>
      <c r="V547" s="594"/>
      <c r="W547" s="596"/>
      <c r="X547" s="592"/>
      <c r="Y547" s="594"/>
      <c r="Z547" s="596"/>
      <c r="AA547" s="592"/>
      <c r="AB547" s="594"/>
      <c r="AC547" s="546"/>
      <c r="AD547" s="546"/>
      <c r="AE547" s="546"/>
      <c r="AF547" s="546"/>
      <c r="AG547" s="546"/>
      <c r="AH547" s="546"/>
      <c r="AI547" s="546"/>
      <c r="AJ547" s="546"/>
      <c r="AK547" s="546"/>
      <c r="AL547" s="546"/>
      <c r="AM547" s="546"/>
      <c r="AN547" s="546"/>
      <c r="AO547" s="546"/>
      <c r="AP547" s="546"/>
      <c r="AQ547" s="546"/>
      <c r="AR547" s="546"/>
      <c r="AS547" s="546"/>
      <c r="AT547" s="546"/>
      <c r="AU547" s="546"/>
      <c r="AV547" s="546"/>
    </row>
    <row r="548" spans="1:48" ht="12.75" customHeight="1">
      <c r="A548" s="592"/>
      <c r="B548" s="592"/>
      <c r="C548" s="592"/>
      <c r="D548" s="592"/>
      <c r="E548" s="593"/>
      <c r="F548" s="594"/>
      <c r="G548" s="592"/>
      <c r="H548" s="592"/>
      <c r="I548" s="595"/>
      <c r="J548" s="595"/>
      <c r="K548" s="595"/>
      <c r="L548" s="592"/>
      <c r="M548" s="594"/>
      <c r="N548" s="596"/>
      <c r="O548" s="592"/>
      <c r="P548" s="594"/>
      <c r="Q548" s="597"/>
      <c r="R548" s="592"/>
      <c r="S548" s="598"/>
      <c r="T548" s="597"/>
      <c r="U548" s="592"/>
      <c r="V548" s="594"/>
      <c r="W548" s="596"/>
      <c r="X548" s="592"/>
      <c r="Y548" s="594"/>
      <c r="Z548" s="596"/>
      <c r="AA548" s="592"/>
      <c r="AB548" s="594"/>
      <c r="AC548" s="546"/>
      <c r="AD548" s="546"/>
      <c r="AE548" s="546"/>
      <c r="AF548" s="546"/>
      <c r="AG548" s="546"/>
      <c r="AH548" s="546"/>
      <c r="AI548" s="546"/>
      <c r="AJ548" s="546"/>
      <c r="AK548" s="546"/>
      <c r="AL548" s="546"/>
      <c r="AM548" s="546"/>
      <c r="AN548" s="546"/>
      <c r="AO548" s="546"/>
      <c r="AP548" s="546"/>
      <c r="AQ548" s="546"/>
      <c r="AR548" s="546"/>
      <c r="AS548" s="546"/>
      <c r="AT548" s="546"/>
      <c r="AU548" s="546"/>
      <c r="AV548" s="546"/>
    </row>
    <row r="549" spans="1:48" ht="12.75" customHeight="1">
      <c r="A549" s="592"/>
      <c r="B549" s="592"/>
      <c r="C549" s="592"/>
      <c r="D549" s="592"/>
      <c r="E549" s="593"/>
      <c r="F549" s="594"/>
      <c r="G549" s="592"/>
      <c r="H549" s="592"/>
      <c r="I549" s="595"/>
      <c r="J549" s="595"/>
      <c r="K549" s="595"/>
      <c r="L549" s="592"/>
      <c r="M549" s="594"/>
      <c r="N549" s="596"/>
      <c r="O549" s="592"/>
      <c r="P549" s="594"/>
      <c r="Q549" s="597"/>
      <c r="R549" s="592"/>
      <c r="S549" s="598"/>
      <c r="T549" s="597"/>
      <c r="U549" s="592"/>
      <c r="V549" s="594"/>
      <c r="W549" s="596"/>
      <c r="X549" s="592"/>
      <c r="Y549" s="594"/>
      <c r="Z549" s="596"/>
      <c r="AA549" s="592"/>
      <c r="AB549" s="594"/>
      <c r="AC549" s="546"/>
      <c r="AD549" s="546"/>
      <c r="AE549" s="546"/>
      <c r="AF549" s="546"/>
      <c r="AG549" s="546"/>
      <c r="AH549" s="546"/>
      <c r="AI549" s="546"/>
      <c r="AJ549" s="546"/>
      <c r="AK549" s="546"/>
      <c r="AL549" s="546"/>
      <c r="AM549" s="546"/>
      <c r="AN549" s="546"/>
      <c r="AO549" s="546"/>
      <c r="AP549" s="546"/>
      <c r="AQ549" s="546"/>
      <c r="AR549" s="546"/>
      <c r="AS549" s="546"/>
      <c r="AT549" s="546"/>
      <c r="AU549" s="546"/>
      <c r="AV549" s="546"/>
    </row>
    <row r="550" spans="1:48" ht="12.75" customHeight="1">
      <c r="A550" s="592"/>
      <c r="B550" s="592"/>
      <c r="C550" s="592"/>
      <c r="D550" s="592"/>
      <c r="E550" s="593"/>
      <c r="F550" s="594"/>
      <c r="G550" s="592"/>
      <c r="H550" s="592"/>
      <c r="I550" s="595"/>
      <c r="J550" s="595"/>
      <c r="K550" s="595"/>
      <c r="L550" s="592"/>
      <c r="M550" s="594"/>
      <c r="N550" s="596"/>
      <c r="O550" s="592"/>
      <c r="P550" s="594"/>
      <c r="Q550" s="597"/>
      <c r="R550" s="592"/>
      <c r="S550" s="598"/>
      <c r="T550" s="597"/>
      <c r="U550" s="592"/>
      <c r="V550" s="594"/>
      <c r="W550" s="596"/>
      <c r="X550" s="592"/>
      <c r="Y550" s="594"/>
      <c r="Z550" s="596"/>
      <c r="AA550" s="592"/>
      <c r="AB550" s="594"/>
      <c r="AC550" s="546"/>
      <c r="AD550" s="546"/>
      <c r="AE550" s="546"/>
      <c r="AF550" s="546"/>
      <c r="AG550" s="546"/>
      <c r="AH550" s="546"/>
      <c r="AI550" s="546"/>
      <c r="AJ550" s="546"/>
      <c r="AK550" s="546"/>
      <c r="AL550" s="546"/>
      <c r="AM550" s="546"/>
      <c r="AN550" s="546"/>
      <c r="AO550" s="546"/>
      <c r="AP550" s="546"/>
      <c r="AQ550" s="546"/>
      <c r="AR550" s="546"/>
      <c r="AS550" s="546"/>
      <c r="AT550" s="546"/>
      <c r="AU550" s="546"/>
      <c r="AV550" s="546"/>
    </row>
    <row r="551" spans="1:48" ht="12.75" customHeight="1">
      <c r="A551" s="592"/>
      <c r="B551" s="592"/>
      <c r="C551" s="592"/>
      <c r="D551" s="592"/>
      <c r="E551" s="593"/>
      <c r="F551" s="594"/>
      <c r="G551" s="592"/>
      <c r="H551" s="592"/>
      <c r="I551" s="595"/>
      <c r="J551" s="595"/>
      <c r="K551" s="595"/>
      <c r="L551" s="592"/>
      <c r="M551" s="594"/>
      <c r="N551" s="596"/>
      <c r="O551" s="592"/>
      <c r="P551" s="594"/>
      <c r="Q551" s="597"/>
      <c r="R551" s="592"/>
      <c r="S551" s="598"/>
      <c r="T551" s="597"/>
      <c r="U551" s="592"/>
      <c r="V551" s="594"/>
      <c r="W551" s="596"/>
      <c r="X551" s="592"/>
      <c r="Y551" s="594"/>
      <c r="Z551" s="596"/>
      <c r="AA551" s="592"/>
      <c r="AB551" s="594"/>
      <c r="AC551" s="546"/>
      <c r="AD551" s="546"/>
      <c r="AE551" s="546"/>
      <c r="AF551" s="546"/>
      <c r="AG551" s="546"/>
      <c r="AH551" s="546"/>
      <c r="AI551" s="546"/>
      <c r="AJ551" s="546"/>
      <c r="AK551" s="546"/>
      <c r="AL551" s="546"/>
      <c r="AM551" s="546"/>
      <c r="AN551" s="546"/>
      <c r="AO551" s="546"/>
      <c r="AP551" s="546"/>
      <c r="AQ551" s="546"/>
      <c r="AR551" s="546"/>
      <c r="AS551" s="546"/>
      <c r="AT551" s="546"/>
      <c r="AU551" s="546"/>
      <c r="AV551" s="546"/>
    </row>
    <row r="552" spans="1:48" ht="12.75" customHeight="1">
      <c r="A552" s="592"/>
      <c r="B552" s="592"/>
      <c r="C552" s="592"/>
      <c r="D552" s="592"/>
      <c r="E552" s="593"/>
      <c r="F552" s="594"/>
      <c r="G552" s="592"/>
      <c r="H552" s="592"/>
      <c r="I552" s="595"/>
      <c r="J552" s="595"/>
      <c r="K552" s="595"/>
      <c r="L552" s="592"/>
      <c r="M552" s="594"/>
      <c r="N552" s="596"/>
      <c r="O552" s="592"/>
      <c r="P552" s="594"/>
      <c r="Q552" s="597"/>
      <c r="R552" s="592"/>
      <c r="S552" s="598"/>
      <c r="T552" s="597"/>
      <c r="U552" s="592"/>
      <c r="V552" s="594"/>
      <c r="W552" s="596"/>
      <c r="X552" s="592"/>
      <c r="Y552" s="594"/>
      <c r="Z552" s="596"/>
      <c r="AA552" s="592"/>
      <c r="AB552" s="594"/>
      <c r="AC552" s="546"/>
      <c r="AD552" s="546"/>
      <c r="AE552" s="546"/>
      <c r="AF552" s="546"/>
      <c r="AG552" s="546"/>
      <c r="AH552" s="546"/>
      <c r="AI552" s="546"/>
      <c r="AJ552" s="546"/>
      <c r="AK552" s="546"/>
      <c r="AL552" s="546"/>
      <c r="AM552" s="546"/>
      <c r="AN552" s="546"/>
      <c r="AO552" s="546"/>
      <c r="AP552" s="546"/>
      <c r="AQ552" s="546"/>
      <c r="AR552" s="546"/>
      <c r="AS552" s="546"/>
      <c r="AT552" s="546"/>
      <c r="AU552" s="546"/>
      <c r="AV552" s="546"/>
    </row>
    <row r="553" spans="1:48" ht="12.75" customHeight="1">
      <c r="A553" s="592"/>
      <c r="B553" s="592"/>
      <c r="C553" s="592"/>
      <c r="D553" s="592"/>
      <c r="E553" s="593"/>
      <c r="F553" s="594"/>
      <c r="G553" s="592"/>
      <c r="H553" s="592"/>
      <c r="I553" s="595"/>
      <c r="J553" s="595"/>
      <c r="K553" s="595"/>
      <c r="L553" s="592"/>
      <c r="M553" s="594"/>
      <c r="N553" s="596"/>
      <c r="O553" s="592"/>
      <c r="P553" s="594"/>
      <c r="Q553" s="597"/>
      <c r="R553" s="592"/>
      <c r="S553" s="598"/>
      <c r="T553" s="597"/>
      <c r="U553" s="592"/>
      <c r="V553" s="594"/>
      <c r="W553" s="596"/>
      <c r="X553" s="592"/>
      <c r="Y553" s="594"/>
      <c r="Z553" s="596"/>
      <c r="AA553" s="592"/>
      <c r="AB553" s="594"/>
      <c r="AC553" s="546"/>
      <c r="AD553" s="546"/>
      <c r="AE553" s="546"/>
      <c r="AF553" s="546"/>
      <c r="AG553" s="546"/>
      <c r="AH553" s="546"/>
      <c r="AI553" s="546"/>
      <c r="AJ553" s="546"/>
      <c r="AK553" s="546"/>
      <c r="AL553" s="546"/>
      <c r="AM553" s="546"/>
      <c r="AN553" s="546"/>
      <c r="AO553" s="546"/>
      <c r="AP553" s="546"/>
      <c r="AQ553" s="546"/>
      <c r="AR553" s="546"/>
      <c r="AS553" s="546"/>
      <c r="AT553" s="546"/>
      <c r="AU553" s="546"/>
      <c r="AV553" s="546"/>
    </row>
    <row r="554" spans="1:48" ht="12.75" customHeight="1">
      <c r="A554" s="592"/>
      <c r="B554" s="592"/>
      <c r="C554" s="592"/>
      <c r="D554" s="592"/>
      <c r="E554" s="593"/>
      <c r="F554" s="594"/>
      <c r="G554" s="592"/>
      <c r="H554" s="592"/>
      <c r="I554" s="595"/>
      <c r="J554" s="595"/>
      <c r="K554" s="595"/>
      <c r="L554" s="592"/>
      <c r="M554" s="594"/>
      <c r="N554" s="596"/>
      <c r="O554" s="592"/>
      <c r="P554" s="594"/>
      <c r="Q554" s="597"/>
      <c r="R554" s="592"/>
      <c r="S554" s="598"/>
      <c r="T554" s="597"/>
      <c r="U554" s="592"/>
      <c r="V554" s="594"/>
      <c r="W554" s="596"/>
      <c r="X554" s="592"/>
      <c r="Y554" s="594"/>
      <c r="Z554" s="596"/>
      <c r="AA554" s="592"/>
      <c r="AB554" s="594"/>
      <c r="AC554" s="546"/>
      <c r="AD554" s="546"/>
      <c r="AE554" s="546"/>
      <c r="AF554" s="546"/>
      <c r="AG554" s="546"/>
      <c r="AH554" s="546"/>
      <c r="AI554" s="546"/>
      <c r="AJ554" s="546"/>
      <c r="AK554" s="546"/>
      <c r="AL554" s="546"/>
      <c r="AM554" s="546"/>
      <c r="AN554" s="546"/>
      <c r="AO554" s="546"/>
      <c r="AP554" s="546"/>
      <c r="AQ554" s="546"/>
      <c r="AR554" s="546"/>
      <c r="AS554" s="546"/>
      <c r="AT554" s="546"/>
      <c r="AU554" s="546"/>
      <c r="AV554" s="546"/>
    </row>
    <row r="555" spans="1:48" ht="12.75" customHeight="1">
      <c r="A555" s="592"/>
      <c r="B555" s="592"/>
      <c r="C555" s="592"/>
      <c r="D555" s="592"/>
      <c r="E555" s="593"/>
      <c r="F555" s="594"/>
      <c r="G555" s="592"/>
      <c r="H555" s="592"/>
      <c r="I555" s="595"/>
      <c r="J555" s="595"/>
      <c r="K555" s="595"/>
      <c r="L555" s="592"/>
      <c r="M555" s="594"/>
      <c r="N555" s="596"/>
      <c r="O555" s="592"/>
      <c r="P555" s="594"/>
      <c r="Q555" s="597"/>
      <c r="R555" s="592"/>
      <c r="S555" s="598"/>
      <c r="T555" s="597"/>
      <c r="U555" s="592"/>
      <c r="V555" s="594"/>
      <c r="W555" s="596"/>
      <c r="X555" s="592"/>
      <c r="Y555" s="594"/>
      <c r="Z555" s="596"/>
      <c r="AA555" s="592"/>
      <c r="AB555" s="594"/>
      <c r="AC555" s="546"/>
      <c r="AD555" s="546"/>
      <c r="AE555" s="546"/>
      <c r="AF555" s="546"/>
      <c r="AG555" s="546"/>
      <c r="AH555" s="546"/>
      <c r="AI555" s="546"/>
      <c r="AJ555" s="546"/>
      <c r="AK555" s="546"/>
      <c r="AL555" s="546"/>
      <c r="AM555" s="546"/>
      <c r="AN555" s="546"/>
      <c r="AO555" s="546"/>
      <c r="AP555" s="546"/>
      <c r="AQ555" s="546"/>
      <c r="AR555" s="546"/>
      <c r="AS555" s="546"/>
      <c r="AT555" s="546"/>
      <c r="AU555" s="546"/>
      <c r="AV555" s="546"/>
    </row>
    <row r="556" spans="1:48" ht="12.75" customHeight="1">
      <c r="A556" s="592"/>
      <c r="B556" s="592"/>
      <c r="C556" s="592"/>
      <c r="D556" s="592"/>
      <c r="E556" s="593"/>
      <c r="F556" s="594"/>
      <c r="G556" s="592"/>
      <c r="H556" s="592"/>
      <c r="I556" s="595"/>
      <c r="J556" s="595"/>
      <c r="K556" s="595"/>
      <c r="L556" s="592"/>
      <c r="M556" s="594"/>
      <c r="N556" s="596"/>
      <c r="O556" s="592"/>
      <c r="P556" s="594"/>
      <c r="Q556" s="597"/>
      <c r="R556" s="592"/>
      <c r="S556" s="598"/>
      <c r="T556" s="597"/>
      <c r="U556" s="592"/>
      <c r="V556" s="594"/>
      <c r="W556" s="596"/>
      <c r="X556" s="592"/>
      <c r="Y556" s="594"/>
      <c r="Z556" s="596"/>
      <c r="AA556" s="592"/>
      <c r="AB556" s="594"/>
      <c r="AC556" s="546"/>
      <c r="AD556" s="546"/>
      <c r="AE556" s="546"/>
      <c r="AF556" s="546"/>
      <c r="AG556" s="546"/>
      <c r="AH556" s="546"/>
      <c r="AI556" s="546"/>
      <c r="AJ556" s="546"/>
      <c r="AK556" s="546"/>
      <c r="AL556" s="546"/>
      <c r="AM556" s="546"/>
      <c r="AN556" s="546"/>
      <c r="AO556" s="546"/>
      <c r="AP556" s="546"/>
      <c r="AQ556" s="546"/>
      <c r="AR556" s="546"/>
      <c r="AS556" s="546"/>
      <c r="AT556" s="546"/>
      <c r="AU556" s="546"/>
      <c r="AV556" s="546"/>
    </row>
    <row r="557" spans="1:48" ht="12.75" customHeight="1">
      <c r="A557" s="592"/>
      <c r="B557" s="592"/>
      <c r="C557" s="592"/>
      <c r="D557" s="592"/>
      <c r="E557" s="593"/>
      <c r="F557" s="594"/>
      <c r="G557" s="592"/>
      <c r="H557" s="592"/>
      <c r="I557" s="595"/>
      <c r="J557" s="595"/>
      <c r="K557" s="595"/>
      <c r="L557" s="592"/>
      <c r="M557" s="594"/>
      <c r="N557" s="596"/>
      <c r="O557" s="592"/>
      <c r="P557" s="594"/>
      <c r="Q557" s="597"/>
      <c r="R557" s="592"/>
      <c r="S557" s="598"/>
      <c r="T557" s="597"/>
      <c r="U557" s="592"/>
      <c r="V557" s="594"/>
      <c r="W557" s="596"/>
      <c r="X557" s="592"/>
      <c r="Y557" s="594"/>
      <c r="Z557" s="596"/>
      <c r="AA557" s="592"/>
      <c r="AB557" s="594"/>
      <c r="AC557" s="546"/>
      <c r="AD557" s="546"/>
      <c r="AE557" s="546"/>
      <c r="AF557" s="546"/>
      <c r="AG557" s="546"/>
      <c r="AH557" s="546"/>
      <c r="AI557" s="546"/>
      <c r="AJ557" s="546"/>
      <c r="AK557" s="546"/>
      <c r="AL557" s="546"/>
      <c r="AM557" s="546"/>
      <c r="AN557" s="546"/>
      <c r="AO557" s="546"/>
      <c r="AP557" s="546"/>
      <c r="AQ557" s="546"/>
      <c r="AR557" s="546"/>
      <c r="AS557" s="546"/>
      <c r="AT557" s="546"/>
      <c r="AU557" s="546"/>
      <c r="AV557" s="546"/>
    </row>
    <row r="558" spans="1:48" ht="12.75" customHeight="1">
      <c r="A558" s="592"/>
      <c r="B558" s="592"/>
      <c r="C558" s="592"/>
      <c r="D558" s="592"/>
      <c r="E558" s="593"/>
      <c r="F558" s="594"/>
      <c r="G558" s="592"/>
      <c r="H558" s="592"/>
      <c r="I558" s="595"/>
      <c r="J558" s="595"/>
      <c r="K558" s="595"/>
      <c r="L558" s="592"/>
      <c r="M558" s="594"/>
      <c r="N558" s="596"/>
      <c r="O558" s="592"/>
      <c r="P558" s="594"/>
      <c r="Q558" s="597"/>
      <c r="R558" s="592"/>
      <c r="S558" s="598"/>
      <c r="T558" s="597"/>
      <c r="U558" s="592"/>
      <c r="V558" s="594"/>
      <c r="W558" s="596"/>
      <c r="X558" s="592"/>
      <c r="Y558" s="594"/>
      <c r="Z558" s="596"/>
      <c r="AA558" s="592"/>
      <c r="AB558" s="594"/>
      <c r="AC558" s="546"/>
      <c r="AD558" s="546"/>
      <c r="AE558" s="546"/>
      <c r="AF558" s="546"/>
      <c r="AG558" s="546"/>
      <c r="AH558" s="546"/>
      <c r="AI558" s="546"/>
      <c r="AJ558" s="546"/>
      <c r="AK558" s="546"/>
      <c r="AL558" s="546"/>
      <c r="AM558" s="546"/>
      <c r="AN558" s="546"/>
      <c r="AO558" s="546"/>
      <c r="AP558" s="546"/>
      <c r="AQ558" s="546"/>
      <c r="AR558" s="546"/>
      <c r="AS558" s="546"/>
      <c r="AT558" s="546"/>
      <c r="AU558" s="546"/>
      <c r="AV558" s="546"/>
    </row>
    <row r="559" spans="1:48" ht="12.75" customHeight="1">
      <c r="A559" s="592"/>
      <c r="B559" s="592"/>
      <c r="C559" s="592"/>
      <c r="D559" s="592"/>
      <c r="E559" s="593"/>
      <c r="F559" s="594"/>
      <c r="G559" s="592"/>
      <c r="H559" s="592"/>
      <c r="I559" s="595"/>
      <c r="J559" s="595"/>
      <c r="K559" s="595"/>
      <c r="L559" s="592"/>
      <c r="M559" s="594"/>
      <c r="N559" s="596"/>
      <c r="O559" s="592"/>
      <c r="P559" s="594"/>
      <c r="Q559" s="597"/>
      <c r="R559" s="592"/>
      <c r="S559" s="598"/>
      <c r="T559" s="597"/>
      <c r="U559" s="592"/>
      <c r="V559" s="594"/>
      <c r="W559" s="596"/>
      <c r="X559" s="592"/>
      <c r="Y559" s="594"/>
      <c r="Z559" s="596"/>
      <c r="AA559" s="592"/>
      <c r="AB559" s="594"/>
      <c r="AC559" s="546"/>
      <c r="AD559" s="546"/>
      <c r="AE559" s="546"/>
      <c r="AF559" s="546"/>
      <c r="AG559" s="546"/>
      <c r="AH559" s="546"/>
      <c r="AI559" s="546"/>
      <c r="AJ559" s="546"/>
      <c r="AK559" s="546"/>
      <c r="AL559" s="546"/>
      <c r="AM559" s="546"/>
      <c r="AN559" s="546"/>
      <c r="AO559" s="546"/>
      <c r="AP559" s="546"/>
      <c r="AQ559" s="546"/>
      <c r="AR559" s="546"/>
      <c r="AS559" s="546"/>
      <c r="AT559" s="546"/>
      <c r="AU559" s="546"/>
      <c r="AV559" s="546"/>
    </row>
    <row r="560" spans="1:48" ht="12.75" customHeight="1">
      <c r="A560" s="592"/>
      <c r="B560" s="592"/>
      <c r="C560" s="592"/>
      <c r="D560" s="592"/>
      <c r="E560" s="593"/>
      <c r="F560" s="594"/>
      <c r="G560" s="592"/>
      <c r="H560" s="592"/>
      <c r="I560" s="595"/>
      <c r="J560" s="595"/>
      <c r="K560" s="595"/>
      <c r="L560" s="592"/>
      <c r="M560" s="594"/>
      <c r="N560" s="596"/>
      <c r="O560" s="592"/>
      <c r="P560" s="594"/>
      <c r="Q560" s="597"/>
      <c r="R560" s="592"/>
      <c r="S560" s="598"/>
      <c r="T560" s="597"/>
      <c r="U560" s="592"/>
      <c r="V560" s="594"/>
      <c r="W560" s="596"/>
      <c r="X560" s="592"/>
      <c r="Y560" s="594"/>
      <c r="Z560" s="596"/>
      <c r="AA560" s="592"/>
      <c r="AB560" s="594"/>
      <c r="AC560" s="546"/>
      <c r="AD560" s="546"/>
      <c r="AE560" s="546"/>
      <c r="AF560" s="546"/>
      <c r="AG560" s="546"/>
      <c r="AH560" s="546"/>
      <c r="AI560" s="546"/>
      <c r="AJ560" s="546"/>
      <c r="AK560" s="546"/>
      <c r="AL560" s="546"/>
      <c r="AM560" s="546"/>
      <c r="AN560" s="546"/>
      <c r="AO560" s="546"/>
      <c r="AP560" s="546"/>
      <c r="AQ560" s="546"/>
      <c r="AR560" s="546"/>
      <c r="AS560" s="546"/>
      <c r="AT560" s="546"/>
      <c r="AU560" s="546"/>
      <c r="AV560" s="546"/>
    </row>
    <row r="561" spans="1:48" ht="12.75" customHeight="1">
      <c r="A561" s="592"/>
      <c r="B561" s="592"/>
      <c r="C561" s="592"/>
      <c r="D561" s="592"/>
      <c r="E561" s="593"/>
      <c r="F561" s="594"/>
      <c r="G561" s="592"/>
      <c r="H561" s="592"/>
      <c r="I561" s="595"/>
      <c r="J561" s="595"/>
      <c r="K561" s="595"/>
      <c r="L561" s="592"/>
      <c r="M561" s="594"/>
      <c r="N561" s="596"/>
      <c r="O561" s="592"/>
      <c r="P561" s="594"/>
      <c r="Q561" s="597"/>
      <c r="R561" s="592"/>
      <c r="S561" s="598"/>
      <c r="T561" s="597"/>
      <c r="U561" s="592"/>
      <c r="V561" s="594"/>
      <c r="W561" s="596"/>
      <c r="X561" s="592"/>
      <c r="Y561" s="594"/>
      <c r="Z561" s="596"/>
      <c r="AA561" s="592"/>
      <c r="AB561" s="594"/>
      <c r="AC561" s="546"/>
      <c r="AD561" s="546"/>
      <c r="AE561" s="546"/>
      <c r="AF561" s="546"/>
      <c r="AG561" s="546"/>
      <c r="AH561" s="546"/>
      <c r="AI561" s="546"/>
      <c r="AJ561" s="546"/>
      <c r="AK561" s="546"/>
      <c r="AL561" s="546"/>
      <c r="AM561" s="546"/>
      <c r="AN561" s="546"/>
      <c r="AO561" s="546"/>
      <c r="AP561" s="546"/>
      <c r="AQ561" s="546"/>
      <c r="AR561" s="546"/>
      <c r="AS561" s="546"/>
      <c r="AT561" s="546"/>
      <c r="AU561" s="546"/>
      <c r="AV561" s="546"/>
    </row>
    <row r="562" spans="1:48" ht="12.75" customHeight="1">
      <c r="A562" s="592"/>
      <c r="B562" s="592"/>
      <c r="C562" s="592"/>
      <c r="D562" s="592"/>
      <c r="E562" s="593"/>
      <c r="F562" s="594"/>
      <c r="G562" s="592"/>
      <c r="H562" s="592"/>
      <c r="I562" s="595"/>
      <c r="J562" s="595"/>
      <c r="K562" s="595"/>
      <c r="L562" s="592"/>
      <c r="M562" s="594"/>
      <c r="N562" s="596"/>
      <c r="O562" s="592"/>
      <c r="P562" s="594"/>
      <c r="Q562" s="597"/>
      <c r="R562" s="592"/>
      <c r="S562" s="598"/>
      <c r="T562" s="597"/>
      <c r="U562" s="592"/>
      <c r="V562" s="594"/>
      <c r="W562" s="596"/>
      <c r="X562" s="592"/>
      <c r="Y562" s="594"/>
      <c r="Z562" s="596"/>
      <c r="AA562" s="592"/>
      <c r="AB562" s="594"/>
      <c r="AC562" s="546"/>
      <c r="AD562" s="546"/>
      <c r="AE562" s="546"/>
      <c r="AF562" s="546"/>
      <c r="AG562" s="546"/>
      <c r="AH562" s="546"/>
      <c r="AI562" s="546"/>
      <c r="AJ562" s="546"/>
      <c r="AK562" s="546"/>
      <c r="AL562" s="546"/>
      <c r="AM562" s="546"/>
      <c r="AN562" s="546"/>
      <c r="AO562" s="546"/>
      <c r="AP562" s="546"/>
      <c r="AQ562" s="546"/>
      <c r="AR562" s="546"/>
      <c r="AS562" s="546"/>
      <c r="AT562" s="546"/>
      <c r="AU562" s="546"/>
      <c r="AV562" s="546"/>
    </row>
    <row r="563" spans="1:48" ht="12.75" customHeight="1">
      <c r="A563" s="592"/>
      <c r="B563" s="592"/>
      <c r="C563" s="592"/>
      <c r="D563" s="592"/>
      <c r="E563" s="593"/>
      <c r="F563" s="594"/>
      <c r="G563" s="592"/>
      <c r="H563" s="592"/>
      <c r="I563" s="595"/>
      <c r="J563" s="595"/>
      <c r="K563" s="595"/>
      <c r="L563" s="592"/>
      <c r="M563" s="594"/>
      <c r="N563" s="596"/>
      <c r="O563" s="592"/>
      <c r="P563" s="594"/>
      <c r="Q563" s="597"/>
      <c r="R563" s="592"/>
      <c r="S563" s="598"/>
      <c r="T563" s="597"/>
      <c r="U563" s="592"/>
      <c r="V563" s="594"/>
      <c r="W563" s="596"/>
      <c r="X563" s="592"/>
      <c r="Y563" s="594"/>
      <c r="Z563" s="596"/>
      <c r="AA563" s="592"/>
      <c r="AB563" s="594"/>
      <c r="AC563" s="546"/>
      <c r="AD563" s="546"/>
      <c r="AE563" s="546"/>
      <c r="AF563" s="546"/>
      <c r="AG563" s="546"/>
      <c r="AH563" s="546"/>
      <c r="AI563" s="546"/>
      <c r="AJ563" s="546"/>
      <c r="AK563" s="546"/>
      <c r="AL563" s="546"/>
      <c r="AM563" s="546"/>
      <c r="AN563" s="546"/>
      <c r="AO563" s="546"/>
      <c r="AP563" s="546"/>
      <c r="AQ563" s="546"/>
      <c r="AR563" s="546"/>
      <c r="AS563" s="546"/>
      <c r="AT563" s="546"/>
      <c r="AU563" s="546"/>
      <c r="AV563" s="546"/>
    </row>
    <row r="564" spans="1:48" ht="12.75" customHeight="1">
      <c r="A564" s="592"/>
      <c r="B564" s="592"/>
      <c r="C564" s="592"/>
      <c r="D564" s="592"/>
      <c r="E564" s="593"/>
      <c r="F564" s="594"/>
      <c r="G564" s="592"/>
      <c r="H564" s="592"/>
      <c r="I564" s="595"/>
      <c r="J564" s="595"/>
      <c r="K564" s="595"/>
      <c r="L564" s="592"/>
      <c r="M564" s="594"/>
      <c r="N564" s="596"/>
      <c r="O564" s="592"/>
      <c r="P564" s="594"/>
      <c r="Q564" s="597"/>
      <c r="R564" s="592"/>
      <c r="S564" s="598"/>
      <c r="T564" s="597"/>
      <c r="U564" s="592"/>
      <c r="V564" s="594"/>
      <c r="W564" s="596"/>
      <c r="X564" s="592"/>
      <c r="Y564" s="594"/>
      <c r="Z564" s="596"/>
      <c r="AA564" s="592"/>
      <c r="AB564" s="594"/>
      <c r="AC564" s="546"/>
      <c r="AD564" s="546"/>
      <c r="AE564" s="546"/>
      <c r="AF564" s="546"/>
      <c r="AG564" s="546"/>
      <c r="AH564" s="546"/>
      <c r="AI564" s="546"/>
      <c r="AJ564" s="546"/>
      <c r="AK564" s="546"/>
      <c r="AL564" s="546"/>
      <c r="AM564" s="546"/>
      <c r="AN564" s="546"/>
      <c r="AO564" s="546"/>
      <c r="AP564" s="546"/>
      <c r="AQ564" s="546"/>
      <c r="AR564" s="546"/>
      <c r="AS564" s="546"/>
      <c r="AT564" s="546"/>
      <c r="AU564" s="546"/>
      <c r="AV564" s="546"/>
    </row>
    <row r="565" spans="1:48" ht="12.75" customHeight="1">
      <c r="A565" s="592"/>
      <c r="B565" s="592"/>
      <c r="C565" s="592"/>
      <c r="D565" s="592"/>
      <c r="E565" s="593"/>
      <c r="F565" s="594"/>
      <c r="G565" s="592"/>
      <c r="H565" s="592"/>
      <c r="I565" s="595"/>
      <c r="J565" s="595"/>
      <c r="K565" s="595"/>
      <c r="L565" s="592"/>
      <c r="M565" s="594"/>
      <c r="N565" s="596"/>
      <c r="O565" s="592"/>
      <c r="P565" s="594"/>
      <c r="Q565" s="597"/>
      <c r="R565" s="592"/>
      <c r="S565" s="598"/>
      <c r="T565" s="597"/>
      <c r="U565" s="592"/>
      <c r="V565" s="594"/>
      <c r="W565" s="596"/>
      <c r="X565" s="592"/>
      <c r="Y565" s="594"/>
      <c r="Z565" s="596"/>
      <c r="AA565" s="592"/>
      <c r="AB565" s="594"/>
      <c r="AC565" s="546"/>
      <c r="AD565" s="546"/>
      <c r="AE565" s="546"/>
      <c r="AF565" s="546"/>
      <c r="AG565" s="546"/>
      <c r="AH565" s="546"/>
      <c r="AI565" s="546"/>
      <c r="AJ565" s="546"/>
      <c r="AK565" s="546"/>
      <c r="AL565" s="546"/>
      <c r="AM565" s="546"/>
      <c r="AN565" s="546"/>
      <c r="AO565" s="546"/>
      <c r="AP565" s="546"/>
      <c r="AQ565" s="546"/>
      <c r="AR565" s="546"/>
      <c r="AS565" s="546"/>
      <c r="AT565" s="546"/>
      <c r="AU565" s="546"/>
      <c r="AV565" s="546"/>
    </row>
    <row r="566" spans="1:48" ht="12.75" customHeight="1">
      <c r="A566" s="592"/>
      <c r="B566" s="592"/>
      <c r="C566" s="592"/>
      <c r="D566" s="592"/>
      <c r="E566" s="593"/>
      <c r="F566" s="594"/>
      <c r="G566" s="592"/>
      <c r="H566" s="592"/>
      <c r="I566" s="595"/>
      <c r="J566" s="595"/>
      <c r="K566" s="595"/>
      <c r="L566" s="592"/>
      <c r="M566" s="594"/>
      <c r="N566" s="596"/>
      <c r="O566" s="592"/>
      <c r="P566" s="594"/>
      <c r="Q566" s="597"/>
      <c r="R566" s="592"/>
      <c r="S566" s="598"/>
      <c r="T566" s="597"/>
      <c r="U566" s="592"/>
      <c r="V566" s="594"/>
      <c r="W566" s="596"/>
      <c r="X566" s="592"/>
      <c r="Y566" s="594"/>
      <c r="Z566" s="596"/>
      <c r="AA566" s="592"/>
      <c r="AB566" s="594"/>
      <c r="AC566" s="546"/>
      <c r="AD566" s="546"/>
      <c r="AE566" s="546"/>
      <c r="AF566" s="546"/>
      <c r="AG566" s="546"/>
      <c r="AH566" s="546"/>
      <c r="AI566" s="546"/>
      <c r="AJ566" s="546"/>
      <c r="AK566" s="546"/>
      <c r="AL566" s="546"/>
      <c r="AM566" s="546"/>
      <c r="AN566" s="546"/>
      <c r="AO566" s="546"/>
      <c r="AP566" s="546"/>
      <c r="AQ566" s="546"/>
      <c r="AR566" s="546"/>
      <c r="AS566" s="546"/>
      <c r="AT566" s="546"/>
      <c r="AU566" s="546"/>
      <c r="AV566" s="546"/>
    </row>
    <row r="567" spans="1:48" ht="12.75" customHeight="1">
      <c r="A567" s="592"/>
      <c r="B567" s="592"/>
      <c r="C567" s="592"/>
      <c r="D567" s="592"/>
      <c r="E567" s="593"/>
      <c r="F567" s="594"/>
      <c r="G567" s="592"/>
      <c r="H567" s="592"/>
      <c r="I567" s="595"/>
      <c r="J567" s="595"/>
      <c r="K567" s="595"/>
      <c r="L567" s="592"/>
      <c r="M567" s="594"/>
      <c r="N567" s="596"/>
      <c r="O567" s="592"/>
      <c r="P567" s="594"/>
      <c r="Q567" s="597"/>
      <c r="R567" s="592"/>
      <c r="S567" s="598"/>
      <c r="T567" s="597"/>
      <c r="U567" s="592"/>
      <c r="V567" s="594"/>
      <c r="W567" s="596"/>
      <c r="X567" s="592"/>
      <c r="Y567" s="594"/>
      <c r="Z567" s="596"/>
      <c r="AA567" s="592"/>
      <c r="AB567" s="594"/>
      <c r="AC567" s="546"/>
      <c r="AD567" s="546"/>
      <c r="AE567" s="546"/>
      <c r="AF567" s="546"/>
      <c r="AG567" s="546"/>
      <c r="AH567" s="546"/>
      <c r="AI567" s="546"/>
      <c r="AJ567" s="546"/>
      <c r="AK567" s="546"/>
      <c r="AL567" s="546"/>
      <c r="AM567" s="546"/>
      <c r="AN567" s="546"/>
      <c r="AO567" s="546"/>
      <c r="AP567" s="546"/>
      <c r="AQ567" s="546"/>
      <c r="AR567" s="546"/>
      <c r="AS567" s="546"/>
      <c r="AT567" s="546"/>
      <c r="AU567" s="546"/>
      <c r="AV567" s="546"/>
    </row>
    <row r="568" spans="1:48" ht="12.75" customHeight="1">
      <c r="A568" s="592"/>
      <c r="B568" s="592"/>
      <c r="C568" s="592"/>
      <c r="D568" s="592"/>
      <c r="E568" s="593"/>
      <c r="F568" s="594"/>
      <c r="G568" s="592"/>
      <c r="H568" s="592"/>
      <c r="I568" s="595"/>
      <c r="J568" s="595"/>
      <c r="K568" s="595"/>
      <c r="L568" s="592"/>
      <c r="M568" s="594"/>
      <c r="N568" s="596"/>
      <c r="O568" s="592"/>
      <c r="P568" s="594"/>
      <c r="Q568" s="597"/>
      <c r="R568" s="592"/>
      <c r="S568" s="598"/>
      <c r="T568" s="597"/>
      <c r="U568" s="592"/>
      <c r="V568" s="594"/>
      <c r="W568" s="596"/>
      <c r="X568" s="592"/>
      <c r="Y568" s="594"/>
      <c r="Z568" s="596"/>
      <c r="AA568" s="592"/>
      <c r="AB568" s="594"/>
      <c r="AC568" s="546"/>
      <c r="AD568" s="546"/>
      <c r="AE568" s="546"/>
      <c r="AF568" s="546"/>
      <c r="AG568" s="546"/>
      <c r="AH568" s="546"/>
      <c r="AI568" s="546"/>
      <c r="AJ568" s="546"/>
      <c r="AK568" s="546"/>
      <c r="AL568" s="546"/>
      <c r="AM568" s="546"/>
      <c r="AN568" s="546"/>
      <c r="AO568" s="546"/>
      <c r="AP568" s="546"/>
      <c r="AQ568" s="546"/>
      <c r="AR568" s="546"/>
      <c r="AS568" s="546"/>
      <c r="AT568" s="546"/>
      <c r="AU568" s="546"/>
      <c r="AV568" s="546"/>
    </row>
    <row r="569" spans="1:48" ht="12.75" customHeight="1">
      <c r="A569" s="592"/>
      <c r="B569" s="592"/>
      <c r="C569" s="592"/>
      <c r="D569" s="592"/>
      <c r="E569" s="593"/>
      <c r="F569" s="594"/>
      <c r="G569" s="592"/>
      <c r="H569" s="592"/>
      <c r="I569" s="595"/>
      <c r="J569" s="595"/>
      <c r="K569" s="595"/>
      <c r="L569" s="592"/>
      <c r="M569" s="594"/>
      <c r="N569" s="596"/>
      <c r="O569" s="592"/>
      <c r="P569" s="594"/>
      <c r="Q569" s="597"/>
      <c r="R569" s="592"/>
      <c r="S569" s="598"/>
      <c r="T569" s="597"/>
      <c r="U569" s="592"/>
      <c r="V569" s="594"/>
      <c r="W569" s="596"/>
      <c r="X569" s="592"/>
      <c r="Y569" s="594"/>
      <c r="Z569" s="596"/>
      <c r="AA569" s="592"/>
      <c r="AB569" s="594"/>
      <c r="AC569" s="546"/>
      <c r="AD569" s="546"/>
      <c r="AE569" s="546"/>
      <c r="AF569" s="546"/>
      <c r="AG569" s="546"/>
      <c r="AH569" s="546"/>
      <c r="AI569" s="546"/>
      <c r="AJ569" s="546"/>
      <c r="AK569" s="546"/>
      <c r="AL569" s="546"/>
      <c r="AM569" s="546"/>
      <c r="AN569" s="546"/>
      <c r="AO569" s="546"/>
      <c r="AP569" s="546"/>
      <c r="AQ569" s="546"/>
      <c r="AR569" s="546"/>
      <c r="AS569" s="546"/>
      <c r="AT569" s="546"/>
      <c r="AU569" s="546"/>
      <c r="AV569" s="546"/>
    </row>
    <row r="570" spans="1:48" ht="12.75" customHeight="1">
      <c r="A570" s="592"/>
      <c r="B570" s="592"/>
      <c r="C570" s="592"/>
      <c r="D570" s="592"/>
      <c r="E570" s="593"/>
      <c r="F570" s="594"/>
      <c r="G570" s="592"/>
      <c r="H570" s="592"/>
      <c r="I570" s="595"/>
      <c r="J570" s="595"/>
      <c r="K570" s="595"/>
      <c r="L570" s="592"/>
      <c r="M570" s="594"/>
      <c r="N570" s="596"/>
      <c r="O570" s="592"/>
      <c r="P570" s="594"/>
      <c r="Q570" s="597"/>
      <c r="R570" s="592"/>
      <c r="S570" s="598"/>
      <c r="T570" s="597"/>
      <c r="U570" s="592"/>
      <c r="V570" s="594"/>
      <c r="W570" s="596"/>
      <c r="X570" s="592"/>
      <c r="Y570" s="594"/>
      <c r="Z570" s="596"/>
      <c r="AA570" s="592"/>
      <c r="AB570" s="594"/>
      <c r="AC570" s="546"/>
      <c r="AD570" s="546"/>
      <c r="AE570" s="546"/>
      <c r="AF570" s="546"/>
      <c r="AG570" s="546"/>
      <c r="AH570" s="546"/>
      <c r="AI570" s="546"/>
      <c r="AJ570" s="546"/>
      <c r="AK570" s="546"/>
      <c r="AL570" s="546"/>
      <c r="AM570" s="546"/>
      <c r="AN570" s="546"/>
      <c r="AO570" s="546"/>
      <c r="AP570" s="546"/>
      <c r="AQ570" s="546"/>
      <c r="AR570" s="546"/>
      <c r="AS570" s="546"/>
      <c r="AT570" s="546"/>
      <c r="AU570" s="546"/>
      <c r="AV570" s="546"/>
    </row>
    <row r="571" spans="1:48" ht="12.75" customHeight="1">
      <c r="A571" s="592"/>
      <c r="B571" s="592"/>
      <c r="C571" s="592"/>
      <c r="D571" s="592"/>
      <c r="E571" s="593"/>
      <c r="F571" s="594"/>
      <c r="G571" s="592"/>
      <c r="H571" s="592"/>
      <c r="I571" s="595"/>
      <c r="J571" s="595"/>
      <c r="K571" s="595"/>
      <c r="L571" s="592"/>
      <c r="M571" s="594"/>
      <c r="N571" s="596"/>
      <c r="O571" s="592"/>
      <c r="P571" s="594"/>
      <c r="Q571" s="597"/>
      <c r="R571" s="592"/>
      <c r="S571" s="598"/>
      <c r="T571" s="597"/>
      <c r="U571" s="592"/>
      <c r="V571" s="594"/>
      <c r="W571" s="596"/>
      <c r="X571" s="592"/>
      <c r="Y571" s="594"/>
      <c r="Z571" s="596"/>
      <c r="AA571" s="592"/>
      <c r="AB571" s="594"/>
      <c r="AC571" s="546"/>
      <c r="AD571" s="546"/>
      <c r="AE571" s="546"/>
      <c r="AF571" s="546"/>
      <c r="AG571" s="546"/>
      <c r="AH571" s="546"/>
      <c r="AI571" s="546"/>
      <c r="AJ571" s="546"/>
      <c r="AK571" s="546"/>
      <c r="AL571" s="546"/>
      <c r="AM571" s="546"/>
      <c r="AN571" s="546"/>
      <c r="AO571" s="546"/>
      <c r="AP571" s="546"/>
      <c r="AQ571" s="546"/>
      <c r="AR571" s="546"/>
      <c r="AS571" s="546"/>
      <c r="AT571" s="546"/>
      <c r="AU571" s="546"/>
      <c r="AV571" s="546"/>
    </row>
    <row r="572" spans="1:48" ht="12.75" customHeight="1">
      <c r="A572" s="592"/>
      <c r="B572" s="592"/>
      <c r="C572" s="592"/>
      <c r="D572" s="592"/>
      <c r="E572" s="593"/>
      <c r="F572" s="594"/>
      <c r="G572" s="592"/>
      <c r="H572" s="592"/>
      <c r="I572" s="595"/>
      <c r="J572" s="595"/>
      <c r="K572" s="595"/>
      <c r="L572" s="592"/>
      <c r="M572" s="594"/>
      <c r="N572" s="596"/>
      <c r="O572" s="592"/>
      <c r="P572" s="594"/>
      <c r="Q572" s="597"/>
      <c r="R572" s="592"/>
      <c r="S572" s="598"/>
      <c r="T572" s="597"/>
      <c r="U572" s="592"/>
      <c r="V572" s="594"/>
      <c r="W572" s="596"/>
      <c r="X572" s="592"/>
      <c r="Y572" s="594"/>
      <c r="Z572" s="596"/>
      <c r="AA572" s="592"/>
      <c r="AB572" s="594"/>
      <c r="AC572" s="546"/>
      <c r="AD572" s="546"/>
      <c r="AE572" s="546"/>
      <c r="AF572" s="546"/>
      <c r="AG572" s="546"/>
      <c r="AH572" s="546"/>
      <c r="AI572" s="546"/>
      <c r="AJ572" s="546"/>
      <c r="AK572" s="546"/>
      <c r="AL572" s="546"/>
      <c r="AM572" s="546"/>
      <c r="AN572" s="546"/>
      <c r="AO572" s="546"/>
      <c r="AP572" s="546"/>
      <c r="AQ572" s="546"/>
      <c r="AR572" s="546"/>
      <c r="AS572" s="546"/>
      <c r="AT572" s="546"/>
      <c r="AU572" s="546"/>
      <c r="AV572" s="546"/>
    </row>
    <row r="573" spans="1:48" ht="12.75" customHeight="1">
      <c r="A573" s="592"/>
      <c r="B573" s="592"/>
      <c r="C573" s="592"/>
      <c r="D573" s="592"/>
      <c r="E573" s="593"/>
      <c r="F573" s="594"/>
      <c r="G573" s="592"/>
      <c r="H573" s="592"/>
      <c r="I573" s="595"/>
      <c r="J573" s="595"/>
      <c r="K573" s="595"/>
      <c r="L573" s="592"/>
      <c r="M573" s="594"/>
      <c r="N573" s="596"/>
      <c r="O573" s="592"/>
      <c r="P573" s="594"/>
      <c r="Q573" s="597"/>
      <c r="R573" s="592"/>
      <c r="S573" s="598"/>
      <c r="T573" s="597"/>
      <c r="U573" s="592"/>
      <c r="V573" s="594"/>
      <c r="W573" s="596"/>
      <c r="X573" s="592"/>
      <c r="Y573" s="594"/>
      <c r="Z573" s="596"/>
      <c r="AA573" s="592"/>
      <c r="AB573" s="594"/>
      <c r="AC573" s="546"/>
      <c r="AD573" s="546"/>
      <c r="AE573" s="546"/>
      <c r="AF573" s="546"/>
      <c r="AG573" s="546"/>
      <c r="AH573" s="546"/>
      <c r="AI573" s="546"/>
      <c r="AJ573" s="546"/>
      <c r="AK573" s="546"/>
      <c r="AL573" s="546"/>
      <c r="AM573" s="546"/>
      <c r="AN573" s="546"/>
      <c r="AO573" s="546"/>
      <c r="AP573" s="546"/>
      <c r="AQ573" s="546"/>
      <c r="AR573" s="546"/>
      <c r="AS573" s="546"/>
      <c r="AT573" s="546"/>
      <c r="AU573" s="546"/>
      <c r="AV573" s="546"/>
    </row>
    <row r="574" spans="1:48" ht="12.75" customHeight="1">
      <c r="A574" s="592"/>
      <c r="B574" s="592"/>
      <c r="C574" s="592"/>
      <c r="D574" s="592"/>
      <c r="E574" s="593"/>
      <c r="F574" s="594"/>
      <c r="G574" s="592"/>
      <c r="H574" s="592"/>
      <c r="I574" s="595"/>
      <c r="J574" s="595"/>
      <c r="K574" s="595"/>
      <c r="L574" s="592"/>
      <c r="M574" s="594"/>
      <c r="N574" s="596"/>
      <c r="O574" s="592"/>
      <c r="P574" s="594"/>
      <c r="Q574" s="597"/>
      <c r="R574" s="592"/>
      <c r="S574" s="598"/>
      <c r="T574" s="597"/>
      <c r="U574" s="592"/>
      <c r="V574" s="594"/>
      <c r="W574" s="596"/>
      <c r="X574" s="592"/>
      <c r="Y574" s="594"/>
      <c r="Z574" s="596"/>
      <c r="AA574" s="592"/>
      <c r="AB574" s="594"/>
      <c r="AC574" s="546"/>
      <c r="AD574" s="546"/>
      <c r="AE574" s="546"/>
      <c r="AF574" s="546"/>
      <c r="AG574" s="546"/>
      <c r="AH574" s="546"/>
      <c r="AI574" s="546"/>
      <c r="AJ574" s="546"/>
      <c r="AK574" s="546"/>
      <c r="AL574" s="546"/>
      <c r="AM574" s="546"/>
      <c r="AN574" s="546"/>
      <c r="AO574" s="546"/>
      <c r="AP574" s="546"/>
      <c r="AQ574" s="546"/>
      <c r="AR574" s="546"/>
      <c r="AS574" s="546"/>
      <c r="AT574" s="546"/>
      <c r="AU574" s="546"/>
      <c r="AV574" s="546"/>
    </row>
    <row r="575" spans="1:48" ht="12.75" customHeight="1">
      <c r="A575" s="592"/>
      <c r="B575" s="592"/>
      <c r="C575" s="592"/>
      <c r="D575" s="592"/>
      <c r="E575" s="593"/>
      <c r="F575" s="594"/>
      <c r="G575" s="592"/>
      <c r="H575" s="592"/>
      <c r="I575" s="595"/>
      <c r="J575" s="595"/>
      <c r="K575" s="595"/>
      <c r="L575" s="592"/>
      <c r="M575" s="594"/>
      <c r="N575" s="596"/>
      <c r="O575" s="592"/>
      <c r="P575" s="594"/>
      <c r="Q575" s="597"/>
      <c r="R575" s="592"/>
      <c r="S575" s="598"/>
      <c r="T575" s="597"/>
      <c r="U575" s="592"/>
      <c r="V575" s="594"/>
      <c r="W575" s="596"/>
      <c r="X575" s="592"/>
      <c r="Y575" s="594"/>
      <c r="Z575" s="596"/>
      <c r="AA575" s="592"/>
      <c r="AB575" s="594"/>
      <c r="AC575" s="546"/>
      <c r="AD575" s="546"/>
      <c r="AE575" s="546"/>
      <c r="AF575" s="546"/>
      <c r="AG575" s="546"/>
      <c r="AH575" s="546"/>
      <c r="AI575" s="546"/>
      <c r="AJ575" s="546"/>
      <c r="AK575" s="546"/>
      <c r="AL575" s="546"/>
      <c r="AM575" s="546"/>
      <c r="AN575" s="546"/>
      <c r="AO575" s="546"/>
      <c r="AP575" s="546"/>
      <c r="AQ575" s="546"/>
      <c r="AR575" s="546"/>
      <c r="AS575" s="546"/>
      <c r="AT575" s="546"/>
      <c r="AU575" s="546"/>
      <c r="AV575" s="546"/>
    </row>
    <row r="576" spans="1:48" ht="12.75" customHeight="1">
      <c r="A576" s="592"/>
      <c r="B576" s="592"/>
      <c r="C576" s="592"/>
      <c r="D576" s="592"/>
      <c r="E576" s="593"/>
      <c r="F576" s="594"/>
      <c r="G576" s="592"/>
      <c r="H576" s="592"/>
      <c r="I576" s="595"/>
      <c r="J576" s="595"/>
      <c r="K576" s="595"/>
      <c r="L576" s="592"/>
      <c r="M576" s="594"/>
      <c r="N576" s="596"/>
      <c r="O576" s="592"/>
      <c r="P576" s="594"/>
      <c r="Q576" s="597"/>
      <c r="R576" s="592"/>
      <c r="S576" s="598"/>
      <c r="T576" s="597"/>
      <c r="U576" s="592"/>
      <c r="V576" s="594"/>
      <c r="W576" s="596"/>
      <c r="X576" s="592"/>
      <c r="Y576" s="594"/>
      <c r="Z576" s="596"/>
      <c r="AA576" s="592"/>
      <c r="AB576" s="594"/>
      <c r="AC576" s="546"/>
      <c r="AD576" s="546"/>
      <c r="AE576" s="546"/>
      <c r="AF576" s="546"/>
      <c r="AG576" s="546"/>
      <c r="AH576" s="546"/>
      <c r="AI576" s="546"/>
      <c r="AJ576" s="546"/>
      <c r="AK576" s="546"/>
      <c r="AL576" s="546"/>
      <c r="AM576" s="546"/>
      <c r="AN576" s="546"/>
      <c r="AO576" s="546"/>
      <c r="AP576" s="546"/>
      <c r="AQ576" s="546"/>
      <c r="AR576" s="546"/>
      <c r="AS576" s="546"/>
      <c r="AT576" s="546"/>
      <c r="AU576" s="546"/>
      <c r="AV576" s="546"/>
    </row>
    <row r="577" spans="1:48" ht="12.75" customHeight="1">
      <c r="A577" s="592"/>
      <c r="B577" s="592"/>
      <c r="C577" s="592"/>
      <c r="D577" s="592"/>
      <c r="E577" s="593"/>
      <c r="F577" s="594"/>
      <c r="G577" s="592"/>
      <c r="H577" s="592"/>
      <c r="I577" s="595"/>
      <c r="J577" s="595"/>
      <c r="K577" s="595"/>
      <c r="L577" s="592"/>
      <c r="M577" s="594"/>
      <c r="N577" s="596"/>
      <c r="O577" s="592"/>
      <c r="P577" s="594"/>
      <c r="Q577" s="597"/>
      <c r="R577" s="592"/>
      <c r="S577" s="598"/>
      <c r="T577" s="597"/>
      <c r="U577" s="592"/>
      <c r="V577" s="594"/>
      <c r="W577" s="596"/>
      <c r="X577" s="592"/>
      <c r="Y577" s="594"/>
      <c r="Z577" s="596"/>
      <c r="AA577" s="592"/>
      <c r="AB577" s="594"/>
      <c r="AC577" s="546"/>
      <c r="AD577" s="546"/>
      <c r="AE577" s="546"/>
      <c r="AF577" s="546"/>
      <c r="AG577" s="546"/>
      <c r="AH577" s="546"/>
      <c r="AI577" s="546"/>
      <c r="AJ577" s="546"/>
      <c r="AK577" s="546"/>
      <c r="AL577" s="546"/>
      <c r="AM577" s="546"/>
      <c r="AN577" s="546"/>
      <c r="AO577" s="546"/>
      <c r="AP577" s="546"/>
      <c r="AQ577" s="546"/>
      <c r="AR577" s="546"/>
      <c r="AS577" s="546"/>
      <c r="AT577" s="546"/>
      <c r="AU577" s="546"/>
      <c r="AV577" s="546"/>
    </row>
    <row r="578" spans="1:48" ht="12.75" customHeight="1">
      <c r="A578" s="592"/>
      <c r="B578" s="592"/>
      <c r="C578" s="592"/>
      <c r="D578" s="592"/>
      <c r="E578" s="593"/>
      <c r="F578" s="594"/>
      <c r="G578" s="592"/>
      <c r="H578" s="592"/>
      <c r="I578" s="595"/>
      <c r="J578" s="595"/>
      <c r="K578" s="595"/>
      <c r="L578" s="592"/>
      <c r="M578" s="594"/>
      <c r="N578" s="596"/>
      <c r="O578" s="592"/>
      <c r="P578" s="594"/>
      <c r="Q578" s="597"/>
      <c r="R578" s="592"/>
      <c r="S578" s="598"/>
      <c r="T578" s="597"/>
      <c r="U578" s="592"/>
      <c r="V578" s="594"/>
      <c r="W578" s="596"/>
      <c r="X578" s="592"/>
      <c r="Y578" s="594"/>
      <c r="Z578" s="596"/>
      <c r="AA578" s="592"/>
      <c r="AB578" s="594"/>
      <c r="AC578" s="546"/>
      <c r="AD578" s="546"/>
      <c r="AE578" s="546"/>
      <c r="AF578" s="546"/>
      <c r="AG578" s="546"/>
      <c r="AH578" s="546"/>
      <c r="AI578" s="546"/>
      <c r="AJ578" s="546"/>
      <c r="AK578" s="546"/>
      <c r="AL578" s="546"/>
      <c r="AM578" s="546"/>
      <c r="AN578" s="546"/>
      <c r="AO578" s="546"/>
      <c r="AP578" s="546"/>
      <c r="AQ578" s="546"/>
      <c r="AR578" s="546"/>
      <c r="AS578" s="546"/>
      <c r="AT578" s="546"/>
      <c r="AU578" s="546"/>
      <c r="AV578" s="546"/>
    </row>
    <row r="579" spans="1:48" ht="12.75" customHeight="1">
      <c r="A579" s="592"/>
      <c r="B579" s="592"/>
      <c r="C579" s="592"/>
      <c r="D579" s="592"/>
      <c r="E579" s="593"/>
      <c r="F579" s="594"/>
      <c r="G579" s="592"/>
      <c r="H579" s="592"/>
      <c r="I579" s="595"/>
      <c r="J579" s="595"/>
      <c r="K579" s="595"/>
      <c r="L579" s="592"/>
      <c r="M579" s="594"/>
      <c r="N579" s="596"/>
      <c r="O579" s="592"/>
      <c r="P579" s="594"/>
      <c r="Q579" s="597"/>
      <c r="R579" s="592"/>
      <c r="S579" s="598"/>
      <c r="T579" s="597"/>
      <c r="U579" s="592"/>
      <c r="V579" s="594"/>
      <c r="W579" s="596"/>
      <c r="X579" s="592"/>
      <c r="Y579" s="594"/>
      <c r="Z579" s="596"/>
      <c r="AA579" s="592"/>
      <c r="AB579" s="594"/>
      <c r="AC579" s="546"/>
      <c r="AD579" s="546"/>
      <c r="AE579" s="546"/>
      <c r="AF579" s="546"/>
      <c r="AG579" s="546"/>
      <c r="AH579" s="546"/>
      <c r="AI579" s="546"/>
      <c r="AJ579" s="546"/>
      <c r="AK579" s="546"/>
      <c r="AL579" s="546"/>
      <c r="AM579" s="546"/>
      <c r="AN579" s="546"/>
      <c r="AO579" s="546"/>
      <c r="AP579" s="546"/>
      <c r="AQ579" s="546"/>
      <c r="AR579" s="546"/>
      <c r="AS579" s="546"/>
      <c r="AT579" s="546"/>
      <c r="AU579" s="546"/>
      <c r="AV579" s="546"/>
    </row>
    <row r="580" spans="1:48" ht="12.75" customHeight="1">
      <c r="A580" s="592"/>
      <c r="B580" s="592"/>
      <c r="C580" s="592"/>
      <c r="D580" s="592"/>
      <c r="E580" s="593"/>
      <c r="F580" s="594"/>
      <c r="G580" s="592"/>
      <c r="H580" s="592"/>
      <c r="I580" s="595"/>
      <c r="J580" s="595"/>
      <c r="K580" s="595"/>
      <c r="L580" s="592"/>
      <c r="M580" s="594"/>
      <c r="N580" s="596"/>
      <c r="O580" s="592"/>
      <c r="P580" s="594"/>
      <c r="Q580" s="597"/>
      <c r="R580" s="592"/>
      <c r="S580" s="598"/>
      <c r="T580" s="597"/>
      <c r="U580" s="592"/>
      <c r="V580" s="594"/>
      <c r="W580" s="596"/>
      <c r="X580" s="592"/>
      <c r="Y580" s="594"/>
      <c r="Z580" s="596"/>
      <c r="AA580" s="592"/>
      <c r="AB580" s="594"/>
      <c r="AC580" s="546"/>
      <c r="AD580" s="546"/>
      <c r="AE580" s="546"/>
      <c r="AF580" s="546"/>
      <c r="AG580" s="546"/>
      <c r="AH580" s="546"/>
      <c r="AI580" s="546"/>
      <c r="AJ580" s="546"/>
      <c r="AK580" s="546"/>
      <c r="AL580" s="546"/>
      <c r="AM580" s="546"/>
      <c r="AN580" s="546"/>
      <c r="AO580" s="546"/>
      <c r="AP580" s="546"/>
      <c r="AQ580" s="546"/>
      <c r="AR580" s="546"/>
      <c r="AS580" s="546"/>
      <c r="AT580" s="546"/>
      <c r="AU580" s="546"/>
      <c r="AV580" s="546"/>
    </row>
    <row r="581" spans="1:48" ht="12.75" customHeight="1">
      <c r="A581" s="592"/>
      <c r="B581" s="592"/>
      <c r="C581" s="592"/>
      <c r="D581" s="592"/>
      <c r="E581" s="593"/>
      <c r="F581" s="594"/>
      <c r="G581" s="592"/>
      <c r="H581" s="592"/>
      <c r="I581" s="595"/>
      <c r="J581" s="595"/>
      <c r="K581" s="595"/>
      <c r="L581" s="592"/>
      <c r="M581" s="594"/>
      <c r="N581" s="596"/>
      <c r="O581" s="592"/>
      <c r="P581" s="594"/>
      <c r="Q581" s="597"/>
      <c r="R581" s="592"/>
      <c r="S581" s="598"/>
      <c r="T581" s="597"/>
      <c r="U581" s="592"/>
      <c r="V581" s="594"/>
      <c r="W581" s="596"/>
      <c r="X581" s="592"/>
      <c r="Y581" s="594"/>
      <c r="Z581" s="596"/>
      <c r="AA581" s="592"/>
      <c r="AB581" s="594"/>
      <c r="AC581" s="546"/>
      <c r="AD581" s="546"/>
      <c r="AE581" s="546"/>
      <c r="AF581" s="546"/>
      <c r="AG581" s="546"/>
      <c r="AH581" s="546"/>
      <c r="AI581" s="546"/>
      <c r="AJ581" s="546"/>
      <c r="AK581" s="546"/>
      <c r="AL581" s="546"/>
      <c r="AM581" s="546"/>
      <c r="AN581" s="546"/>
      <c r="AO581" s="546"/>
      <c r="AP581" s="546"/>
      <c r="AQ581" s="546"/>
      <c r="AR581" s="546"/>
      <c r="AS581" s="546"/>
      <c r="AT581" s="546"/>
      <c r="AU581" s="546"/>
      <c r="AV581" s="546"/>
    </row>
    <row r="582" spans="1:48" ht="12.75" customHeight="1">
      <c r="A582" s="592"/>
      <c r="B582" s="592"/>
      <c r="C582" s="592"/>
      <c r="D582" s="592"/>
      <c r="E582" s="593"/>
      <c r="F582" s="594"/>
      <c r="G582" s="592"/>
      <c r="H582" s="592"/>
      <c r="I582" s="595"/>
      <c r="J582" s="595"/>
      <c r="K582" s="595"/>
      <c r="L582" s="592"/>
      <c r="M582" s="594"/>
      <c r="N582" s="596"/>
      <c r="O582" s="592"/>
      <c r="P582" s="594"/>
      <c r="Q582" s="597"/>
      <c r="R582" s="592"/>
      <c r="S582" s="598"/>
      <c r="T582" s="597"/>
      <c r="U582" s="592"/>
      <c r="V582" s="594"/>
      <c r="W582" s="596"/>
      <c r="X582" s="592"/>
      <c r="Y582" s="594"/>
      <c r="Z582" s="596"/>
      <c r="AA582" s="592"/>
      <c r="AB582" s="594"/>
      <c r="AC582" s="546"/>
      <c r="AD582" s="546"/>
      <c r="AE582" s="546"/>
      <c r="AF582" s="546"/>
      <c r="AG582" s="546"/>
      <c r="AH582" s="546"/>
      <c r="AI582" s="546"/>
      <c r="AJ582" s="546"/>
      <c r="AK582" s="546"/>
      <c r="AL582" s="546"/>
      <c r="AM582" s="546"/>
      <c r="AN582" s="546"/>
      <c r="AO582" s="546"/>
      <c r="AP582" s="546"/>
      <c r="AQ582" s="546"/>
      <c r="AR582" s="546"/>
      <c r="AS582" s="546"/>
      <c r="AT582" s="546"/>
      <c r="AU582" s="546"/>
      <c r="AV582" s="546"/>
    </row>
    <row r="583" spans="1:48" ht="12.75" customHeight="1">
      <c r="A583" s="592"/>
      <c r="B583" s="592"/>
      <c r="C583" s="592"/>
      <c r="D583" s="592"/>
      <c r="E583" s="593"/>
      <c r="F583" s="594"/>
      <c r="G583" s="592"/>
      <c r="H583" s="592"/>
      <c r="I583" s="595"/>
      <c r="J583" s="595"/>
      <c r="K583" s="595"/>
      <c r="L583" s="592"/>
      <c r="M583" s="594"/>
      <c r="N583" s="596"/>
      <c r="O583" s="592"/>
      <c r="P583" s="594"/>
      <c r="Q583" s="597"/>
      <c r="R583" s="592"/>
      <c r="S583" s="598"/>
      <c r="T583" s="597"/>
      <c r="U583" s="592"/>
      <c r="V583" s="594"/>
      <c r="W583" s="596"/>
      <c r="X583" s="592"/>
      <c r="Y583" s="594"/>
      <c r="Z583" s="596"/>
      <c r="AA583" s="592"/>
      <c r="AB583" s="594"/>
      <c r="AC583" s="546"/>
      <c r="AD583" s="546"/>
      <c r="AE583" s="546"/>
      <c r="AF583" s="546"/>
      <c r="AG583" s="546"/>
      <c r="AH583" s="546"/>
      <c r="AI583" s="546"/>
      <c r="AJ583" s="546"/>
      <c r="AK583" s="546"/>
      <c r="AL583" s="546"/>
      <c r="AM583" s="546"/>
      <c r="AN583" s="546"/>
      <c r="AO583" s="546"/>
      <c r="AP583" s="546"/>
      <c r="AQ583" s="546"/>
      <c r="AR583" s="546"/>
      <c r="AS583" s="546"/>
      <c r="AT583" s="546"/>
      <c r="AU583" s="546"/>
      <c r="AV583" s="546"/>
    </row>
    <row r="584" spans="1:48" ht="12.75" customHeight="1">
      <c r="A584" s="592"/>
      <c r="B584" s="592"/>
      <c r="C584" s="592"/>
      <c r="D584" s="592"/>
      <c r="E584" s="593"/>
      <c r="F584" s="594"/>
      <c r="G584" s="592"/>
      <c r="H584" s="592"/>
      <c r="I584" s="595"/>
      <c r="J584" s="595"/>
      <c r="K584" s="595"/>
      <c r="L584" s="592"/>
      <c r="M584" s="594"/>
      <c r="N584" s="596"/>
      <c r="O584" s="592"/>
      <c r="P584" s="594"/>
      <c r="Q584" s="597"/>
      <c r="R584" s="592"/>
      <c r="S584" s="598"/>
      <c r="T584" s="597"/>
      <c r="U584" s="592"/>
      <c r="V584" s="594"/>
      <c r="W584" s="596"/>
      <c r="X584" s="592"/>
      <c r="Y584" s="594"/>
      <c r="Z584" s="596"/>
      <c r="AA584" s="592"/>
      <c r="AB584" s="594"/>
      <c r="AC584" s="546"/>
      <c r="AD584" s="546"/>
      <c r="AE584" s="546"/>
      <c r="AF584" s="546"/>
      <c r="AG584" s="546"/>
      <c r="AH584" s="546"/>
      <c r="AI584" s="546"/>
      <c r="AJ584" s="546"/>
      <c r="AK584" s="546"/>
      <c r="AL584" s="546"/>
      <c r="AM584" s="546"/>
      <c r="AN584" s="546"/>
      <c r="AO584" s="546"/>
      <c r="AP584" s="546"/>
      <c r="AQ584" s="546"/>
      <c r="AR584" s="546"/>
      <c r="AS584" s="546"/>
      <c r="AT584" s="546"/>
      <c r="AU584" s="546"/>
      <c r="AV584" s="546"/>
    </row>
    <row r="585" spans="1:48" ht="12.75" customHeight="1">
      <c r="A585" s="592"/>
      <c r="B585" s="592"/>
      <c r="C585" s="592"/>
      <c r="D585" s="592"/>
      <c r="E585" s="593"/>
      <c r="F585" s="594"/>
      <c r="G585" s="592"/>
      <c r="H585" s="592"/>
      <c r="I585" s="595"/>
      <c r="J585" s="595"/>
      <c r="K585" s="595"/>
      <c r="L585" s="592"/>
      <c r="M585" s="594"/>
      <c r="N585" s="596"/>
      <c r="O585" s="592"/>
      <c r="P585" s="594"/>
      <c r="Q585" s="597"/>
      <c r="R585" s="592"/>
      <c r="S585" s="598"/>
      <c r="T585" s="597"/>
      <c r="U585" s="592"/>
      <c r="V585" s="594"/>
      <c r="W585" s="596"/>
      <c r="X585" s="592"/>
      <c r="Y585" s="594"/>
      <c r="Z585" s="596"/>
      <c r="AA585" s="592"/>
      <c r="AB585" s="594"/>
      <c r="AC585" s="546"/>
      <c r="AD585" s="546"/>
      <c r="AE585" s="546"/>
      <c r="AF585" s="546"/>
      <c r="AG585" s="546"/>
      <c r="AH585" s="546"/>
      <c r="AI585" s="546"/>
      <c r="AJ585" s="546"/>
      <c r="AK585" s="546"/>
      <c r="AL585" s="546"/>
      <c r="AM585" s="546"/>
      <c r="AN585" s="546"/>
      <c r="AO585" s="546"/>
      <c r="AP585" s="546"/>
      <c r="AQ585" s="546"/>
      <c r="AR585" s="546"/>
      <c r="AS585" s="546"/>
      <c r="AT585" s="546"/>
      <c r="AU585" s="546"/>
      <c r="AV585" s="546"/>
    </row>
    <row r="586" spans="1:48" ht="12.75" customHeight="1">
      <c r="A586" s="592"/>
      <c r="B586" s="592"/>
      <c r="C586" s="592"/>
      <c r="D586" s="592"/>
      <c r="E586" s="593"/>
      <c r="F586" s="594"/>
      <c r="G586" s="592"/>
      <c r="H586" s="592"/>
      <c r="I586" s="595"/>
      <c r="J586" s="595"/>
      <c r="K586" s="595"/>
      <c r="L586" s="592"/>
      <c r="M586" s="594"/>
      <c r="N586" s="596"/>
      <c r="O586" s="592"/>
      <c r="P586" s="594"/>
      <c r="Q586" s="597"/>
      <c r="R586" s="592"/>
      <c r="S586" s="598"/>
      <c r="T586" s="597"/>
      <c r="U586" s="592"/>
      <c r="V586" s="594"/>
      <c r="W586" s="596"/>
      <c r="X586" s="592"/>
      <c r="Y586" s="594"/>
      <c r="Z586" s="596"/>
      <c r="AA586" s="592"/>
      <c r="AB586" s="594"/>
      <c r="AC586" s="546"/>
      <c r="AD586" s="546"/>
      <c r="AE586" s="546"/>
      <c r="AF586" s="546"/>
      <c r="AG586" s="546"/>
      <c r="AH586" s="546"/>
      <c r="AI586" s="546"/>
      <c r="AJ586" s="546"/>
      <c r="AK586" s="546"/>
      <c r="AL586" s="546"/>
      <c r="AM586" s="546"/>
      <c r="AN586" s="546"/>
      <c r="AO586" s="546"/>
      <c r="AP586" s="546"/>
      <c r="AQ586" s="546"/>
      <c r="AR586" s="546"/>
      <c r="AS586" s="546"/>
      <c r="AT586" s="546"/>
      <c r="AU586" s="546"/>
      <c r="AV586" s="546"/>
    </row>
    <row r="587" spans="1:48" ht="12.75" customHeight="1">
      <c r="A587" s="592"/>
      <c r="B587" s="592"/>
      <c r="C587" s="592"/>
      <c r="D587" s="592"/>
      <c r="E587" s="593"/>
      <c r="F587" s="594"/>
      <c r="G587" s="592"/>
      <c r="H587" s="592"/>
      <c r="I587" s="595"/>
      <c r="J587" s="595"/>
      <c r="K587" s="595"/>
      <c r="L587" s="592"/>
      <c r="M587" s="594"/>
      <c r="N587" s="596"/>
      <c r="O587" s="592"/>
      <c r="P587" s="594"/>
      <c r="Q587" s="597"/>
      <c r="R587" s="592"/>
      <c r="S587" s="598"/>
      <c r="T587" s="597"/>
      <c r="U587" s="592"/>
      <c r="V587" s="594"/>
      <c r="W587" s="596"/>
      <c r="X587" s="592"/>
      <c r="Y587" s="594"/>
      <c r="Z587" s="596"/>
      <c r="AA587" s="592"/>
      <c r="AB587" s="594"/>
      <c r="AC587" s="546"/>
      <c r="AD587" s="546"/>
      <c r="AE587" s="546"/>
      <c r="AF587" s="546"/>
      <c r="AG587" s="546"/>
      <c r="AH587" s="546"/>
      <c r="AI587" s="546"/>
      <c r="AJ587" s="546"/>
      <c r="AK587" s="546"/>
      <c r="AL587" s="546"/>
      <c r="AM587" s="546"/>
      <c r="AN587" s="546"/>
      <c r="AO587" s="546"/>
      <c r="AP587" s="546"/>
      <c r="AQ587" s="546"/>
      <c r="AR587" s="546"/>
      <c r="AS587" s="546"/>
      <c r="AT587" s="546"/>
      <c r="AU587" s="546"/>
      <c r="AV587" s="546"/>
    </row>
    <row r="588" spans="1:48" ht="12.75" customHeight="1">
      <c r="A588" s="592"/>
      <c r="B588" s="592"/>
      <c r="C588" s="592"/>
      <c r="D588" s="592"/>
      <c r="E588" s="593"/>
      <c r="F588" s="594"/>
      <c r="G588" s="592"/>
      <c r="H588" s="592"/>
      <c r="I588" s="595"/>
      <c r="J588" s="595"/>
      <c r="K588" s="595"/>
      <c r="L588" s="592"/>
      <c r="M588" s="594"/>
      <c r="N588" s="596"/>
      <c r="O588" s="592"/>
      <c r="P588" s="594"/>
      <c r="Q588" s="597"/>
      <c r="R588" s="592"/>
      <c r="S588" s="598"/>
      <c r="T588" s="597"/>
      <c r="U588" s="592"/>
      <c r="V588" s="594"/>
      <c r="W588" s="596"/>
      <c r="X588" s="592"/>
      <c r="Y588" s="594"/>
      <c r="Z588" s="596"/>
      <c r="AA588" s="592"/>
      <c r="AB588" s="594"/>
      <c r="AC588" s="546"/>
      <c r="AD588" s="546"/>
      <c r="AE588" s="546"/>
      <c r="AF588" s="546"/>
      <c r="AG588" s="546"/>
      <c r="AH588" s="546"/>
      <c r="AI588" s="546"/>
      <c r="AJ588" s="546"/>
      <c r="AK588" s="546"/>
      <c r="AL588" s="546"/>
      <c r="AM588" s="546"/>
      <c r="AN588" s="546"/>
      <c r="AO588" s="546"/>
      <c r="AP588" s="546"/>
      <c r="AQ588" s="546"/>
      <c r="AR588" s="546"/>
      <c r="AS588" s="546"/>
      <c r="AT588" s="546"/>
      <c r="AU588" s="546"/>
      <c r="AV588" s="546"/>
    </row>
    <row r="589" spans="1:48" ht="12.75" customHeight="1">
      <c r="A589" s="592"/>
      <c r="B589" s="592"/>
      <c r="C589" s="592"/>
      <c r="D589" s="592"/>
      <c r="E589" s="593"/>
      <c r="F589" s="594"/>
      <c r="G589" s="592"/>
      <c r="H589" s="592"/>
      <c r="I589" s="595"/>
      <c r="J589" s="595"/>
      <c r="K589" s="595"/>
      <c r="L589" s="592"/>
      <c r="M589" s="594"/>
      <c r="N589" s="596"/>
      <c r="O589" s="592"/>
      <c r="P589" s="594"/>
      <c r="Q589" s="597"/>
      <c r="R589" s="592"/>
      <c r="S589" s="598"/>
      <c r="T589" s="597"/>
      <c r="U589" s="592"/>
      <c r="V589" s="594"/>
      <c r="W589" s="596"/>
      <c r="X589" s="592"/>
      <c r="Y589" s="594"/>
      <c r="Z589" s="596"/>
      <c r="AA589" s="592"/>
      <c r="AB589" s="594"/>
      <c r="AC589" s="546"/>
      <c r="AD589" s="546"/>
      <c r="AE589" s="546"/>
      <c r="AF589" s="546"/>
      <c r="AG589" s="546"/>
      <c r="AH589" s="546"/>
      <c r="AI589" s="546"/>
      <c r="AJ589" s="546"/>
      <c r="AK589" s="546"/>
      <c r="AL589" s="546"/>
      <c r="AM589" s="546"/>
      <c r="AN589" s="546"/>
      <c r="AO589" s="546"/>
      <c r="AP589" s="546"/>
      <c r="AQ589" s="546"/>
      <c r="AR589" s="546"/>
      <c r="AS589" s="546"/>
      <c r="AT589" s="546"/>
      <c r="AU589" s="546"/>
      <c r="AV589" s="546"/>
    </row>
    <row r="590" spans="1:48" ht="12.75" customHeight="1">
      <c r="A590" s="592"/>
      <c r="B590" s="592"/>
      <c r="C590" s="592"/>
      <c r="D590" s="592"/>
      <c r="E590" s="593"/>
      <c r="F590" s="594"/>
      <c r="G590" s="592"/>
      <c r="H590" s="592"/>
      <c r="I590" s="595"/>
      <c r="J590" s="595"/>
      <c r="K590" s="595"/>
      <c r="L590" s="592"/>
      <c r="M590" s="594"/>
      <c r="N590" s="596"/>
      <c r="O590" s="592"/>
      <c r="P590" s="594"/>
      <c r="Q590" s="597"/>
      <c r="R590" s="592"/>
      <c r="S590" s="598"/>
      <c r="T590" s="597"/>
      <c r="U590" s="592"/>
      <c r="V590" s="594"/>
      <c r="W590" s="596"/>
      <c r="X590" s="592"/>
      <c r="Y590" s="594"/>
      <c r="Z590" s="596"/>
      <c r="AA590" s="592"/>
      <c r="AB590" s="594"/>
      <c r="AC590" s="546"/>
      <c r="AD590" s="546"/>
      <c r="AE590" s="546"/>
      <c r="AF590" s="546"/>
      <c r="AG590" s="546"/>
      <c r="AH590" s="546"/>
      <c r="AI590" s="546"/>
      <c r="AJ590" s="546"/>
      <c r="AK590" s="546"/>
      <c r="AL590" s="546"/>
      <c r="AM590" s="546"/>
      <c r="AN590" s="546"/>
      <c r="AO590" s="546"/>
      <c r="AP590" s="546"/>
      <c r="AQ590" s="546"/>
      <c r="AR590" s="546"/>
      <c r="AS590" s="546"/>
      <c r="AT590" s="546"/>
      <c r="AU590" s="546"/>
      <c r="AV590" s="546"/>
    </row>
    <row r="591" spans="1:48" ht="12.75" customHeight="1">
      <c r="A591" s="592"/>
      <c r="B591" s="592"/>
      <c r="C591" s="592"/>
      <c r="D591" s="592"/>
      <c r="E591" s="593"/>
      <c r="F591" s="594"/>
      <c r="G591" s="592"/>
      <c r="H591" s="592"/>
      <c r="I591" s="595"/>
      <c r="J591" s="595"/>
      <c r="K591" s="595"/>
      <c r="L591" s="592"/>
      <c r="M591" s="594"/>
      <c r="N591" s="596"/>
      <c r="O591" s="592"/>
      <c r="P591" s="594"/>
      <c r="Q591" s="597"/>
      <c r="R591" s="592"/>
      <c r="S591" s="598"/>
      <c r="T591" s="597"/>
      <c r="U591" s="592"/>
      <c r="V591" s="594"/>
      <c r="W591" s="596"/>
      <c r="X591" s="592"/>
      <c r="Y591" s="594"/>
      <c r="Z591" s="596"/>
      <c r="AA591" s="592"/>
      <c r="AB591" s="594"/>
      <c r="AC591" s="546"/>
      <c r="AD591" s="546"/>
      <c r="AE591" s="546"/>
      <c r="AF591" s="546"/>
      <c r="AG591" s="546"/>
      <c r="AH591" s="546"/>
      <c r="AI591" s="546"/>
      <c r="AJ591" s="546"/>
      <c r="AK591" s="546"/>
      <c r="AL591" s="546"/>
      <c r="AM591" s="546"/>
      <c r="AN591" s="546"/>
      <c r="AO591" s="546"/>
      <c r="AP591" s="546"/>
      <c r="AQ591" s="546"/>
      <c r="AR591" s="546"/>
      <c r="AS591" s="546"/>
      <c r="AT591" s="546"/>
      <c r="AU591" s="546"/>
      <c r="AV591" s="546"/>
    </row>
    <row r="592" spans="1:48" ht="12.75" customHeight="1">
      <c r="A592" s="592"/>
      <c r="B592" s="592"/>
      <c r="C592" s="592"/>
      <c r="D592" s="592"/>
      <c r="E592" s="593"/>
      <c r="F592" s="594"/>
      <c r="G592" s="592"/>
      <c r="H592" s="592"/>
      <c r="I592" s="595"/>
      <c r="J592" s="595"/>
      <c r="K592" s="595"/>
      <c r="L592" s="592"/>
      <c r="M592" s="594"/>
      <c r="N592" s="596"/>
      <c r="O592" s="592"/>
      <c r="P592" s="594"/>
      <c r="Q592" s="597"/>
      <c r="R592" s="592"/>
      <c r="S592" s="598"/>
      <c r="T592" s="597"/>
      <c r="U592" s="592"/>
      <c r="V592" s="594"/>
      <c r="W592" s="596"/>
      <c r="X592" s="592"/>
      <c r="Y592" s="594"/>
      <c r="Z592" s="596"/>
      <c r="AA592" s="592"/>
      <c r="AB592" s="594"/>
      <c r="AC592" s="546"/>
      <c r="AD592" s="546"/>
      <c r="AE592" s="546"/>
      <c r="AF592" s="546"/>
      <c r="AG592" s="546"/>
      <c r="AH592" s="546"/>
      <c r="AI592" s="546"/>
      <c r="AJ592" s="546"/>
      <c r="AK592" s="546"/>
      <c r="AL592" s="546"/>
      <c r="AM592" s="546"/>
      <c r="AN592" s="546"/>
      <c r="AO592" s="546"/>
      <c r="AP592" s="546"/>
      <c r="AQ592" s="546"/>
      <c r="AR592" s="546"/>
      <c r="AS592" s="546"/>
      <c r="AT592" s="546"/>
      <c r="AU592" s="546"/>
      <c r="AV592" s="546"/>
    </row>
    <row r="593" spans="1:48" ht="12.75" customHeight="1">
      <c r="A593" s="592"/>
      <c r="B593" s="592"/>
      <c r="C593" s="592"/>
      <c r="D593" s="592"/>
      <c r="E593" s="593"/>
      <c r="F593" s="594"/>
      <c r="G593" s="592"/>
      <c r="H593" s="592"/>
      <c r="I593" s="595"/>
      <c r="J593" s="595"/>
      <c r="K593" s="595"/>
      <c r="L593" s="592"/>
      <c r="M593" s="594"/>
      <c r="N593" s="596"/>
      <c r="O593" s="592"/>
      <c r="P593" s="594"/>
      <c r="Q593" s="597"/>
      <c r="R593" s="592"/>
      <c r="S593" s="598"/>
      <c r="T593" s="597"/>
      <c r="U593" s="592"/>
      <c r="V593" s="594"/>
      <c r="W593" s="596"/>
      <c r="X593" s="592"/>
      <c r="Y593" s="594"/>
      <c r="Z593" s="596"/>
      <c r="AA593" s="592"/>
      <c r="AB593" s="594"/>
      <c r="AC593" s="546"/>
      <c r="AD593" s="546"/>
      <c r="AE593" s="546"/>
      <c r="AF593" s="546"/>
      <c r="AG593" s="546"/>
      <c r="AH593" s="546"/>
      <c r="AI593" s="546"/>
      <c r="AJ593" s="546"/>
      <c r="AK593" s="546"/>
      <c r="AL593" s="546"/>
      <c r="AM593" s="546"/>
      <c r="AN593" s="546"/>
      <c r="AO593" s="546"/>
      <c r="AP593" s="546"/>
      <c r="AQ593" s="546"/>
      <c r="AR593" s="546"/>
      <c r="AS593" s="546"/>
      <c r="AT593" s="546"/>
      <c r="AU593" s="546"/>
      <c r="AV593" s="546"/>
    </row>
    <row r="594" spans="1:48" ht="12.75" customHeight="1">
      <c r="A594" s="592"/>
      <c r="B594" s="592"/>
      <c r="C594" s="592"/>
      <c r="D594" s="592"/>
      <c r="E594" s="593"/>
      <c r="F594" s="594"/>
      <c r="G594" s="592"/>
      <c r="H594" s="592"/>
      <c r="I594" s="595"/>
      <c r="J594" s="595"/>
      <c r="K594" s="595"/>
      <c r="L594" s="592"/>
      <c r="M594" s="594"/>
      <c r="N594" s="596"/>
      <c r="O594" s="592"/>
      <c r="P594" s="594"/>
      <c r="Q594" s="597"/>
      <c r="R594" s="592"/>
      <c r="S594" s="598"/>
      <c r="T594" s="597"/>
      <c r="U594" s="592"/>
      <c r="V594" s="594"/>
      <c r="W594" s="596"/>
      <c r="X594" s="592"/>
      <c r="Y594" s="594"/>
      <c r="Z594" s="596"/>
      <c r="AA594" s="592"/>
      <c r="AB594" s="594"/>
      <c r="AC594" s="546"/>
      <c r="AD594" s="546"/>
      <c r="AE594" s="546"/>
      <c r="AF594" s="546"/>
      <c r="AG594" s="546"/>
      <c r="AH594" s="546"/>
      <c r="AI594" s="546"/>
      <c r="AJ594" s="546"/>
      <c r="AK594" s="546"/>
      <c r="AL594" s="546"/>
      <c r="AM594" s="546"/>
      <c r="AN594" s="546"/>
      <c r="AO594" s="546"/>
      <c r="AP594" s="546"/>
      <c r="AQ594" s="546"/>
      <c r="AR594" s="546"/>
      <c r="AS594" s="546"/>
      <c r="AT594" s="546"/>
      <c r="AU594" s="546"/>
      <c r="AV594" s="546"/>
    </row>
    <row r="595" spans="1:48" ht="12.75" customHeight="1">
      <c r="A595" s="592"/>
      <c r="B595" s="592"/>
      <c r="C595" s="592"/>
      <c r="D595" s="592"/>
      <c r="E595" s="593"/>
      <c r="F595" s="594"/>
      <c r="G595" s="592"/>
      <c r="H595" s="592"/>
      <c r="I595" s="595"/>
      <c r="J595" s="595"/>
      <c r="K595" s="595"/>
      <c r="L595" s="592"/>
      <c r="M595" s="594"/>
      <c r="N595" s="596"/>
      <c r="O595" s="592"/>
      <c r="P595" s="594"/>
      <c r="Q595" s="597"/>
      <c r="R595" s="592"/>
      <c r="S595" s="598"/>
      <c r="T595" s="597"/>
      <c r="U595" s="592"/>
      <c r="V595" s="594"/>
      <c r="W595" s="596"/>
      <c r="X595" s="592"/>
      <c r="Y595" s="594"/>
      <c r="Z595" s="596"/>
      <c r="AA595" s="592"/>
      <c r="AB595" s="594"/>
      <c r="AC595" s="546"/>
      <c r="AD595" s="546"/>
      <c r="AE595" s="546"/>
      <c r="AF595" s="546"/>
      <c r="AG595" s="546"/>
      <c r="AH595" s="546"/>
      <c r="AI595" s="546"/>
      <c r="AJ595" s="546"/>
      <c r="AK595" s="546"/>
      <c r="AL595" s="546"/>
      <c r="AM595" s="546"/>
      <c r="AN595" s="546"/>
      <c r="AO595" s="546"/>
      <c r="AP595" s="546"/>
      <c r="AQ595" s="546"/>
      <c r="AR595" s="546"/>
      <c r="AS595" s="546"/>
      <c r="AT595" s="546"/>
      <c r="AU595" s="546"/>
      <c r="AV595" s="546"/>
    </row>
    <row r="596" spans="1:48" ht="12.75" customHeight="1">
      <c r="A596" s="592"/>
      <c r="B596" s="592"/>
      <c r="C596" s="592"/>
      <c r="D596" s="592"/>
      <c r="E596" s="593"/>
      <c r="F596" s="594"/>
      <c r="G596" s="592"/>
      <c r="H596" s="592"/>
      <c r="I596" s="595"/>
      <c r="J596" s="595"/>
      <c r="K596" s="595"/>
      <c r="L596" s="592"/>
      <c r="M596" s="594"/>
      <c r="N596" s="596"/>
      <c r="O596" s="592"/>
      <c r="P596" s="594"/>
      <c r="Q596" s="597"/>
      <c r="R596" s="592"/>
      <c r="S596" s="598"/>
      <c r="T596" s="597"/>
      <c r="U596" s="592"/>
      <c r="V596" s="594"/>
      <c r="W596" s="596"/>
      <c r="X596" s="592"/>
      <c r="Y596" s="594"/>
      <c r="Z596" s="596"/>
      <c r="AA596" s="592"/>
      <c r="AB596" s="594"/>
      <c r="AC596" s="546"/>
      <c r="AD596" s="546"/>
      <c r="AE596" s="546"/>
      <c r="AF596" s="546"/>
      <c r="AG596" s="546"/>
      <c r="AH596" s="546"/>
      <c r="AI596" s="546"/>
      <c r="AJ596" s="546"/>
      <c r="AK596" s="546"/>
      <c r="AL596" s="546"/>
      <c r="AM596" s="546"/>
      <c r="AN596" s="546"/>
      <c r="AO596" s="546"/>
      <c r="AP596" s="546"/>
      <c r="AQ596" s="546"/>
      <c r="AR596" s="546"/>
      <c r="AS596" s="546"/>
      <c r="AT596" s="546"/>
      <c r="AU596" s="546"/>
      <c r="AV596" s="546"/>
    </row>
    <row r="597" spans="1:48" ht="12.75" customHeight="1">
      <c r="A597" s="592"/>
      <c r="B597" s="592"/>
      <c r="C597" s="592"/>
      <c r="D597" s="592"/>
      <c r="E597" s="593"/>
      <c r="F597" s="594"/>
      <c r="G597" s="592"/>
      <c r="H597" s="592"/>
      <c r="I597" s="595"/>
      <c r="J597" s="595"/>
      <c r="K597" s="595"/>
      <c r="L597" s="592"/>
      <c r="M597" s="594"/>
      <c r="N597" s="596"/>
      <c r="O597" s="592"/>
      <c r="P597" s="594"/>
      <c r="Q597" s="597"/>
      <c r="R597" s="592"/>
      <c r="S597" s="598"/>
      <c r="T597" s="597"/>
      <c r="U597" s="592"/>
      <c r="V597" s="594"/>
      <c r="W597" s="596"/>
      <c r="X597" s="592"/>
      <c r="Y597" s="594"/>
      <c r="Z597" s="596"/>
      <c r="AA597" s="592"/>
      <c r="AB597" s="594"/>
      <c r="AC597" s="546"/>
      <c r="AD597" s="546"/>
      <c r="AE597" s="546"/>
      <c r="AF597" s="546"/>
      <c r="AG597" s="546"/>
      <c r="AH597" s="546"/>
      <c r="AI597" s="546"/>
      <c r="AJ597" s="546"/>
      <c r="AK597" s="546"/>
      <c r="AL597" s="546"/>
      <c r="AM597" s="546"/>
      <c r="AN597" s="546"/>
      <c r="AO597" s="546"/>
      <c r="AP597" s="546"/>
      <c r="AQ597" s="546"/>
      <c r="AR597" s="546"/>
      <c r="AS597" s="546"/>
      <c r="AT597" s="546"/>
      <c r="AU597" s="546"/>
      <c r="AV597" s="546"/>
    </row>
    <row r="598" spans="1:48" ht="12.75" customHeight="1">
      <c r="A598" s="592"/>
      <c r="B598" s="592"/>
      <c r="C598" s="592"/>
      <c r="D598" s="592"/>
      <c r="E598" s="593"/>
      <c r="F598" s="594"/>
      <c r="G598" s="592"/>
      <c r="H598" s="592"/>
      <c r="I598" s="595"/>
      <c r="J598" s="595"/>
      <c r="K598" s="595"/>
      <c r="L598" s="592"/>
      <c r="M598" s="594"/>
      <c r="N598" s="596"/>
      <c r="O598" s="592"/>
      <c r="P598" s="594"/>
      <c r="Q598" s="597"/>
      <c r="R598" s="592"/>
      <c r="S598" s="598"/>
      <c r="T598" s="597"/>
      <c r="U598" s="592"/>
      <c r="V598" s="594"/>
      <c r="W598" s="596"/>
      <c r="X598" s="592"/>
      <c r="Y598" s="594"/>
      <c r="Z598" s="596"/>
      <c r="AA598" s="592"/>
      <c r="AB598" s="594"/>
      <c r="AC598" s="546"/>
      <c r="AD598" s="546"/>
      <c r="AE598" s="546"/>
      <c r="AF598" s="546"/>
      <c r="AG598" s="546"/>
      <c r="AH598" s="546"/>
      <c r="AI598" s="546"/>
      <c r="AJ598" s="546"/>
      <c r="AK598" s="546"/>
      <c r="AL598" s="546"/>
      <c r="AM598" s="546"/>
      <c r="AN598" s="546"/>
      <c r="AO598" s="546"/>
      <c r="AP598" s="546"/>
      <c r="AQ598" s="546"/>
      <c r="AR598" s="546"/>
      <c r="AS598" s="546"/>
      <c r="AT598" s="546"/>
      <c r="AU598" s="546"/>
      <c r="AV598" s="546"/>
    </row>
    <row r="599" spans="1:48" ht="12.75" customHeight="1">
      <c r="A599" s="592"/>
      <c r="B599" s="592"/>
      <c r="C599" s="592"/>
      <c r="D599" s="592"/>
      <c r="E599" s="593"/>
      <c r="F599" s="594"/>
      <c r="G599" s="592"/>
      <c r="H599" s="592"/>
      <c r="I599" s="595"/>
      <c r="J599" s="595"/>
      <c r="K599" s="595"/>
      <c r="L599" s="592"/>
      <c r="M599" s="594"/>
      <c r="N599" s="596"/>
      <c r="O599" s="592"/>
      <c r="P599" s="594"/>
      <c r="Q599" s="597"/>
      <c r="R599" s="592"/>
      <c r="S599" s="598"/>
      <c r="T599" s="597"/>
      <c r="U599" s="592"/>
      <c r="V599" s="594"/>
      <c r="W599" s="596"/>
      <c r="X599" s="592"/>
      <c r="Y599" s="594"/>
      <c r="Z599" s="596"/>
      <c r="AA599" s="592"/>
      <c r="AB599" s="594"/>
      <c r="AC599" s="546"/>
      <c r="AD599" s="546"/>
      <c r="AE599" s="546"/>
      <c r="AF599" s="546"/>
      <c r="AG599" s="546"/>
      <c r="AH599" s="546"/>
      <c r="AI599" s="546"/>
      <c r="AJ599" s="546"/>
      <c r="AK599" s="546"/>
      <c r="AL599" s="546"/>
      <c r="AM599" s="546"/>
      <c r="AN599" s="546"/>
      <c r="AO599" s="546"/>
      <c r="AP599" s="546"/>
      <c r="AQ599" s="546"/>
      <c r="AR599" s="546"/>
      <c r="AS599" s="546"/>
      <c r="AT599" s="546"/>
      <c r="AU599" s="546"/>
      <c r="AV599" s="546"/>
    </row>
    <row r="600" spans="1:48" ht="12.75" customHeight="1">
      <c r="A600" s="592"/>
      <c r="B600" s="592"/>
      <c r="C600" s="592"/>
      <c r="D600" s="592"/>
      <c r="E600" s="593"/>
      <c r="F600" s="594"/>
      <c r="G600" s="592"/>
      <c r="H600" s="592"/>
      <c r="I600" s="595"/>
      <c r="J600" s="595"/>
      <c r="K600" s="595"/>
      <c r="L600" s="592"/>
      <c r="M600" s="594"/>
      <c r="N600" s="596"/>
      <c r="O600" s="592"/>
      <c r="P600" s="594"/>
      <c r="Q600" s="597"/>
      <c r="R600" s="592"/>
      <c r="S600" s="598"/>
      <c r="T600" s="597"/>
      <c r="U600" s="592"/>
      <c r="V600" s="594"/>
      <c r="W600" s="596"/>
      <c r="X600" s="592"/>
      <c r="Y600" s="594"/>
      <c r="Z600" s="596"/>
      <c r="AA600" s="592"/>
      <c r="AB600" s="594"/>
      <c r="AC600" s="546"/>
      <c r="AD600" s="546"/>
      <c r="AE600" s="546"/>
      <c r="AF600" s="546"/>
      <c r="AG600" s="546"/>
      <c r="AH600" s="546"/>
      <c r="AI600" s="546"/>
      <c r="AJ600" s="546"/>
      <c r="AK600" s="546"/>
      <c r="AL600" s="546"/>
      <c r="AM600" s="546"/>
      <c r="AN600" s="546"/>
      <c r="AO600" s="546"/>
      <c r="AP600" s="546"/>
      <c r="AQ600" s="546"/>
      <c r="AR600" s="546"/>
      <c r="AS600" s="546"/>
      <c r="AT600" s="546"/>
      <c r="AU600" s="546"/>
      <c r="AV600" s="546"/>
    </row>
    <row r="601" spans="1:48" ht="12.75" customHeight="1">
      <c r="A601" s="592"/>
      <c r="B601" s="592"/>
      <c r="C601" s="592"/>
      <c r="D601" s="592"/>
      <c r="E601" s="593"/>
      <c r="F601" s="594"/>
      <c r="G601" s="592"/>
      <c r="H601" s="592"/>
      <c r="I601" s="595"/>
      <c r="J601" s="595"/>
      <c r="K601" s="595"/>
      <c r="L601" s="592"/>
      <c r="M601" s="594"/>
      <c r="N601" s="596"/>
      <c r="O601" s="592"/>
      <c r="P601" s="594"/>
      <c r="Q601" s="597"/>
      <c r="R601" s="592"/>
      <c r="S601" s="598"/>
      <c r="T601" s="597"/>
      <c r="U601" s="592"/>
      <c r="V601" s="594"/>
      <c r="W601" s="596"/>
      <c r="X601" s="592"/>
      <c r="Y601" s="594"/>
      <c r="Z601" s="596"/>
      <c r="AA601" s="592"/>
      <c r="AB601" s="594"/>
      <c r="AC601" s="546"/>
      <c r="AD601" s="546"/>
      <c r="AE601" s="546"/>
      <c r="AF601" s="546"/>
      <c r="AG601" s="546"/>
      <c r="AH601" s="546"/>
      <c r="AI601" s="546"/>
      <c r="AJ601" s="546"/>
      <c r="AK601" s="546"/>
      <c r="AL601" s="546"/>
      <c r="AM601" s="546"/>
      <c r="AN601" s="546"/>
      <c r="AO601" s="546"/>
      <c r="AP601" s="546"/>
      <c r="AQ601" s="546"/>
      <c r="AR601" s="546"/>
      <c r="AS601" s="546"/>
      <c r="AT601" s="546"/>
      <c r="AU601" s="546"/>
      <c r="AV601" s="546"/>
    </row>
    <row r="602" spans="1:48" ht="12.75" customHeight="1">
      <c r="A602" s="592"/>
      <c r="B602" s="592"/>
      <c r="C602" s="592"/>
      <c r="D602" s="592"/>
      <c r="E602" s="593"/>
      <c r="F602" s="594"/>
      <c r="G602" s="592"/>
      <c r="H602" s="592"/>
      <c r="I602" s="595"/>
      <c r="J602" s="595"/>
      <c r="K602" s="595"/>
      <c r="L602" s="592"/>
      <c r="M602" s="594"/>
      <c r="N602" s="596"/>
      <c r="O602" s="592"/>
      <c r="P602" s="594"/>
      <c r="Q602" s="597"/>
      <c r="R602" s="592"/>
      <c r="S602" s="598"/>
      <c r="T602" s="597"/>
      <c r="U602" s="592"/>
      <c r="V602" s="594"/>
      <c r="W602" s="596"/>
      <c r="X602" s="592"/>
      <c r="Y602" s="594"/>
      <c r="Z602" s="596"/>
      <c r="AA602" s="592"/>
      <c r="AB602" s="594"/>
      <c r="AC602" s="546"/>
      <c r="AD602" s="546"/>
      <c r="AE602" s="546"/>
      <c r="AF602" s="546"/>
      <c r="AG602" s="546"/>
      <c r="AH602" s="546"/>
      <c r="AI602" s="546"/>
      <c r="AJ602" s="546"/>
      <c r="AK602" s="546"/>
      <c r="AL602" s="546"/>
      <c r="AM602" s="546"/>
      <c r="AN602" s="546"/>
      <c r="AO602" s="546"/>
      <c r="AP602" s="546"/>
      <c r="AQ602" s="546"/>
      <c r="AR602" s="546"/>
      <c r="AS602" s="546"/>
      <c r="AT602" s="546"/>
      <c r="AU602" s="546"/>
      <c r="AV602" s="546"/>
    </row>
    <row r="603" spans="1:48" ht="12.75" customHeight="1">
      <c r="A603" s="592"/>
      <c r="B603" s="592"/>
      <c r="C603" s="592"/>
      <c r="D603" s="592"/>
      <c r="E603" s="593"/>
      <c r="F603" s="594"/>
      <c r="G603" s="592"/>
      <c r="H603" s="592"/>
      <c r="I603" s="595"/>
      <c r="J603" s="595"/>
      <c r="K603" s="595"/>
      <c r="L603" s="592"/>
      <c r="M603" s="594"/>
      <c r="N603" s="596"/>
      <c r="O603" s="592"/>
      <c r="P603" s="594"/>
      <c r="Q603" s="597"/>
      <c r="R603" s="592"/>
      <c r="S603" s="598"/>
      <c r="T603" s="597"/>
      <c r="U603" s="592"/>
      <c r="V603" s="594"/>
      <c r="W603" s="596"/>
      <c r="X603" s="592"/>
      <c r="Y603" s="594"/>
      <c r="Z603" s="596"/>
      <c r="AA603" s="592"/>
      <c r="AB603" s="594"/>
      <c r="AC603" s="546"/>
      <c r="AD603" s="546"/>
      <c r="AE603" s="546"/>
      <c r="AF603" s="546"/>
      <c r="AG603" s="546"/>
      <c r="AH603" s="546"/>
      <c r="AI603" s="546"/>
      <c r="AJ603" s="546"/>
      <c r="AK603" s="546"/>
      <c r="AL603" s="546"/>
      <c r="AM603" s="546"/>
      <c r="AN603" s="546"/>
      <c r="AO603" s="546"/>
      <c r="AP603" s="546"/>
      <c r="AQ603" s="546"/>
      <c r="AR603" s="546"/>
      <c r="AS603" s="546"/>
      <c r="AT603" s="546"/>
      <c r="AU603" s="546"/>
      <c r="AV603" s="546"/>
    </row>
    <row r="604" spans="1:48" ht="12.75" customHeight="1">
      <c r="A604" s="592"/>
      <c r="B604" s="592"/>
      <c r="C604" s="592"/>
      <c r="D604" s="592"/>
      <c r="E604" s="593"/>
      <c r="F604" s="594"/>
      <c r="G604" s="592"/>
      <c r="H604" s="592"/>
      <c r="I604" s="595"/>
      <c r="J604" s="595"/>
      <c r="K604" s="595"/>
      <c r="L604" s="592"/>
      <c r="M604" s="594"/>
      <c r="N604" s="596"/>
      <c r="O604" s="592"/>
      <c r="P604" s="594"/>
      <c r="Q604" s="597"/>
      <c r="R604" s="592"/>
      <c r="S604" s="598"/>
      <c r="T604" s="597"/>
      <c r="U604" s="592"/>
      <c r="V604" s="594"/>
      <c r="W604" s="596"/>
      <c r="X604" s="592"/>
      <c r="Y604" s="594"/>
      <c r="Z604" s="596"/>
      <c r="AA604" s="592"/>
      <c r="AB604" s="594"/>
      <c r="AC604" s="546"/>
      <c r="AD604" s="546"/>
      <c r="AE604" s="546"/>
      <c r="AF604" s="546"/>
      <c r="AG604" s="546"/>
      <c r="AH604" s="546"/>
      <c r="AI604" s="546"/>
      <c r="AJ604" s="546"/>
      <c r="AK604" s="546"/>
      <c r="AL604" s="546"/>
      <c r="AM604" s="546"/>
      <c r="AN604" s="546"/>
      <c r="AO604" s="546"/>
      <c r="AP604" s="546"/>
      <c r="AQ604" s="546"/>
      <c r="AR604" s="546"/>
      <c r="AS604" s="546"/>
      <c r="AT604" s="546"/>
      <c r="AU604" s="546"/>
      <c r="AV604" s="546"/>
    </row>
    <row r="605" spans="1:48" ht="12.75" customHeight="1">
      <c r="A605" s="592"/>
      <c r="B605" s="592"/>
      <c r="C605" s="592"/>
      <c r="D605" s="592"/>
      <c r="E605" s="593"/>
      <c r="F605" s="594"/>
      <c r="G605" s="592"/>
      <c r="H605" s="592"/>
      <c r="I605" s="595"/>
      <c r="J605" s="595"/>
      <c r="K605" s="595"/>
      <c r="L605" s="592"/>
      <c r="M605" s="594"/>
      <c r="N605" s="596"/>
      <c r="O605" s="592"/>
      <c r="P605" s="594"/>
      <c r="Q605" s="597"/>
      <c r="R605" s="592"/>
      <c r="S605" s="598"/>
      <c r="T605" s="597"/>
      <c r="U605" s="592"/>
      <c r="V605" s="594"/>
      <c r="W605" s="596"/>
      <c r="X605" s="592"/>
      <c r="Y605" s="594"/>
      <c r="Z605" s="596"/>
      <c r="AA605" s="592"/>
      <c r="AB605" s="594"/>
      <c r="AC605" s="546"/>
      <c r="AD605" s="546"/>
      <c r="AE605" s="546"/>
      <c r="AF605" s="546"/>
      <c r="AG605" s="546"/>
      <c r="AH605" s="546"/>
      <c r="AI605" s="546"/>
      <c r="AJ605" s="546"/>
      <c r="AK605" s="546"/>
      <c r="AL605" s="546"/>
      <c r="AM605" s="546"/>
      <c r="AN605" s="546"/>
      <c r="AO605" s="546"/>
      <c r="AP605" s="546"/>
      <c r="AQ605" s="546"/>
      <c r="AR605" s="546"/>
      <c r="AS605" s="546"/>
      <c r="AT605" s="546"/>
      <c r="AU605" s="546"/>
      <c r="AV605" s="546"/>
    </row>
    <row r="606" spans="1:48" ht="12.75" customHeight="1">
      <c r="A606" s="592"/>
      <c r="B606" s="592"/>
      <c r="C606" s="592"/>
      <c r="D606" s="592"/>
      <c r="E606" s="593"/>
      <c r="F606" s="594"/>
      <c r="G606" s="592"/>
      <c r="H606" s="592"/>
      <c r="I606" s="595"/>
      <c r="J606" s="595"/>
      <c r="K606" s="595"/>
      <c r="L606" s="592"/>
      <c r="M606" s="594"/>
      <c r="N606" s="596"/>
      <c r="O606" s="592"/>
      <c r="P606" s="594"/>
      <c r="Q606" s="597"/>
      <c r="R606" s="592"/>
      <c r="S606" s="598"/>
      <c r="T606" s="597"/>
      <c r="U606" s="592"/>
      <c r="V606" s="594"/>
      <c r="W606" s="596"/>
      <c r="X606" s="592"/>
      <c r="Y606" s="594"/>
      <c r="Z606" s="596"/>
      <c r="AA606" s="592"/>
      <c r="AB606" s="594"/>
      <c r="AC606" s="546"/>
      <c r="AD606" s="546"/>
      <c r="AE606" s="546"/>
      <c r="AF606" s="546"/>
      <c r="AG606" s="546"/>
      <c r="AH606" s="546"/>
      <c r="AI606" s="546"/>
      <c r="AJ606" s="546"/>
      <c r="AK606" s="546"/>
      <c r="AL606" s="546"/>
      <c r="AM606" s="546"/>
      <c r="AN606" s="546"/>
      <c r="AO606" s="546"/>
      <c r="AP606" s="546"/>
      <c r="AQ606" s="546"/>
      <c r="AR606" s="546"/>
      <c r="AS606" s="546"/>
      <c r="AT606" s="546"/>
      <c r="AU606" s="546"/>
      <c r="AV606" s="546"/>
    </row>
    <row r="607" spans="1:48" ht="12.75" customHeight="1">
      <c r="A607" s="592"/>
      <c r="B607" s="592"/>
      <c r="C607" s="592"/>
      <c r="D607" s="592"/>
      <c r="E607" s="593"/>
      <c r="F607" s="594"/>
      <c r="G607" s="592"/>
      <c r="H607" s="592"/>
      <c r="I607" s="595"/>
      <c r="J607" s="595"/>
      <c r="K607" s="595"/>
      <c r="L607" s="592"/>
      <c r="M607" s="594"/>
      <c r="N607" s="596"/>
      <c r="O607" s="592"/>
      <c r="P607" s="594"/>
      <c r="Q607" s="597"/>
      <c r="R607" s="592"/>
      <c r="S607" s="598"/>
      <c r="T607" s="597"/>
      <c r="U607" s="592"/>
      <c r="V607" s="594"/>
      <c r="W607" s="596"/>
      <c r="X607" s="592"/>
      <c r="Y607" s="594"/>
      <c r="Z607" s="596"/>
      <c r="AA607" s="592"/>
      <c r="AB607" s="594"/>
      <c r="AC607" s="546"/>
      <c r="AD607" s="546"/>
      <c r="AE607" s="546"/>
      <c r="AF607" s="546"/>
      <c r="AG607" s="546"/>
      <c r="AH607" s="546"/>
      <c r="AI607" s="546"/>
      <c r="AJ607" s="546"/>
      <c r="AK607" s="546"/>
      <c r="AL607" s="546"/>
      <c r="AM607" s="546"/>
      <c r="AN607" s="546"/>
      <c r="AO607" s="546"/>
      <c r="AP607" s="546"/>
      <c r="AQ607" s="546"/>
      <c r="AR607" s="546"/>
      <c r="AS607" s="546"/>
      <c r="AT607" s="546"/>
      <c r="AU607" s="546"/>
      <c r="AV607" s="546"/>
    </row>
    <row r="608" spans="1:48" ht="12.75" customHeight="1">
      <c r="A608" s="592"/>
      <c r="B608" s="592"/>
      <c r="C608" s="592"/>
      <c r="D608" s="592"/>
      <c r="E608" s="593"/>
      <c r="F608" s="594"/>
      <c r="G608" s="592"/>
      <c r="H608" s="592"/>
      <c r="I608" s="595"/>
      <c r="J608" s="595"/>
      <c r="K608" s="595"/>
      <c r="L608" s="592"/>
      <c r="M608" s="594"/>
      <c r="N608" s="596"/>
      <c r="O608" s="592"/>
      <c r="P608" s="594"/>
      <c r="Q608" s="597"/>
      <c r="R608" s="592"/>
      <c r="S608" s="598"/>
      <c r="T608" s="597"/>
      <c r="U608" s="592"/>
      <c r="V608" s="594"/>
      <c r="W608" s="596"/>
      <c r="X608" s="592"/>
      <c r="Y608" s="594"/>
      <c r="Z608" s="596"/>
      <c r="AA608" s="592"/>
      <c r="AB608" s="594"/>
      <c r="AC608" s="546"/>
      <c r="AD608" s="546"/>
      <c r="AE608" s="546"/>
      <c r="AF608" s="546"/>
      <c r="AG608" s="546"/>
      <c r="AH608" s="546"/>
      <c r="AI608" s="546"/>
      <c r="AJ608" s="546"/>
      <c r="AK608" s="546"/>
      <c r="AL608" s="546"/>
      <c r="AM608" s="546"/>
      <c r="AN608" s="546"/>
      <c r="AO608" s="546"/>
      <c r="AP608" s="546"/>
      <c r="AQ608" s="546"/>
      <c r="AR608" s="546"/>
      <c r="AS608" s="546"/>
      <c r="AT608" s="546"/>
      <c r="AU608" s="546"/>
      <c r="AV608" s="546"/>
    </row>
    <row r="609" spans="1:48" ht="12.75" customHeight="1">
      <c r="A609" s="592"/>
      <c r="B609" s="592"/>
      <c r="C609" s="592"/>
      <c r="D609" s="592"/>
      <c r="E609" s="593"/>
      <c r="F609" s="594"/>
      <c r="G609" s="592"/>
      <c r="H609" s="592"/>
      <c r="I609" s="595"/>
      <c r="J609" s="595"/>
      <c r="K609" s="595"/>
      <c r="L609" s="592"/>
      <c r="M609" s="594"/>
      <c r="N609" s="596"/>
      <c r="O609" s="592"/>
      <c r="P609" s="594"/>
      <c r="Q609" s="597"/>
      <c r="R609" s="592"/>
      <c r="S609" s="598"/>
      <c r="T609" s="597"/>
      <c r="U609" s="592"/>
      <c r="V609" s="594"/>
      <c r="W609" s="596"/>
      <c r="X609" s="592"/>
      <c r="Y609" s="594"/>
      <c r="Z609" s="596"/>
      <c r="AA609" s="592"/>
      <c r="AB609" s="594"/>
      <c r="AC609" s="546"/>
      <c r="AD609" s="546"/>
      <c r="AE609" s="546"/>
      <c r="AF609" s="546"/>
      <c r="AG609" s="546"/>
      <c r="AH609" s="546"/>
      <c r="AI609" s="546"/>
      <c r="AJ609" s="546"/>
      <c r="AK609" s="546"/>
      <c r="AL609" s="546"/>
      <c r="AM609" s="546"/>
      <c r="AN609" s="546"/>
      <c r="AO609" s="546"/>
      <c r="AP609" s="546"/>
      <c r="AQ609" s="546"/>
      <c r="AR609" s="546"/>
      <c r="AS609" s="546"/>
      <c r="AT609" s="546"/>
      <c r="AU609" s="546"/>
      <c r="AV609" s="546"/>
    </row>
    <row r="610" spans="1:48" ht="12.75" customHeight="1">
      <c r="A610" s="592"/>
      <c r="B610" s="592"/>
      <c r="C610" s="592"/>
      <c r="D610" s="592"/>
      <c r="E610" s="593"/>
      <c r="F610" s="594"/>
      <c r="G610" s="592"/>
      <c r="H610" s="592"/>
      <c r="I610" s="595"/>
      <c r="J610" s="595"/>
      <c r="K610" s="595"/>
      <c r="L610" s="592"/>
      <c r="M610" s="594"/>
      <c r="N610" s="596"/>
      <c r="O610" s="592"/>
      <c r="P610" s="594"/>
      <c r="Q610" s="597"/>
      <c r="R610" s="592"/>
      <c r="S610" s="598"/>
      <c r="T610" s="597"/>
      <c r="U610" s="592"/>
      <c r="V610" s="594"/>
      <c r="W610" s="596"/>
      <c r="X610" s="592"/>
      <c r="Y610" s="594"/>
      <c r="Z610" s="596"/>
      <c r="AA610" s="592"/>
      <c r="AB610" s="594"/>
      <c r="AC610" s="546"/>
      <c r="AD610" s="546"/>
      <c r="AE610" s="546"/>
      <c r="AF610" s="546"/>
      <c r="AG610" s="546"/>
      <c r="AH610" s="546"/>
      <c r="AI610" s="546"/>
      <c r="AJ610" s="546"/>
      <c r="AK610" s="546"/>
      <c r="AL610" s="546"/>
      <c r="AM610" s="546"/>
      <c r="AN610" s="546"/>
      <c r="AO610" s="546"/>
      <c r="AP610" s="546"/>
      <c r="AQ610" s="546"/>
      <c r="AR610" s="546"/>
      <c r="AS610" s="546"/>
      <c r="AT610" s="546"/>
      <c r="AU610" s="546"/>
      <c r="AV610" s="546"/>
    </row>
    <row r="611" spans="1:48" ht="12.75" customHeight="1">
      <c r="A611" s="592"/>
      <c r="B611" s="592"/>
      <c r="C611" s="592"/>
      <c r="D611" s="592"/>
      <c r="E611" s="593"/>
      <c r="F611" s="594"/>
      <c r="G611" s="592"/>
      <c r="H611" s="592"/>
      <c r="I611" s="595"/>
      <c r="J611" s="595"/>
      <c r="K611" s="595"/>
      <c r="L611" s="592"/>
      <c r="M611" s="594"/>
      <c r="N611" s="596"/>
      <c r="O611" s="592"/>
      <c r="P611" s="594"/>
      <c r="Q611" s="597"/>
      <c r="R611" s="592"/>
      <c r="S611" s="598"/>
      <c r="T611" s="597"/>
      <c r="U611" s="592"/>
      <c r="V611" s="594"/>
      <c r="W611" s="596"/>
      <c r="X611" s="592"/>
      <c r="Y611" s="594"/>
      <c r="Z611" s="596"/>
      <c r="AA611" s="592"/>
      <c r="AB611" s="594"/>
      <c r="AC611" s="546"/>
      <c r="AD611" s="546"/>
      <c r="AE611" s="546"/>
      <c r="AF611" s="546"/>
      <c r="AG611" s="546"/>
      <c r="AH611" s="546"/>
      <c r="AI611" s="546"/>
      <c r="AJ611" s="546"/>
      <c r="AK611" s="546"/>
      <c r="AL611" s="546"/>
      <c r="AM611" s="546"/>
      <c r="AN611" s="546"/>
      <c r="AO611" s="546"/>
      <c r="AP611" s="546"/>
      <c r="AQ611" s="546"/>
      <c r="AR611" s="546"/>
      <c r="AS611" s="546"/>
      <c r="AT611" s="546"/>
      <c r="AU611" s="546"/>
      <c r="AV611" s="546"/>
    </row>
    <row r="612" spans="1:48" ht="12.75" customHeight="1">
      <c r="A612" s="592"/>
      <c r="B612" s="592"/>
      <c r="C612" s="592"/>
      <c r="D612" s="592"/>
      <c r="E612" s="593"/>
      <c r="F612" s="594"/>
      <c r="G612" s="592"/>
      <c r="H612" s="592"/>
      <c r="I612" s="595"/>
      <c r="J612" s="595"/>
      <c r="K612" s="595"/>
      <c r="L612" s="592"/>
      <c r="M612" s="594"/>
      <c r="N612" s="596"/>
      <c r="O612" s="592"/>
      <c r="P612" s="594"/>
      <c r="Q612" s="597"/>
      <c r="R612" s="592"/>
      <c r="S612" s="598"/>
      <c r="T612" s="597"/>
      <c r="U612" s="592"/>
      <c r="V612" s="594"/>
      <c r="W612" s="596"/>
      <c r="X612" s="592"/>
      <c r="Y612" s="594"/>
      <c r="Z612" s="596"/>
      <c r="AA612" s="592"/>
      <c r="AB612" s="594"/>
      <c r="AC612" s="546"/>
      <c r="AD612" s="546"/>
      <c r="AE612" s="546"/>
      <c r="AF612" s="546"/>
      <c r="AG612" s="546"/>
      <c r="AH612" s="546"/>
      <c r="AI612" s="546"/>
      <c r="AJ612" s="546"/>
      <c r="AK612" s="546"/>
      <c r="AL612" s="546"/>
      <c r="AM612" s="546"/>
      <c r="AN612" s="546"/>
      <c r="AO612" s="546"/>
      <c r="AP612" s="546"/>
      <c r="AQ612" s="546"/>
      <c r="AR612" s="546"/>
      <c r="AS612" s="546"/>
      <c r="AT612" s="546"/>
      <c r="AU612" s="546"/>
      <c r="AV612" s="546"/>
    </row>
    <row r="613" spans="1:48" ht="12.75" customHeight="1">
      <c r="A613" s="592"/>
      <c r="B613" s="592"/>
      <c r="C613" s="592"/>
      <c r="D613" s="592"/>
      <c r="E613" s="593"/>
      <c r="F613" s="594"/>
      <c r="G613" s="592"/>
      <c r="H613" s="592"/>
      <c r="I613" s="595"/>
      <c r="J613" s="595"/>
      <c r="K613" s="595"/>
      <c r="L613" s="592"/>
      <c r="M613" s="594"/>
      <c r="N613" s="596"/>
      <c r="O613" s="592"/>
      <c r="P613" s="594"/>
      <c r="Q613" s="597"/>
      <c r="R613" s="592"/>
      <c r="S613" s="598"/>
      <c r="T613" s="597"/>
      <c r="U613" s="592"/>
      <c r="V613" s="594"/>
      <c r="W613" s="596"/>
      <c r="X613" s="592"/>
      <c r="Y613" s="594"/>
      <c r="Z613" s="596"/>
      <c r="AA613" s="592"/>
      <c r="AB613" s="594"/>
      <c r="AC613" s="546"/>
      <c r="AD613" s="546"/>
      <c r="AE613" s="546"/>
      <c r="AF613" s="546"/>
      <c r="AG613" s="546"/>
      <c r="AH613" s="546"/>
      <c r="AI613" s="546"/>
      <c r="AJ613" s="546"/>
      <c r="AK613" s="546"/>
      <c r="AL613" s="546"/>
      <c r="AM613" s="546"/>
      <c r="AN613" s="546"/>
      <c r="AO613" s="546"/>
      <c r="AP613" s="546"/>
      <c r="AQ613" s="546"/>
      <c r="AR613" s="546"/>
      <c r="AS613" s="546"/>
      <c r="AT613" s="546"/>
      <c r="AU613" s="546"/>
      <c r="AV613" s="546"/>
    </row>
    <row r="614" spans="1:48" ht="12.75" customHeight="1">
      <c r="A614" s="592"/>
      <c r="B614" s="592"/>
      <c r="C614" s="592"/>
      <c r="D614" s="592"/>
      <c r="E614" s="593"/>
      <c r="F614" s="594"/>
      <c r="G614" s="592"/>
      <c r="H614" s="592"/>
      <c r="I614" s="595"/>
      <c r="J614" s="595"/>
      <c r="K614" s="595"/>
      <c r="L614" s="592"/>
      <c r="M614" s="594"/>
      <c r="N614" s="596"/>
      <c r="O614" s="592"/>
      <c r="P614" s="594"/>
      <c r="Q614" s="597"/>
      <c r="R614" s="592"/>
      <c r="S614" s="598"/>
      <c r="T614" s="597"/>
      <c r="U614" s="592"/>
      <c r="V614" s="594"/>
      <c r="W614" s="596"/>
      <c r="X614" s="592"/>
      <c r="Y614" s="594"/>
      <c r="Z614" s="596"/>
      <c r="AA614" s="592"/>
      <c r="AB614" s="594"/>
      <c r="AC614" s="546"/>
      <c r="AD614" s="546"/>
      <c r="AE614" s="546"/>
      <c r="AF614" s="546"/>
      <c r="AG614" s="546"/>
      <c r="AH614" s="546"/>
      <c r="AI614" s="546"/>
      <c r="AJ614" s="546"/>
      <c r="AK614" s="546"/>
      <c r="AL614" s="546"/>
      <c r="AM614" s="546"/>
      <c r="AN614" s="546"/>
      <c r="AO614" s="546"/>
      <c r="AP614" s="546"/>
      <c r="AQ614" s="546"/>
      <c r="AR614" s="546"/>
      <c r="AS614" s="546"/>
      <c r="AT614" s="546"/>
      <c r="AU614" s="546"/>
      <c r="AV614" s="546"/>
    </row>
    <row r="615" spans="1:48" ht="12.75" customHeight="1">
      <c r="A615" s="592"/>
      <c r="B615" s="592"/>
      <c r="C615" s="592"/>
      <c r="D615" s="592"/>
      <c r="E615" s="593"/>
      <c r="F615" s="594"/>
      <c r="G615" s="592"/>
      <c r="H615" s="592"/>
      <c r="I615" s="595"/>
      <c r="J615" s="595"/>
      <c r="K615" s="595"/>
      <c r="L615" s="592"/>
      <c r="M615" s="594"/>
      <c r="N615" s="596"/>
      <c r="O615" s="592"/>
      <c r="P615" s="594"/>
      <c r="Q615" s="597"/>
      <c r="R615" s="592"/>
      <c r="S615" s="598"/>
      <c r="T615" s="597"/>
      <c r="U615" s="592"/>
      <c r="V615" s="594"/>
      <c r="W615" s="596"/>
      <c r="X615" s="592"/>
      <c r="Y615" s="594"/>
      <c r="Z615" s="596"/>
      <c r="AA615" s="592"/>
      <c r="AB615" s="594"/>
      <c r="AC615" s="546"/>
      <c r="AD615" s="546"/>
      <c r="AE615" s="546"/>
      <c r="AF615" s="546"/>
      <c r="AG615" s="546"/>
      <c r="AH615" s="546"/>
      <c r="AI615" s="546"/>
      <c r="AJ615" s="546"/>
      <c r="AK615" s="546"/>
      <c r="AL615" s="546"/>
      <c r="AM615" s="546"/>
      <c r="AN615" s="546"/>
      <c r="AO615" s="546"/>
      <c r="AP615" s="546"/>
      <c r="AQ615" s="546"/>
      <c r="AR615" s="546"/>
      <c r="AS615" s="546"/>
      <c r="AT615" s="546"/>
      <c r="AU615" s="546"/>
      <c r="AV615" s="546"/>
    </row>
    <row r="616" spans="1:48" ht="12.75" customHeight="1">
      <c r="A616" s="592"/>
      <c r="B616" s="592"/>
      <c r="C616" s="592"/>
      <c r="D616" s="592"/>
      <c r="E616" s="593"/>
      <c r="F616" s="594"/>
      <c r="G616" s="592"/>
      <c r="H616" s="592"/>
      <c r="I616" s="595"/>
      <c r="J616" s="595"/>
      <c r="K616" s="595"/>
      <c r="L616" s="592"/>
      <c r="M616" s="594"/>
      <c r="N616" s="596"/>
      <c r="O616" s="592"/>
      <c r="P616" s="594"/>
      <c r="Q616" s="597"/>
      <c r="R616" s="592"/>
      <c r="S616" s="598"/>
      <c r="T616" s="597"/>
      <c r="U616" s="592"/>
      <c r="V616" s="594"/>
      <c r="W616" s="596"/>
      <c r="X616" s="592"/>
      <c r="Y616" s="594"/>
      <c r="Z616" s="596"/>
      <c r="AA616" s="592"/>
      <c r="AB616" s="594"/>
      <c r="AC616" s="546"/>
      <c r="AD616" s="546"/>
      <c r="AE616" s="546"/>
      <c r="AF616" s="546"/>
      <c r="AG616" s="546"/>
      <c r="AH616" s="546"/>
      <c r="AI616" s="546"/>
      <c r="AJ616" s="546"/>
      <c r="AK616" s="546"/>
      <c r="AL616" s="546"/>
      <c r="AM616" s="546"/>
      <c r="AN616" s="546"/>
      <c r="AO616" s="546"/>
      <c r="AP616" s="546"/>
      <c r="AQ616" s="546"/>
      <c r="AR616" s="546"/>
      <c r="AS616" s="546"/>
      <c r="AT616" s="546"/>
      <c r="AU616" s="546"/>
      <c r="AV616" s="546"/>
    </row>
    <row r="617" spans="1:48" ht="12.75" customHeight="1">
      <c r="A617" s="592"/>
      <c r="B617" s="592"/>
      <c r="C617" s="592"/>
      <c r="D617" s="592"/>
      <c r="E617" s="593"/>
      <c r="F617" s="594"/>
      <c r="G617" s="592"/>
      <c r="H617" s="592"/>
      <c r="I617" s="595"/>
      <c r="J617" s="595"/>
      <c r="K617" s="595"/>
      <c r="L617" s="592"/>
      <c r="M617" s="594"/>
      <c r="N617" s="596"/>
      <c r="O617" s="592"/>
      <c r="P617" s="594"/>
      <c r="Q617" s="597"/>
      <c r="R617" s="592"/>
      <c r="S617" s="598"/>
      <c r="T617" s="597"/>
      <c r="U617" s="592"/>
      <c r="V617" s="594"/>
      <c r="W617" s="596"/>
      <c r="X617" s="592"/>
      <c r="Y617" s="594"/>
      <c r="Z617" s="596"/>
      <c r="AA617" s="592"/>
      <c r="AB617" s="594"/>
      <c r="AC617" s="546"/>
      <c r="AD617" s="546"/>
      <c r="AE617" s="546"/>
      <c r="AF617" s="546"/>
      <c r="AG617" s="546"/>
      <c r="AH617" s="546"/>
      <c r="AI617" s="546"/>
      <c r="AJ617" s="546"/>
      <c r="AK617" s="546"/>
      <c r="AL617" s="546"/>
      <c r="AM617" s="546"/>
      <c r="AN617" s="546"/>
      <c r="AO617" s="546"/>
      <c r="AP617" s="546"/>
      <c r="AQ617" s="546"/>
      <c r="AR617" s="546"/>
      <c r="AS617" s="546"/>
      <c r="AT617" s="546"/>
      <c r="AU617" s="546"/>
      <c r="AV617" s="546"/>
    </row>
    <row r="618" spans="1:48" ht="12.75" customHeight="1">
      <c r="A618" s="592"/>
      <c r="B618" s="592"/>
      <c r="C618" s="592"/>
      <c r="D618" s="592"/>
      <c r="E618" s="593"/>
      <c r="F618" s="594"/>
      <c r="G618" s="592"/>
      <c r="H618" s="592"/>
      <c r="I618" s="595"/>
      <c r="J618" s="595"/>
      <c r="K618" s="595"/>
      <c r="L618" s="592"/>
      <c r="M618" s="594"/>
      <c r="N618" s="596"/>
      <c r="O618" s="592"/>
      <c r="P618" s="594"/>
      <c r="Q618" s="597"/>
      <c r="R618" s="592"/>
      <c r="S618" s="598"/>
      <c r="T618" s="597"/>
      <c r="U618" s="592"/>
      <c r="V618" s="594"/>
      <c r="W618" s="596"/>
      <c r="X618" s="592"/>
      <c r="Y618" s="594"/>
      <c r="Z618" s="596"/>
      <c r="AA618" s="592"/>
      <c r="AB618" s="594"/>
      <c r="AC618" s="546"/>
      <c r="AD618" s="546"/>
      <c r="AE618" s="546"/>
      <c r="AF618" s="546"/>
      <c r="AG618" s="546"/>
      <c r="AH618" s="546"/>
      <c r="AI618" s="546"/>
      <c r="AJ618" s="546"/>
      <c r="AK618" s="546"/>
      <c r="AL618" s="546"/>
      <c r="AM618" s="546"/>
      <c r="AN618" s="546"/>
      <c r="AO618" s="546"/>
      <c r="AP618" s="546"/>
      <c r="AQ618" s="546"/>
      <c r="AR618" s="546"/>
      <c r="AS618" s="546"/>
      <c r="AT618" s="546"/>
      <c r="AU618" s="546"/>
      <c r="AV618" s="546"/>
    </row>
    <row r="619" spans="1:48" ht="12.75" customHeight="1">
      <c r="A619" s="592"/>
      <c r="B619" s="592"/>
      <c r="C619" s="592"/>
      <c r="D619" s="592"/>
      <c r="E619" s="593"/>
      <c r="F619" s="594"/>
      <c r="G619" s="592"/>
      <c r="H619" s="592"/>
      <c r="I619" s="595"/>
      <c r="J619" s="595"/>
      <c r="K619" s="595"/>
      <c r="L619" s="592"/>
      <c r="M619" s="594"/>
      <c r="N619" s="596"/>
      <c r="O619" s="592"/>
      <c r="P619" s="594"/>
      <c r="Q619" s="597"/>
      <c r="R619" s="592"/>
      <c r="S619" s="598"/>
      <c r="T619" s="597"/>
      <c r="U619" s="592"/>
      <c r="V619" s="594"/>
      <c r="W619" s="596"/>
      <c r="X619" s="592"/>
      <c r="Y619" s="594"/>
      <c r="Z619" s="596"/>
      <c r="AA619" s="592"/>
      <c r="AB619" s="594"/>
      <c r="AC619" s="546"/>
      <c r="AD619" s="546"/>
      <c r="AE619" s="546"/>
      <c r="AF619" s="546"/>
      <c r="AG619" s="546"/>
      <c r="AH619" s="546"/>
      <c r="AI619" s="546"/>
      <c r="AJ619" s="546"/>
      <c r="AK619" s="546"/>
      <c r="AL619" s="546"/>
      <c r="AM619" s="546"/>
      <c r="AN619" s="546"/>
      <c r="AO619" s="546"/>
      <c r="AP619" s="546"/>
      <c r="AQ619" s="546"/>
      <c r="AR619" s="546"/>
      <c r="AS619" s="546"/>
      <c r="AT619" s="546"/>
      <c r="AU619" s="546"/>
      <c r="AV619" s="546"/>
    </row>
    <row r="620" spans="1:48" ht="12.75" customHeight="1">
      <c r="A620" s="592"/>
      <c r="B620" s="592"/>
      <c r="C620" s="592"/>
      <c r="D620" s="592"/>
      <c r="E620" s="593"/>
      <c r="F620" s="594"/>
      <c r="G620" s="592"/>
      <c r="H620" s="592"/>
      <c r="I620" s="595"/>
      <c r="J620" s="595"/>
      <c r="K620" s="595"/>
      <c r="L620" s="592"/>
      <c r="M620" s="594"/>
      <c r="N620" s="596"/>
      <c r="O620" s="592"/>
      <c r="P620" s="594"/>
      <c r="Q620" s="597"/>
      <c r="R620" s="592"/>
      <c r="S620" s="598"/>
      <c r="T620" s="597"/>
      <c r="U620" s="592"/>
      <c r="V620" s="594"/>
      <c r="W620" s="596"/>
      <c r="X620" s="592"/>
      <c r="Y620" s="594"/>
      <c r="Z620" s="596"/>
      <c r="AA620" s="592"/>
      <c r="AB620" s="594"/>
      <c r="AC620" s="546"/>
      <c r="AD620" s="546"/>
      <c r="AE620" s="546"/>
      <c r="AF620" s="546"/>
      <c r="AG620" s="546"/>
      <c r="AH620" s="546"/>
      <c r="AI620" s="546"/>
      <c r="AJ620" s="546"/>
      <c r="AK620" s="546"/>
      <c r="AL620" s="546"/>
      <c r="AM620" s="546"/>
      <c r="AN620" s="546"/>
      <c r="AO620" s="546"/>
      <c r="AP620" s="546"/>
      <c r="AQ620" s="546"/>
      <c r="AR620" s="546"/>
      <c r="AS620" s="546"/>
      <c r="AT620" s="546"/>
      <c r="AU620" s="546"/>
      <c r="AV620" s="546"/>
    </row>
    <row r="621" spans="1:48" ht="12.75" customHeight="1">
      <c r="A621" s="592"/>
      <c r="B621" s="592"/>
      <c r="C621" s="592"/>
      <c r="D621" s="592"/>
      <c r="E621" s="593"/>
      <c r="F621" s="594"/>
      <c r="G621" s="592"/>
      <c r="H621" s="592"/>
      <c r="I621" s="595"/>
      <c r="J621" s="595"/>
      <c r="K621" s="595"/>
      <c r="L621" s="592"/>
      <c r="M621" s="594"/>
      <c r="N621" s="596"/>
      <c r="O621" s="592"/>
      <c r="P621" s="594"/>
      <c r="Q621" s="597"/>
      <c r="R621" s="592"/>
      <c r="S621" s="598"/>
      <c r="T621" s="597"/>
      <c r="U621" s="592"/>
      <c r="V621" s="594"/>
      <c r="W621" s="596"/>
      <c r="X621" s="592"/>
      <c r="Y621" s="594"/>
      <c r="Z621" s="596"/>
      <c r="AA621" s="592"/>
      <c r="AB621" s="594"/>
      <c r="AC621" s="546"/>
      <c r="AD621" s="546"/>
      <c r="AE621" s="546"/>
      <c r="AF621" s="546"/>
      <c r="AG621" s="546"/>
      <c r="AH621" s="546"/>
      <c r="AI621" s="546"/>
      <c r="AJ621" s="546"/>
      <c r="AK621" s="546"/>
      <c r="AL621" s="546"/>
      <c r="AM621" s="546"/>
      <c r="AN621" s="546"/>
      <c r="AO621" s="546"/>
      <c r="AP621" s="546"/>
      <c r="AQ621" s="546"/>
      <c r="AR621" s="546"/>
      <c r="AS621" s="546"/>
      <c r="AT621" s="546"/>
      <c r="AU621" s="546"/>
      <c r="AV621" s="546"/>
    </row>
    <row r="622" spans="1:48" ht="12.75" customHeight="1">
      <c r="A622" s="592"/>
      <c r="B622" s="592"/>
      <c r="C622" s="592"/>
      <c r="D622" s="592"/>
      <c r="E622" s="593"/>
      <c r="F622" s="594"/>
      <c r="G622" s="592"/>
      <c r="H622" s="592"/>
      <c r="I622" s="595"/>
      <c r="J622" s="595"/>
      <c r="K622" s="595"/>
      <c r="L622" s="592"/>
      <c r="M622" s="594"/>
      <c r="N622" s="596"/>
      <c r="O622" s="592"/>
      <c r="P622" s="594"/>
      <c r="Q622" s="597"/>
      <c r="R622" s="592"/>
      <c r="S622" s="598"/>
      <c r="T622" s="597"/>
      <c r="U622" s="592"/>
      <c r="V622" s="594"/>
      <c r="W622" s="596"/>
      <c r="X622" s="592"/>
      <c r="Y622" s="594"/>
      <c r="Z622" s="596"/>
      <c r="AA622" s="592"/>
      <c r="AB622" s="594"/>
      <c r="AC622" s="546"/>
      <c r="AD622" s="546"/>
      <c r="AE622" s="546"/>
      <c r="AF622" s="546"/>
      <c r="AG622" s="546"/>
      <c r="AH622" s="546"/>
      <c r="AI622" s="546"/>
      <c r="AJ622" s="546"/>
      <c r="AK622" s="546"/>
      <c r="AL622" s="546"/>
      <c r="AM622" s="546"/>
      <c r="AN622" s="546"/>
      <c r="AO622" s="546"/>
      <c r="AP622" s="546"/>
      <c r="AQ622" s="546"/>
      <c r="AR622" s="546"/>
      <c r="AS622" s="546"/>
      <c r="AT622" s="546"/>
      <c r="AU622" s="546"/>
      <c r="AV622" s="546"/>
    </row>
    <row r="623" spans="1:48" ht="12.75" customHeight="1">
      <c r="A623" s="592"/>
      <c r="B623" s="592"/>
      <c r="C623" s="592"/>
      <c r="D623" s="592"/>
      <c r="E623" s="593"/>
      <c r="F623" s="594"/>
      <c r="G623" s="592"/>
      <c r="H623" s="592"/>
      <c r="I623" s="595"/>
      <c r="J623" s="595"/>
      <c r="K623" s="595"/>
      <c r="L623" s="592"/>
      <c r="M623" s="594"/>
      <c r="N623" s="596"/>
      <c r="O623" s="592"/>
      <c r="P623" s="594"/>
      <c r="Q623" s="597"/>
      <c r="R623" s="592"/>
      <c r="S623" s="598"/>
      <c r="T623" s="597"/>
      <c r="U623" s="592"/>
      <c r="V623" s="594"/>
      <c r="W623" s="596"/>
      <c r="X623" s="592"/>
      <c r="Y623" s="594"/>
      <c r="Z623" s="596"/>
      <c r="AA623" s="592"/>
      <c r="AB623" s="594"/>
      <c r="AC623" s="546"/>
      <c r="AD623" s="546"/>
      <c r="AE623" s="546"/>
      <c r="AF623" s="546"/>
      <c r="AG623" s="546"/>
      <c r="AH623" s="546"/>
      <c r="AI623" s="546"/>
      <c r="AJ623" s="546"/>
      <c r="AK623" s="546"/>
      <c r="AL623" s="546"/>
      <c r="AM623" s="546"/>
      <c r="AN623" s="546"/>
      <c r="AO623" s="546"/>
      <c r="AP623" s="546"/>
      <c r="AQ623" s="546"/>
      <c r="AR623" s="546"/>
      <c r="AS623" s="546"/>
      <c r="AT623" s="546"/>
      <c r="AU623" s="546"/>
      <c r="AV623" s="546"/>
    </row>
    <row r="624" spans="1:48" ht="12.75" customHeight="1">
      <c r="A624" s="592"/>
      <c r="B624" s="592"/>
      <c r="C624" s="592"/>
      <c r="D624" s="592"/>
      <c r="E624" s="593"/>
      <c r="F624" s="594"/>
      <c r="G624" s="592"/>
      <c r="H624" s="592"/>
      <c r="I624" s="595"/>
      <c r="J624" s="595"/>
      <c r="K624" s="595"/>
      <c r="L624" s="592"/>
      <c r="M624" s="594"/>
      <c r="N624" s="596"/>
      <c r="O624" s="592"/>
      <c r="P624" s="594"/>
      <c r="Q624" s="597"/>
      <c r="R624" s="592"/>
      <c r="S624" s="598"/>
      <c r="T624" s="597"/>
      <c r="U624" s="592"/>
      <c r="V624" s="594"/>
      <c r="W624" s="596"/>
      <c r="X624" s="592"/>
      <c r="Y624" s="594"/>
      <c r="Z624" s="596"/>
      <c r="AA624" s="592"/>
      <c r="AB624" s="594"/>
      <c r="AC624" s="546"/>
      <c r="AD624" s="546"/>
      <c r="AE624" s="546"/>
      <c r="AF624" s="546"/>
      <c r="AG624" s="546"/>
      <c r="AH624" s="546"/>
      <c r="AI624" s="546"/>
      <c r="AJ624" s="546"/>
      <c r="AK624" s="546"/>
      <c r="AL624" s="546"/>
      <c r="AM624" s="546"/>
      <c r="AN624" s="546"/>
      <c r="AO624" s="546"/>
      <c r="AP624" s="546"/>
      <c r="AQ624" s="546"/>
      <c r="AR624" s="546"/>
      <c r="AS624" s="546"/>
      <c r="AT624" s="546"/>
      <c r="AU624" s="546"/>
      <c r="AV624" s="546"/>
    </row>
    <row r="625" spans="1:48" ht="12.75" customHeight="1">
      <c r="A625" s="592"/>
      <c r="B625" s="592"/>
      <c r="C625" s="592"/>
      <c r="D625" s="592"/>
      <c r="E625" s="593"/>
      <c r="F625" s="594"/>
      <c r="G625" s="592"/>
      <c r="H625" s="592"/>
      <c r="I625" s="595"/>
      <c r="J625" s="595"/>
      <c r="K625" s="595"/>
      <c r="L625" s="592"/>
      <c r="M625" s="594"/>
      <c r="N625" s="596"/>
      <c r="O625" s="592"/>
      <c r="P625" s="594"/>
      <c r="Q625" s="597"/>
      <c r="R625" s="592"/>
      <c r="S625" s="598"/>
      <c r="T625" s="597"/>
      <c r="U625" s="592"/>
      <c r="V625" s="594"/>
      <c r="W625" s="596"/>
      <c r="X625" s="592"/>
      <c r="Y625" s="594"/>
      <c r="Z625" s="596"/>
      <c r="AA625" s="592"/>
      <c r="AB625" s="594"/>
      <c r="AC625" s="546"/>
      <c r="AD625" s="546"/>
      <c r="AE625" s="546"/>
      <c r="AF625" s="546"/>
      <c r="AG625" s="546"/>
      <c r="AH625" s="546"/>
      <c r="AI625" s="546"/>
      <c r="AJ625" s="546"/>
      <c r="AK625" s="546"/>
      <c r="AL625" s="546"/>
      <c r="AM625" s="546"/>
      <c r="AN625" s="546"/>
      <c r="AO625" s="546"/>
      <c r="AP625" s="546"/>
      <c r="AQ625" s="546"/>
      <c r="AR625" s="546"/>
      <c r="AS625" s="546"/>
      <c r="AT625" s="546"/>
      <c r="AU625" s="546"/>
      <c r="AV625" s="546"/>
    </row>
    <row r="626" spans="1:48" ht="12.75" customHeight="1">
      <c r="A626" s="592"/>
      <c r="B626" s="592"/>
      <c r="C626" s="592"/>
      <c r="D626" s="592"/>
      <c r="E626" s="593"/>
      <c r="F626" s="594"/>
      <c r="G626" s="592"/>
      <c r="H626" s="592"/>
      <c r="I626" s="595"/>
      <c r="J626" s="595"/>
      <c r="K626" s="595"/>
      <c r="L626" s="592"/>
      <c r="M626" s="594"/>
      <c r="N626" s="596"/>
      <c r="O626" s="592"/>
      <c r="P626" s="594"/>
      <c r="Q626" s="597"/>
      <c r="R626" s="592"/>
      <c r="S626" s="598"/>
      <c r="T626" s="597"/>
      <c r="U626" s="592"/>
      <c r="V626" s="594"/>
      <c r="W626" s="596"/>
      <c r="X626" s="592"/>
      <c r="Y626" s="594"/>
      <c r="Z626" s="596"/>
      <c r="AA626" s="592"/>
      <c r="AB626" s="594"/>
      <c r="AC626" s="546"/>
      <c r="AD626" s="546"/>
      <c r="AE626" s="546"/>
      <c r="AF626" s="546"/>
      <c r="AG626" s="546"/>
      <c r="AH626" s="546"/>
      <c r="AI626" s="546"/>
      <c r="AJ626" s="546"/>
      <c r="AK626" s="546"/>
      <c r="AL626" s="546"/>
      <c r="AM626" s="546"/>
      <c r="AN626" s="546"/>
      <c r="AO626" s="546"/>
      <c r="AP626" s="546"/>
      <c r="AQ626" s="546"/>
      <c r="AR626" s="546"/>
      <c r="AS626" s="546"/>
      <c r="AT626" s="546"/>
      <c r="AU626" s="546"/>
      <c r="AV626" s="546"/>
    </row>
    <row r="627" spans="1:48" ht="12.75" customHeight="1">
      <c r="A627" s="592"/>
      <c r="B627" s="592"/>
      <c r="C627" s="592"/>
      <c r="D627" s="592"/>
      <c r="E627" s="593"/>
      <c r="F627" s="594"/>
      <c r="G627" s="592"/>
      <c r="H627" s="592"/>
      <c r="I627" s="595"/>
      <c r="J627" s="595"/>
      <c r="K627" s="595"/>
      <c r="L627" s="592"/>
      <c r="M627" s="594"/>
      <c r="N627" s="596"/>
      <c r="O627" s="592"/>
      <c r="P627" s="594"/>
      <c r="Q627" s="597"/>
      <c r="R627" s="592"/>
      <c r="S627" s="598"/>
      <c r="T627" s="597"/>
      <c r="U627" s="592"/>
      <c r="V627" s="594"/>
      <c r="W627" s="596"/>
      <c r="X627" s="592"/>
      <c r="Y627" s="594"/>
      <c r="Z627" s="596"/>
      <c r="AA627" s="592"/>
      <c r="AB627" s="594"/>
      <c r="AC627" s="546"/>
      <c r="AD627" s="546"/>
      <c r="AE627" s="546"/>
      <c r="AF627" s="546"/>
      <c r="AG627" s="546"/>
      <c r="AH627" s="546"/>
      <c r="AI627" s="546"/>
      <c r="AJ627" s="546"/>
      <c r="AK627" s="546"/>
      <c r="AL627" s="546"/>
      <c r="AM627" s="546"/>
      <c r="AN627" s="546"/>
      <c r="AO627" s="546"/>
      <c r="AP627" s="546"/>
      <c r="AQ627" s="546"/>
      <c r="AR627" s="546"/>
      <c r="AS627" s="546"/>
      <c r="AT627" s="546"/>
      <c r="AU627" s="546"/>
      <c r="AV627" s="546"/>
    </row>
    <row r="628" spans="1:48" ht="12.75" customHeight="1">
      <c r="A628" s="592"/>
      <c r="B628" s="592"/>
      <c r="C628" s="592"/>
      <c r="D628" s="592"/>
      <c r="E628" s="593"/>
      <c r="F628" s="594"/>
      <c r="G628" s="592"/>
      <c r="H628" s="592"/>
      <c r="I628" s="595"/>
      <c r="J628" s="595"/>
      <c r="K628" s="595"/>
      <c r="L628" s="592"/>
      <c r="M628" s="594"/>
      <c r="N628" s="596"/>
      <c r="O628" s="592"/>
      <c r="P628" s="594"/>
      <c r="Q628" s="597"/>
      <c r="R628" s="592"/>
      <c r="S628" s="598"/>
      <c r="T628" s="597"/>
      <c r="U628" s="592"/>
      <c r="V628" s="594"/>
      <c r="W628" s="596"/>
      <c r="X628" s="592"/>
      <c r="Y628" s="594"/>
      <c r="Z628" s="596"/>
      <c r="AA628" s="592"/>
      <c r="AB628" s="594"/>
      <c r="AC628" s="546"/>
      <c r="AD628" s="546"/>
      <c r="AE628" s="546"/>
      <c r="AF628" s="546"/>
      <c r="AG628" s="546"/>
      <c r="AH628" s="546"/>
      <c r="AI628" s="546"/>
      <c r="AJ628" s="546"/>
      <c r="AK628" s="546"/>
      <c r="AL628" s="546"/>
      <c r="AM628" s="546"/>
      <c r="AN628" s="546"/>
      <c r="AO628" s="546"/>
      <c r="AP628" s="546"/>
      <c r="AQ628" s="546"/>
      <c r="AR628" s="546"/>
      <c r="AS628" s="546"/>
      <c r="AT628" s="546"/>
      <c r="AU628" s="546"/>
      <c r="AV628" s="546"/>
    </row>
    <row r="629" spans="1:48" ht="12.75" customHeight="1">
      <c r="A629" s="592"/>
      <c r="B629" s="592"/>
      <c r="C629" s="592"/>
      <c r="D629" s="592"/>
      <c r="E629" s="593"/>
      <c r="F629" s="594"/>
      <c r="G629" s="592"/>
      <c r="H629" s="592"/>
      <c r="I629" s="595"/>
      <c r="J629" s="595"/>
      <c r="K629" s="595"/>
      <c r="L629" s="592"/>
      <c r="M629" s="594"/>
      <c r="N629" s="596"/>
      <c r="O629" s="592"/>
      <c r="P629" s="594"/>
      <c r="Q629" s="597"/>
      <c r="R629" s="592"/>
      <c r="S629" s="598"/>
      <c r="T629" s="597"/>
      <c r="U629" s="592"/>
      <c r="V629" s="594"/>
      <c r="W629" s="596"/>
      <c r="X629" s="592"/>
      <c r="Y629" s="594"/>
      <c r="Z629" s="596"/>
      <c r="AA629" s="592"/>
      <c r="AB629" s="594"/>
      <c r="AC629" s="546"/>
      <c r="AD629" s="546"/>
      <c r="AE629" s="546"/>
      <c r="AF629" s="546"/>
      <c r="AG629" s="546"/>
      <c r="AH629" s="546"/>
      <c r="AI629" s="546"/>
      <c r="AJ629" s="546"/>
      <c r="AK629" s="546"/>
      <c r="AL629" s="546"/>
      <c r="AM629" s="546"/>
      <c r="AN629" s="546"/>
      <c r="AO629" s="546"/>
      <c r="AP629" s="546"/>
      <c r="AQ629" s="546"/>
      <c r="AR629" s="546"/>
      <c r="AS629" s="546"/>
      <c r="AT629" s="546"/>
      <c r="AU629" s="546"/>
      <c r="AV629" s="546"/>
    </row>
    <row r="630" spans="1:48" ht="12.75" customHeight="1">
      <c r="A630" s="592"/>
      <c r="B630" s="592"/>
      <c r="C630" s="592"/>
      <c r="D630" s="592"/>
      <c r="E630" s="593"/>
      <c r="F630" s="594"/>
      <c r="G630" s="592"/>
      <c r="H630" s="592"/>
      <c r="I630" s="595"/>
      <c r="J630" s="595"/>
      <c r="K630" s="595"/>
      <c r="L630" s="592"/>
      <c r="M630" s="594"/>
      <c r="N630" s="596"/>
      <c r="O630" s="592"/>
      <c r="P630" s="594"/>
      <c r="Q630" s="597"/>
      <c r="R630" s="592"/>
      <c r="S630" s="598"/>
      <c r="T630" s="597"/>
      <c r="U630" s="592"/>
      <c r="V630" s="594"/>
      <c r="W630" s="596"/>
      <c r="X630" s="592"/>
      <c r="Y630" s="594"/>
      <c r="Z630" s="596"/>
      <c r="AA630" s="592"/>
      <c r="AB630" s="594"/>
      <c r="AC630" s="546"/>
      <c r="AD630" s="546"/>
      <c r="AE630" s="546"/>
      <c r="AF630" s="546"/>
      <c r="AG630" s="546"/>
      <c r="AH630" s="546"/>
      <c r="AI630" s="546"/>
      <c r="AJ630" s="546"/>
      <c r="AK630" s="546"/>
      <c r="AL630" s="546"/>
      <c r="AM630" s="546"/>
      <c r="AN630" s="546"/>
      <c r="AO630" s="546"/>
      <c r="AP630" s="546"/>
      <c r="AQ630" s="546"/>
      <c r="AR630" s="546"/>
      <c r="AS630" s="546"/>
      <c r="AT630" s="546"/>
      <c r="AU630" s="546"/>
      <c r="AV630" s="546"/>
    </row>
    <row r="631" spans="1:48" ht="12.75" customHeight="1">
      <c r="A631" s="592"/>
      <c r="B631" s="592"/>
      <c r="C631" s="592"/>
      <c r="D631" s="592"/>
      <c r="E631" s="593"/>
      <c r="F631" s="594"/>
      <c r="G631" s="592"/>
      <c r="H631" s="592"/>
      <c r="I631" s="595"/>
      <c r="J631" s="595"/>
      <c r="K631" s="595"/>
      <c r="L631" s="592"/>
      <c r="M631" s="594"/>
      <c r="N631" s="596"/>
      <c r="O631" s="592"/>
      <c r="P631" s="594"/>
      <c r="Q631" s="597"/>
      <c r="R631" s="592"/>
      <c r="S631" s="598"/>
      <c r="T631" s="597"/>
      <c r="U631" s="592"/>
      <c r="V631" s="594"/>
      <c r="W631" s="596"/>
      <c r="X631" s="592"/>
      <c r="Y631" s="594"/>
      <c r="Z631" s="596"/>
      <c r="AA631" s="592"/>
      <c r="AB631" s="594"/>
      <c r="AC631" s="546"/>
      <c r="AD631" s="546"/>
      <c r="AE631" s="546"/>
      <c r="AF631" s="546"/>
      <c r="AG631" s="546"/>
      <c r="AH631" s="546"/>
      <c r="AI631" s="546"/>
      <c r="AJ631" s="546"/>
      <c r="AK631" s="546"/>
      <c r="AL631" s="546"/>
      <c r="AM631" s="546"/>
      <c r="AN631" s="546"/>
      <c r="AO631" s="546"/>
      <c r="AP631" s="546"/>
      <c r="AQ631" s="546"/>
      <c r="AR631" s="546"/>
      <c r="AS631" s="546"/>
      <c r="AT631" s="546"/>
      <c r="AU631" s="546"/>
      <c r="AV631" s="546"/>
    </row>
    <row r="632" spans="1:48" ht="12.75" customHeight="1">
      <c r="A632" s="592"/>
      <c r="B632" s="592"/>
      <c r="C632" s="592"/>
      <c r="D632" s="592"/>
      <c r="E632" s="593"/>
      <c r="F632" s="594"/>
      <c r="G632" s="592"/>
      <c r="H632" s="592"/>
      <c r="I632" s="595"/>
      <c r="J632" s="595"/>
      <c r="K632" s="595"/>
      <c r="L632" s="592"/>
      <c r="M632" s="594"/>
      <c r="N632" s="596"/>
      <c r="O632" s="592"/>
      <c r="P632" s="594"/>
      <c r="Q632" s="597"/>
      <c r="R632" s="592"/>
      <c r="S632" s="598"/>
      <c r="T632" s="597"/>
      <c r="U632" s="592"/>
      <c r="V632" s="594"/>
      <c r="W632" s="596"/>
      <c r="X632" s="592"/>
      <c r="Y632" s="594"/>
      <c r="Z632" s="596"/>
      <c r="AA632" s="592"/>
      <c r="AB632" s="594"/>
      <c r="AC632" s="546"/>
      <c r="AD632" s="546"/>
      <c r="AE632" s="546"/>
      <c r="AF632" s="546"/>
      <c r="AG632" s="546"/>
      <c r="AH632" s="546"/>
      <c r="AI632" s="546"/>
      <c r="AJ632" s="546"/>
      <c r="AK632" s="546"/>
      <c r="AL632" s="546"/>
      <c r="AM632" s="546"/>
      <c r="AN632" s="546"/>
      <c r="AO632" s="546"/>
      <c r="AP632" s="546"/>
      <c r="AQ632" s="546"/>
      <c r="AR632" s="546"/>
      <c r="AS632" s="546"/>
      <c r="AT632" s="546"/>
      <c r="AU632" s="546"/>
      <c r="AV632" s="546"/>
    </row>
    <row r="633" spans="1:48" ht="12.75" customHeight="1">
      <c r="A633" s="592"/>
      <c r="B633" s="592"/>
      <c r="C633" s="592"/>
      <c r="D633" s="592"/>
      <c r="E633" s="593"/>
      <c r="F633" s="594"/>
      <c r="G633" s="592"/>
      <c r="H633" s="592"/>
      <c r="I633" s="595"/>
      <c r="J633" s="595"/>
      <c r="K633" s="595"/>
      <c r="L633" s="592"/>
      <c r="M633" s="594"/>
      <c r="N633" s="596"/>
      <c r="O633" s="592"/>
      <c r="P633" s="594"/>
      <c r="Q633" s="597"/>
      <c r="R633" s="592"/>
      <c r="S633" s="598"/>
      <c r="T633" s="597"/>
      <c r="U633" s="592"/>
      <c r="V633" s="594"/>
      <c r="W633" s="596"/>
      <c r="X633" s="592"/>
      <c r="Y633" s="594"/>
      <c r="Z633" s="596"/>
      <c r="AA633" s="592"/>
      <c r="AB633" s="594"/>
      <c r="AC633" s="546"/>
      <c r="AD633" s="546"/>
      <c r="AE633" s="546"/>
      <c r="AF633" s="546"/>
      <c r="AG633" s="546"/>
      <c r="AH633" s="546"/>
      <c r="AI633" s="546"/>
      <c r="AJ633" s="546"/>
      <c r="AK633" s="546"/>
      <c r="AL633" s="546"/>
      <c r="AM633" s="546"/>
      <c r="AN633" s="546"/>
      <c r="AO633" s="546"/>
      <c r="AP633" s="546"/>
      <c r="AQ633" s="546"/>
      <c r="AR633" s="546"/>
      <c r="AS633" s="546"/>
      <c r="AT633" s="546"/>
      <c r="AU633" s="546"/>
      <c r="AV633" s="546"/>
    </row>
    <row r="634" spans="1:48" ht="12.75" customHeight="1">
      <c r="A634" s="592"/>
      <c r="B634" s="592"/>
      <c r="C634" s="592"/>
      <c r="D634" s="592"/>
      <c r="E634" s="593"/>
      <c r="F634" s="594"/>
      <c r="G634" s="592"/>
      <c r="H634" s="592"/>
      <c r="I634" s="595"/>
      <c r="J634" s="595"/>
      <c r="K634" s="595"/>
      <c r="L634" s="592"/>
      <c r="M634" s="594"/>
      <c r="N634" s="596"/>
      <c r="O634" s="592"/>
      <c r="P634" s="594"/>
      <c r="Q634" s="597"/>
      <c r="R634" s="592"/>
      <c r="S634" s="598"/>
      <c r="T634" s="597"/>
      <c r="U634" s="592"/>
      <c r="V634" s="594"/>
      <c r="W634" s="596"/>
      <c r="X634" s="592"/>
      <c r="Y634" s="594"/>
      <c r="Z634" s="596"/>
      <c r="AA634" s="592"/>
      <c r="AB634" s="594"/>
      <c r="AC634" s="546"/>
      <c r="AD634" s="546"/>
      <c r="AE634" s="546"/>
      <c r="AF634" s="546"/>
      <c r="AG634" s="546"/>
      <c r="AH634" s="546"/>
      <c r="AI634" s="546"/>
      <c r="AJ634" s="546"/>
      <c r="AK634" s="546"/>
      <c r="AL634" s="546"/>
      <c r="AM634" s="546"/>
      <c r="AN634" s="546"/>
      <c r="AO634" s="546"/>
      <c r="AP634" s="546"/>
      <c r="AQ634" s="546"/>
      <c r="AR634" s="546"/>
      <c r="AS634" s="546"/>
      <c r="AT634" s="546"/>
      <c r="AU634" s="546"/>
      <c r="AV634" s="546"/>
    </row>
    <row r="635" spans="1:48" ht="12.75" customHeight="1">
      <c r="A635" s="592"/>
      <c r="B635" s="592"/>
      <c r="C635" s="592"/>
      <c r="D635" s="592"/>
      <c r="E635" s="593"/>
      <c r="F635" s="594"/>
      <c r="G635" s="592"/>
      <c r="H635" s="592"/>
      <c r="I635" s="595"/>
      <c r="J635" s="595"/>
      <c r="K635" s="595"/>
      <c r="L635" s="592"/>
      <c r="M635" s="594"/>
      <c r="N635" s="596"/>
      <c r="O635" s="592"/>
      <c r="P635" s="594"/>
      <c r="Q635" s="597"/>
      <c r="R635" s="592"/>
      <c r="S635" s="598"/>
      <c r="T635" s="597"/>
      <c r="U635" s="592"/>
      <c r="V635" s="594"/>
      <c r="W635" s="596"/>
      <c r="X635" s="592"/>
      <c r="Y635" s="594"/>
      <c r="Z635" s="596"/>
      <c r="AA635" s="592"/>
      <c r="AB635" s="594"/>
      <c r="AC635" s="546"/>
      <c r="AD635" s="546"/>
      <c r="AE635" s="546"/>
      <c r="AF635" s="546"/>
      <c r="AG635" s="546"/>
      <c r="AH635" s="546"/>
      <c r="AI635" s="546"/>
      <c r="AJ635" s="546"/>
      <c r="AK635" s="546"/>
      <c r="AL635" s="546"/>
      <c r="AM635" s="546"/>
      <c r="AN635" s="546"/>
      <c r="AO635" s="546"/>
      <c r="AP635" s="546"/>
      <c r="AQ635" s="546"/>
      <c r="AR635" s="546"/>
      <c r="AS635" s="546"/>
      <c r="AT635" s="546"/>
      <c r="AU635" s="546"/>
      <c r="AV635" s="546"/>
    </row>
    <row r="636" spans="1:48" ht="12.75" customHeight="1">
      <c r="A636" s="592"/>
      <c r="B636" s="592"/>
      <c r="C636" s="592"/>
      <c r="D636" s="592"/>
      <c r="E636" s="593"/>
      <c r="F636" s="594"/>
      <c r="G636" s="592"/>
      <c r="H636" s="592"/>
      <c r="I636" s="595"/>
      <c r="J636" s="595"/>
      <c r="K636" s="595"/>
      <c r="L636" s="592"/>
      <c r="M636" s="594"/>
      <c r="N636" s="596"/>
      <c r="O636" s="592"/>
      <c r="P636" s="594"/>
      <c r="Q636" s="597"/>
      <c r="R636" s="592"/>
      <c r="S636" s="598"/>
      <c r="T636" s="597"/>
      <c r="U636" s="592"/>
      <c r="V636" s="594"/>
      <c r="W636" s="596"/>
      <c r="X636" s="592"/>
      <c r="Y636" s="594"/>
      <c r="Z636" s="596"/>
      <c r="AA636" s="592"/>
      <c r="AB636" s="594"/>
      <c r="AC636" s="546"/>
      <c r="AD636" s="546"/>
      <c r="AE636" s="546"/>
      <c r="AF636" s="546"/>
      <c r="AG636" s="546"/>
      <c r="AH636" s="546"/>
      <c r="AI636" s="546"/>
      <c r="AJ636" s="546"/>
      <c r="AK636" s="546"/>
      <c r="AL636" s="546"/>
      <c r="AM636" s="546"/>
      <c r="AN636" s="546"/>
      <c r="AO636" s="546"/>
      <c r="AP636" s="546"/>
      <c r="AQ636" s="546"/>
      <c r="AR636" s="546"/>
      <c r="AS636" s="546"/>
      <c r="AT636" s="546"/>
      <c r="AU636" s="546"/>
      <c r="AV636" s="546"/>
    </row>
    <row r="637" spans="1:48" ht="12.75" customHeight="1">
      <c r="A637" s="592"/>
      <c r="B637" s="592"/>
      <c r="C637" s="592"/>
      <c r="D637" s="592"/>
      <c r="E637" s="593"/>
      <c r="F637" s="594"/>
      <c r="G637" s="592"/>
      <c r="H637" s="592"/>
      <c r="I637" s="595"/>
      <c r="J637" s="595"/>
      <c r="K637" s="595"/>
      <c r="L637" s="592"/>
      <c r="M637" s="594"/>
      <c r="N637" s="596"/>
      <c r="O637" s="592"/>
      <c r="P637" s="594"/>
      <c r="Q637" s="597"/>
      <c r="R637" s="592"/>
      <c r="S637" s="598"/>
      <c r="T637" s="597"/>
      <c r="U637" s="592"/>
      <c r="V637" s="594"/>
      <c r="W637" s="596"/>
      <c r="X637" s="592"/>
      <c r="Y637" s="594"/>
      <c r="Z637" s="596"/>
      <c r="AA637" s="592"/>
      <c r="AB637" s="594"/>
      <c r="AC637" s="546"/>
      <c r="AD637" s="546"/>
      <c r="AE637" s="546"/>
      <c r="AF637" s="546"/>
      <c r="AG637" s="546"/>
      <c r="AH637" s="546"/>
      <c r="AI637" s="546"/>
      <c r="AJ637" s="546"/>
      <c r="AK637" s="546"/>
      <c r="AL637" s="546"/>
      <c r="AM637" s="546"/>
      <c r="AN637" s="546"/>
      <c r="AO637" s="546"/>
      <c r="AP637" s="546"/>
      <c r="AQ637" s="546"/>
      <c r="AR637" s="546"/>
      <c r="AS637" s="546"/>
      <c r="AT637" s="546"/>
      <c r="AU637" s="546"/>
      <c r="AV637" s="546"/>
    </row>
    <row r="638" spans="1:48" ht="12.75" customHeight="1">
      <c r="A638" s="592"/>
      <c r="B638" s="592"/>
      <c r="C638" s="592"/>
      <c r="D638" s="592"/>
      <c r="E638" s="593"/>
      <c r="F638" s="594"/>
      <c r="G638" s="592"/>
      <c r="H638" s="592"/>
      <c r="I638" s="595"/>
      <c r="J638" s="595"/>
      <c r="K638" s="595"/>
      <c r="L638" s="592"/>
      <c r="M638" s="594"/>
      <c r="N638" s="596"/>
      <c r="O638" s="592"/>
      <c r="P638" s="594"/>
      <c r="Q638" s="597"/>
      <c r="R638" s="592"/>
      <c r="S638" s="598"/>
      <c r="T638" s="597"/>
      <c r="U638" s="592"/>
      <c r="V638" s="594"/>
      <c r="W638" s="596"/>
      <c r="X638" s="592"/>
      <c r="Y638" s="594"/>
      <c r="Z638" s="596"/>
      <c r="AA638" s="592"/>
      <c r="AB638" s="594"/>
      <c r="AC638" s="546"/>
      <c r="AD638" s="546"/>
      <c r="AE638" s="546"/>
      <c r="AF638" s="546"/>
      <c r="AG638" s="546"/>
      <c r="AH638" s="546"/>
      <c r="AI638" s="546"/>
      <c r="AJ638" s="546"/>
      <c r="AK638" s="546"/>
      <c r="AL638" s="546"/>
      <c r="AM638" s="546"/>
      <c r="AN638" s="546"/>
      <c r="AO638" s="546"/>
      <c r="AP638" s="546"/>
      <c r="AQ638" s="546"/>
      <c r="AR638" s="546"/>
      <c r="AS638" s="546"/>
      <c r="AT638" s="546"/>
      <c r="AU638" s="546"/>
      <c r="AV638" s="546"/>
    </row>
    <row r="639" spans="1:48" ht="12.75" customHeight="1">
      <c r="A639" s="592"/>
      <c r="B639" s="592"/>
      <c r="C639" s="592"/>
      <c r="D639" s="592"/>
      <c r="E639" s="593"/>
      <c r="F639" s="594"/>
      <c r="G639" s="592"/>
      <c r="H639" s="592"/>
      <c r="I639" s="595"/>
      <c r="J639" s="595"/>
      <c r="K639" s="595"/>
      <c r="L639" s="592"/>
      <c r="M639" s="594"/>
      <c r="N639" s="596"/>
      <c r="O639" s="592"/>
      <c r="P639" s="594"/>
      <c r="Q639" s="597"/>
      <c r="R639" s="592"/>
      <c r="S639" s="598"/>
      <c r="T639" s="597"/>
      <c r="U639" s="592"/>
      <c r="V639" s="594"/>
      <c r="W639" s="596"/>
      <c r="X639" s="592"/>
      <c r="Y639" s="594"/>
      <c r="Z639" s="596"/>
      <c r="AA639" s="592"/>
      <c r="AB639" s="594"/>
      <c r="AC639" s="546"/>
      <c r="AD639" s="546"/>
      <c r="AE639" s="546"/>
      <c r="AF639" s="546"/>
      <c r="AG639" s="546"/>
      <c r="AH639" s="546"/>
      <c r="AI639" s="546"/>
      <c r="AJ639" s="546"/>
      <c r="AK639" s="546"/>
      <c r="AL639" s="546"/>
      <c r="AM639" s="546"/>
      <c r="AN639" s="546"/>
      <c r="AO639" s="546"/>
      <c r="AP639" s="546"/>
      <c r="AQ639" s="546"/>
      <c r="AR639" s="546"/>
      <c r="AS639" s="546"/>
      <c r="AT639" s="546"/>
      <c r="AU639" s="546"/>
      <c r="AV639" s="546"/>
    </row>
    <row r="640" spans="1:48" ht="12.75" customHeight="1">
      <c r="A640" s="592"/>
      <c r="B640" s="592"/>
      <c r="C640" s="592"/>
      <c r="D640" s="592"/>
      <c r="E640" s="593"/>
      <c r="F640" s="594"/>
      <c r="G640" s="592"/>
      <c r="H640" s="592"/>
      <c r="I640" s="595"/>
      <c r="J640" s="595"/>
      <c r="K640" s="595"/>
      <c r="L640" s="592"/>
      <c r="M640" s="594"/>
      <c r="N640" s="596"/>
      <c r="O640" s="592"/>
      <c r="P640" s="594"/>
      <c r="Q640" s="597"/>
      <c r="R640" s="592"/>
      <c r="S640" s="598"/>
      <c r="T640" s="597"/>
      <c r="U640" s="592"/>
      <c r="V640" s="594"/>
      <c r="W640" s="596"/>
      <c r="X640" s="592"/>
      <c r="Y640" s="594"/>
      <c r="Z640" s="596"/>
      <c r="AA640" s="592"/>
      <c r="AB640" s="594"/>
      <c r="AC640" s="546"/>
      <c r="AD640" s="546"/>
      <c r="AE640" s="546"/>
      <c r="AF640" s="546"/>
      <c r="AG640" s="546"/>
      <c r="AH640" s="546"/>
      <c r="AI640" s="546"/>
      <c r="AJ640" s="546"/>
      <c r="AK640" s="546"/>
      <c r="AL640" s="546"/>
      <c r="AM640" s="546"/>
      <c r="AN640" s="546"/>
      <c r="AO640" s="546"/>
      <c r="AP640" s="546"/>
      <c r="AQ640" s="546"/>
      <c r="AR640" s="546"/>
      <c r="AS640" s="546"/>
      <c r="AT640" s="546"/>
      <c r="AU640" s="546"/>
      <c r="AV640" s="546"/>
    </row>
    <row r="641" spans="1:48" ht="12.75" customHeight="1">
      <c r="A641" s="592"/>
      <c r="B641" s="592"/>
      <c r="C641" s="592"/>
      <c r="D641" s="592"/>
      <c r="E641" s="593"/>
      <c r="F641" s="594"/>
      <c r="G641" s="592"/>
      <c r="H641" s="592"/>
      <c r="I641" s="595"/>
      <c r="J641" s="595"/>
      <c r="K641" s="595"/>
      <c r="L641" s="592"/>
      <c r="M641" s="594"/>
      <c r="N641" s="596"/>
      <c r="O641" s="592"/>
      <c r="P641" s="594"/>
      <c r="Q641" s="597"/>
      <c r="R641" s="592"/>
      <c r="S641" s="598"/>
      <c r="T641" s="597"/>
      <c r="U641" s="592"/>
      <c r="V641" s="594"/>
      <c r="W641" s="596"/>
      <c r="X641" s="592"/>
      <c r="Y641" s="594"/>
      <c r="Z641" s="596"/>
      <c r="AA641" s="592"/>
      <c r="AB641" s="594"/>
      <c r="AC641" s="546"/>
      <c r="AD641" s="546"/>
      <c r="AE641" s="546"/>
      <c r="AF641" s="546"/>
      <c r="AG641" s="546"/>
      <c r="AH641" s="546"/>
      <c r="AI641" s="546"/>
      <c r="AJ641" s="546"/>
      <c r="AK641" s="546"/>
      <c r="AL641" s="546"/>
      <c r="AM641" s="546"/>
      <c r="AN641" s="546"/>
      <c r="AO641" s="546"/>
      <c r="AP641" s="546"/>
      <c r="AQ641" s="546"/>
      <c r="AR641" s="546"/>
      <c r="AS641" s="546"/>
      <c r="AT641" s="546"/>
      <c r="AU641" s="546"/>
      <c r="AV641" s="546"/>
    </row>
    <row r="642" spans="1:48" ht="12.75" customHeight="1">
      <c r="A642" s="592"/>
      <c r="B642" s="592"/>
      <c r="C642" s="592"/>
      <c r="D642" s="592"/>
      <c r="E642" s="593"/>
      <c r="F642" s="594"/>
      <c r="G642" s="592"/>
      <c r="H642" s="592"/>
      <c r="I642" s="595"/>
      <c r="J642" s="595"/>
      <c r="K642" s="595"/>
      <c r="L642" s="592"/>
      <c r="M642" s="594"/>
      <c r="N642" s="596"/>
      <c r="O642" s="592"/>
      <c r="P642" s="594"/>
      <c r="Q642" s="597"/>
      <c r="R642" s="592"/>
      <c r="S642" s="598"/>
      <c r="T642" s="597"/>
      <c r="U642" s="592"/>
      <c r="V642" s="594"/>
      <c r="W642" s="596"/>
      <c r="X642" s="592"/>
      <c r="Y642" s="594"/>
      <c r="Z642" s="596"/>
      <c r="AA642" s="592"/>
      <c r="AB642" s="594"/>
      <c r="AC642" s="546"/>
      <c r="AD642" s="546"/>
      <c r="AE642" s="546"/>
      <c r="AF642" s="546"/>
      <c r="AG642" s="546"/>
      <c r="AH642" s="546"/>
      <c r="AI642" s="546"/>
      <c r="AJ642" s="546"/>
      <c r="AK642" s="546"/>
      <c r="AL642" s="546"/>
      <c r="AM642" s="546"/>
      <c r="AN642" s="546"/>
      <c r="AO642" s="546"/>
      <c r="AP642" s="546"/>
      <c r="AQ642" s="546"/>
      <c r="AR642" s="546"/>
      <c r="AS642" s="546"/>
      <c r="AT642" s="546"/>
      <c r="AU642" s="546"/>
      <c r="AV642" s="546"/>
    </row>
    <row r="643" spans="1:48" ht="12.75" customHeight="1">
      <c r="A643" s="592"/>
      <c r="B643" s="592"/>
      <c r="C643" s="592"/>
      <c r="D643" s="592"/>
      <c r="E643" s="593"/>
      <c r="F643" s="594"/>
      <c r="G643" s="592"/>
      <c r="H643" s="592"/>
      <c r="I643" s="595"/>
      <c r="J643" s="595"/>
      <c r="K643" s="595"/>
      <c r="L643" s="592"/>
      <c r="M643" s="594"/>
      <c r="N643" s="596"/>
      <c r="O643" s="592"/>
      <c r="P643" s="594"/>
      <c r="Q643" s="597"/>
      <c r="R643" s="592"/>
      <c r="S643" s="598"/>
      <c r="T643" s="597"/>
      <c r="U643" s="592"/>
      <c r="V643" s="594"/>
      <c r="W643" s="596"/>
      <c r="X643" s="592"/>
      <c r="Y643" s="594"/>
      <c r="Z643" s="596"/>
      <c r="AA643" s="592"/>
      <c r="AB643" s="594"/>
      <c r="AC643" s="546"/>
      <c r="AD643" s="546"/>
      <c r="AE643" s="546"/>
      <c r="AF643" s="546"/>
      <c r="AG643" s="546"/>
      <c r="AH643" s="546"/>
      <c r="AI643" s="546"/>
      <c r="AJ643" s="546"/>
      <c r="AK643" s="546"/>
      <c r="AL643" s="546"/>
      <c r="AM643" s="546"/>
      <c r="AN643" s="546"/>
      <c r="AO643" s="546"/>
      <c r="AP643" s="546"/>
      <c r="AQ643" s="546"/>
      <c r="AR643" s="546"/>
      <c r="AS643" s="546"/>
      <c r="AT643" s="546"/>
      <c r="AU643" s="546"/>
      <c r="AV643" s="546"/>
    </row>
    <row r="644" spans="1:48" ht="12.75" customHeight="1">
      <c r="A644" s="592"/>
      <c r="B644" s="592"/>
      <c r="C644" s="592"/>
      <c r="D644" s="592"/>
      <c r="E644" s="593"/>
      <c r="F644" s="594"/>
      <c r="G644" s="592"/>
      <c r="H644" s="592"/>
      <c r="I644" s="595"/>
      <c r="J644" s="595"/>
      <c r="K644" s="595"/>
      <c r="L644" s="592"/>
      <c r="M644" s="594"/>
      <c r="N644" s="596"/>
      <c r="O644" s="592"/>
      <c r="P644" s="594"/>
      <c r="Q644" s="597"/>
      <c r="R644" s="592"/>
      <c r="S644" s="598"/>
      <c r="T644" s="597"/>
      <c r="U644" s="592"/>
      <c r="V644" s="594"/>
      <c r="W644" s="596"/>
      <c r="X644" s="592"/>
      <c r="Y644" s="594"/>
      <c r="Z644" s="596"/>
      <c r="AA644" s="592"/>
      <c r="AB644" s="594"/>
      <c r="AC644" s="546"/>
      <c r="AD644" s="546"/>
      <c r="AE644" s="546"/>
      <c r="AF644" s="546"/>
      <c r="AG644" s="546"/>
      <c r="AH644" s="546"/>
      <c r="AI644" s="546"/>
      <c r="AJ644" s="546"/>
      <c r="AK644" s="546"/>
      <c r="AL644" s="546"/>
      <c r="AM644" s="546"/>
      <c r="AN644" s="546"/>
      <c r="AO644" s="546"/>
      <c r="AP644" s="546"/>
      <c r="AQ644" s="546"/>
      <c r="AR644" s="546"/>
      <c r="AS644" s="546"/>
      <c r="AT644" s="546"/>
      <c r="AU644" s="546"/>
      <c r="AV644" s="546"/>
    </row>
    <row r="645" spans="1:48" ht="12.75" customHeight="1">
      <c r="A645" s="592"/>
      <c r="B645" s="592"/>
      <c r="C645" s="592"/>
      <c r="D645" s="592"/>
      <c r="E645" s="593"/>
      <c r="F645" s="594"/>
      <c r="G645" s="592"/>
      <c r="H645" s="592"/>
      <c r="I645" s="595"/>
      <c r="J645" s="595"/>
      <c r="K645" s="595"/>
      <c r="L645" s="592"/>
      <c r="M645" s="594"/>
      <c r="N645" s="596"/>
      <c r="O645" s="592"/>
      <c r="P645" s="594"/>
      <c r="Q645" s="597"/>
      <c r="R645" s="592"/>
      <c r="S645" s="598"/>
      <c r="T645" s="597"/>
      <c r="U645" s="592"/>
      <c r="V645" s="594"/>
      <c r="W645" s="596"/>
      <c r="X645" s="592"/>
      <c r="Y645" s="594"/>
      <c r="Z645" s="596"/>
      <c r="AA645" s="592"/>
      <c r="AB645" s="594"/>
      <c r="AC645" s="546"/>
      <c r="AD645" s="546"/>
      <c r="AE645" s="546"/>
      <c r="AF645" s="546"/>
      <c r="AG645" s="546"/>
      <c r="AH645" s="546"/>
      <c r="AI645" s="546"/>
      <c r="AJ645" s="546"/>
      <c r="AK645" s="546"/>
      <c r="AL645" s="546"/>
      <c r="AM645" s="546"/>
      <c r="AN645" s="546"/>
      <c r="AO645" s="546"/>
      <c r="AP645" s="546"/>
      <c r="AQ645" s="546"/>
      <c r="AR645" s="546"/>
      <c r="AS645" s="546"/>
      <c r="AT645" s="546"/>
      <c r="AU645" s="546"/>
      <c r="AV645" s="546"/>
    </row>
    <row r="646" spans="1:48" ht="12.75" customHeight="1">
      <c r="A646" s="592"/>
      <c r="B646" s="592"/>
      <c r="C646" s="592"/>
      <c r="D646" s="592"/>
      <c r="E646" s="593"/>
      <c r="F646" s="594"/>
      <c r="G646" s="592"/>
      <c r="H646" s="592"/>
      <c r="I646" s="595"/>
      <c r="J646" s="595"/>
      <c r="K646" s="595"/>
      <c r="L646" s="592"/>
      <c r="M646" s="594"/>
      <c r="N646" s="596"/>
      <c r="O646" s="592"/>
      <c r="P646" s="594"/>
      <c r="Q646" s="597"/>
      <c r="R646" s="592"/>
      <c r="S646" s="598"/>
      <c r="T646" s="597"/>
      <c r="U646" s="592"/>
      <c r="V646" s="594"/>
      <c r="W646" s="596"/>
      <c r="X646" s="592"/>
      <c r="Y646" s="594"/>
      <c r="Z646" s="596"/>
      <c r="AA646" s="592"/>
      <c r="AB646" s="594"/>
      <c r="AC646" s="546"/>
      <c r="AD646" s="546"/>
      <c r="AE646" s="546"/>
      <c r="AF646" s="546"/>
      <c r="AG646" s="546"/>
      <c r="AH646" s="546"/>
      <c r="AI646" s="546"/>
      <c r="AJ646" s="546"/>
      <c r="AK646" s="546"/>
      <c r="AL646" s="546"/>
      <c r="AM646" s="546"/>
      <c r="AN646" s="546"/>
      <c r="AO646" s="546"/>
      <c r="AP646" s="546"/>
      <c r="AQ646" s="546"/>
      <c r="AR646" s="546"/>
      <c r="AS646" s="546"/>
      <c r="AT646" s="546"/>
      <c r="AU646" s="546"/>
      <c r="AV646" s="546"/>
    </row>
    <row r="647" spans="1:48" ht="12.75" customHeight="1">
      <c r="A647" s="592"/>
      <c r="B647" s="592"/>
      <c r="C647" s="592"/>
      <c r="D647" s="592"/>
      <c r="E647" s="593"/>
      <c r="F647" s="594"/>
      <c r="G647" s="592"/>
      <c r="H647" s="592"/>
      <c r="I647" s="595"/>
      <c r="J647" s="595"/>
      <c r="K647" s="595"/>
      <c r="L647" s="592"/>
      <c r="M647" s="594"/>
      <c r="N647" s="596"/>
      <c r="O647" s="592"/>
      <c r="P647" s="594"/>
      <c r="Q647" s="597"/>
      <c r="R647" s="592"/>
      <c r="S647" s="598"/>
      <c r="T647" s="597"/>
      <c r="U647" s="592"/>
      <c r="V647" s="594"/>
      <c r="W647" s="596"/>
      <c r="X647" s="592"/>
      <c r="Y647" s="594"/>
      <c r="Z647" s="596"/>
      <c r="AA647" s="592"/>
      <c r="AB647" s="594"/>
      <c r="AC647" s="546"/>
      <c r="AD647" s="546"/>
      <c r="AE647" s="546"/>
      <c r="AF647" s="546"/>
      <c r="AG647" s="546"/>
      <c r="AH647" s="546"/>
      <c r="AI647" s="546"/>
      <c r="AJ647" s="546"/>
      <c r="AK647" s="546"/>
      <c r="AL647" s="546"/>
      <c r="AM647" s="546"/>
      <c r="AN647" s="546"/>
      <c r="AO647" s="546"/>
      <c r="AP647" s="546"/>
      <c r="AQ647" s="546"/>
      <c r="AR647" s="546"/>
      <c r="AS647" s="546"/>
      <c r="AT647" s="546"/>
      <c r="AU647" s="546"/>
      <c r="AV647" s="546"/>
    </row>
    <row r="648" spans="1:48" ht="12.75" customHeight="1">
      <c r="A648" s="592"/>
      <c r="B648" s="592"/>
      <c r="C648" s="592"/>
      <c r="D648" s="592"/>
      <c r="E648" s="593"/>
      <c r="F648" s="594"/>
      <c r="G648" s="592"/>
      <c r="H648" s="592"/>
      <c r="I648" s="595"/>
      <c r="J648" s="595"/>
      <c r="K648" s="595"/>
      <c r="L648" s="592"/>
      <c r="M648" s="594"/>
      <c r="N648" s="596"/>
      <c r="O648" s="592"/>
      <c r="P648" s="594"/>
      <c r="Q648" s="597"/>
      <c r="R648" s="592"/>
      <c r="S648" s="598"/>
      <c r="T648" s="597"/>
      <c r="U648" s="592"/>
      <c r="V648" s="594"/>
      <c r="W648" s="596"/>
      <c r="X648" s="592"/>
      <c r="Y648" s="594"/>
      <c r="Z648" s="596"/>
      <c r="AA648" s="592"/>
      <c r="AB648" s="594"/>
      <c r="AC648" s="546"/>
      <c r="AD648" s="546"/>
      <c r="AE648" s="546"/>
      <c r="AF648" s="546"/>
      <c r="AG648" s="546"/>
      <c r="AH648" s="546"/>
      <c r="AI648" s="546"/>
      <c r="AJ648" s="546"/>
      <c r="AK648" s="546"/>
      <c r="AL648" s="546"/>
      <c r="AM648" s="546"/>
      <c r="AN648" s="546"/>
      <c r="AO648" s="546"/>
      <c r="AP648" s="546"/>
      <c r="AQ648" s="546"/>
      <c r="AR648" s="546"/>
      <c r="AS648" s="546"/>
      <c r="AT648" s="546"/>
      <c r="AU648" s="546"/>
      <c r="AV648" s="546"/>
    </row>
    <row r="649" spans="1:48" ht="12.75" customHeight="1">
      <c r="A649" s="592"/>
      <c r="B649" s="592"/>
      <c r="C649" s="592"/>
      <c r="D649" s="592"/>
      <c r="E649" s="593"/>
      <c r="F649" s="594"/>
      <c r="G649" s="592"/>
      <c r="H649" s="592"/>
      <c r="I649" s="595"/>
      <c r="J649" s="595"/>
      <c r="K649" s="595"/>
      <c r="L649" s="592"/>
      <c r="M649" s="594"/>
      <c r="N649" s="596"/>
      <c r="O649" s="592"/>
      <c r="P649" s="594"/>
      <c r="Q649" s="597"/>
      <c r="R649" s="592"/>
      <c r="S649" s="598"/>
      <c r="T649" s="597"/>
      <c r="U649" s="592"/>
      <c r="V649" s="594"/>
      <c r="W649" s="596"/>
      <c r="X649" s="592"/>
      <c r="Y649" s="594"/>
      <c r="Z649" s="596"/>
      <c r="AA649" s="592"/>
      <c r="AB649" s="594"/>
      <c r="AC649" s="546"/>
      <c r="AD649" s="546"/>
      <c r="AE649" s="546"/>
      <c r="AF649" s="546"/>
      <c r="AG649" s="546"/>
      <c r="AH649" s="546"/>
      <c r="AI649" s="546"/>
      <c r="AJ649" s="546"/>
      <c r="AK649" s="546"/>
      <c r="AL649" s="546"/>
      <c r="AM649" s="546"/>
      <c r="AN649" s="546"/>
      <c r="AO649" s="546"/>
      <c r="AP649" s="546"/>
      <c r="AQ649" s="546"/>
      <c r="AR649" s="546"/>
      <c r="AS649" s="546"/>
      <c r="AT649" s="546"/>
      <c r="AU649" s="546"/>
      <c r="AV649" s="546"/>
    </row>
    <row r="650" spans="1:48" ht="12.75" customHeight="1">
      <c r="A650" s="592"/>
      <c r="B650" s="592"/>
      <c r="C650" s="592"/>
      <c r="D650" s="592"/>
      <c r="E650" s="593"/>
      <c r="F650" s="594"/>
      <c r="G650" s="592"/>
      <c r="H650" s="592"/>
      <c r="I650" s="595"/>
      <c r="J650" s="595"/>
      <c r="K650" s="595"/>
      <c r="L650" s="592"/>
      <c r="M650" s="594"/>
      <c r="N650" s="596"/>
      <c r="O650" s="592"/>
      <c r="P650" s="594"/>
      <c r="Q650" s="597"/>
      <c r="R650" s="592"/>
      <c r="S650" s="598"/>
      <c r="T650" s="597"/>
      <c r="U650" s="592"/>
      <c r="V650" s="594"/>
      <c r="W650" s="596"/>
      <c r="X650" s="592"/>
      <c r="Y650" s="594"/>
      <c r="Z650" s="596"/>
      <c r="AA650" s="592"/>
      <c r="AB650" s="594"/>
      <c r="AC650" s="546"/>
      <c r="AD650" s="546"/>
      <c r="AE650" s="546"/>
      <c r="AF650" s="546"/>
      <c r="AG650" s="546"/>
      <c r="AH650" s="546"/>
      <c r="AI650" s="546"/>
      <c r="AJ650" s="546"/>
      <c r="AK650" s="546"/>
      <c r="AL650" s="546"/>
      <c r="AM650" s="546"/>
      <c r="AN650" s="546"/>
      <c r="AO650" s="546"/>
      <c r="AP650" s="546"/>
      <c r="AQ650" s="546"/>
      <c r="AR650" s="546"/>
      <c r="AS650" s="546"/>
      <c r="AT650" s="546"/>
      <c r="AU650" s="546"/>
      <c r="AV650" s="546"/>
    </row>
    <row r="651" spans="1:48" ht="12.75" customHeight="1">
      <c r="A651" s="592"/>
      <c r="B651" s="592"/>
      <c r="C651" s="592"/>
      <c r="D651" s="592"/>
      <c r="E651" s="593"/>
      <c r="F651" s="594"/>
      <c r="G651" s="592"/>
      <c r="H651" s="592"/>
      <c r="I651" s="595"/>
      <c r="J651" s="595"/>
      <c r="K651" s="595"/>
      <c r="L651" s="592"/>
      <c r="M651" s="594"/>
      <c r="N651" s="596"/>
      <c r="O651" s="592"/>
      <c r="P651" s="594"/>
      <c r="Q651" s="597"/>
      <c r="R651" s="592"/>
      <c r="S651" s="598"/>
      <c r="T651" s="597"/>
      <c r="U651" s="592"/>
      <c r="V651" s="594"/>
      <c r="W651" s="596"/>
      <c r="X651" s="592"/>
      <c r="Y651" s="594"/>
      <c r="Z651" s="596"/>
      <c r="AA651" s="592"/>
      <c r="AB651" s="594"/>
      <c r="AC651" s="546"/>
      <c r="AD651" s="546"/>
      <c r="AE651" s="546"/>
      <c r="AF651" s="546"/>
      <c r="AG651" s="546"/>
      <c r="AH651" s="546"/>
      <c r="AI651" s="546"/>
      <c r="AJ651" s="546"/>
      <c r="AK651" s="546"/>
      <c r="AL651" s="546"/>
      <c r="AM651" s="546"/>
      <c r="AN651" s="546"/>
      <c r="AO651" s="546"/>
      <c r="AP651" s="546"/>
      <c r="AQ651" s="546"/>
      <c r="AR651" s="546"/>
      <c r="AS651" s="546"/>
      <c r="AT651" s="546"/>
      <c r="AU651" s="546"/>
      <c r="AV651" s="546"/>
    </row>
    <row r="652" spans="1:48" ht="12.75" customHeight="1">
      <c r="A652" s="592"/>
      <c r="B652" s="592"/>
      <c r="C652" s="592"/>
      <c r="D652" s="592"/>
      <c r="E652" s="593"/>
      <c r="F652" s="594"/>
      <c r="G652" s="592"/>
      <c r="H652" s="592"/>
      <c r="I652" s="595"/>
      <c r="J652" s="595"/>
      <c r="K652" s="595"/>
      <c r="L652" s="592"/>
      <c r="M652" s="594"/>
      <c r="N652" s="596"/>
      <c r="O652" s="592"/>
      <c r="P652" s="594"/>
      <c r="Q652" s="597"/>
      <c r="R652" s="592"/>
      <c r="S652" s="598"/>
      <c r="T652" s="597"/>
      <c r="U652" s="592"/>
      <c r="V652" s="594"/>
      <c r="W652" s="596"/>
      <c r="X652" s="592"/>
      <c r="Y652" s="594"/>
      <c r="Z652" s="596"/>
      <c r="AA652" s="592"/>
      <c r="AB652" s="594"/>
      <c r="AC652" s="546"/>
      <c r="AD652" s="546"/>
      <c r="AE652" s="546"/>
      <c r="AF652" s="546"/>
      <c r="AG652" s="546"/>
      <c r="AH652" s="546"/>
      <c r="AI652" s="546"/>
      <c r="AJ652" s="546"/>
      <c r="AK652" s="546"/>
      <c r="AL652" s="546"/>
      <c r="AM652" s="546"/>
      <c r="AN652" s="546"/>
      <c r="AO652" s="546"/>
      <c r="AP652" s="546"/>
      <c r="AQ652" s="546"/>
      <c r="AR652" s="546"/>
      <c r="AS652" s="546"/>
      <c r="AT652" s="546"/>
      <c r="AU652" s="546"/>
      <c r="AV652" s="546"/>
    </row>
    <row r="653" spans="1:48" ht="12.75" customHeight="1">
      <c r="A653" s="592"/>
      <c r="B653" s="592"/>
      <c r="C653" s="592"/>
      <c r="D653" s="592"/>
      <c r="E653" s="593"/>
      <c r="F653" s="594"/>
      <c r="G653" s="592"/>
      <c r="H653" s="592"/>
      <c r="I653" s="595"/>
      <c r="J653" s="595"/>
      <c r="K653" s="595"/>
      <c r="L653" s="592"/>
      <c r="M653" s="594"/>
      <c r="N653" s="596"/>
      <c r="O653" s="592"/>
      <c r="P653" s="594"/>
      <c r="Q653" s="597"/>
      <c r="R653" s="592"/>
      <c r="S653" s="598"/>
      <c r="T653" s="597"/>
      <c r="U653" s="592"/>
      <c r="V653" s="594"/>
      <c r="W653" s="596"/>
      <c r="X653" s="592"/>
      <c r="Y653" s="594"/>
      <c r="Z653" s="596"/>
      <c r="AA653" s="592"/>
      <c r="AB653" s="594"/>
      <c r="AC653" s="546"/>
      <c r="AD653" s="546"/>
      <c r="AE653" s="546"/>
      <c r="AF653" s="546"/>
      <c r="AG653" s="546"/>
      <c r="AH653" s="546"/>
      <c r="AI653" s="546"/>
      <c r="AJ653" s="546"/>
      <c r="AK653" s="546"/>
      <c r="AL653" s="546"/>
      <c r="AM653" s="546"/>
      <c r="AN653" s="546"/>
      <c r="AO653" s="546"/>
      <c r="AP653" s="546"/>
      <c r="AQ653" s="546"/>
      <c r="AR653" s="546"/>
      <c r="AS653" s="546"/>
      <c r="AT653" s="546"/>
      <c r="AU653" s="546"/>
      <c r="AV653" s="546"/>
    </row>
    <row r="654" spans="1:48" ht="12.75" customHeight="1">
      <c r="A654" s="592"/>
      <c r="B654" s="592"/>
      <c r="C654" s="592"/>
      <c r="D654" s="592"/>
      <c r="E654" s="593"/>
      <c r="F654" s="594"/>
      <c r="G654" s="592"/>
      <c r="H654" s="592"/>
      <c r="I654" s="595"/>
      <c r="J654" s="595"/>
      <c r="K654" s="595"/>
      <c r="L654" s="592"/>
      <c r="M654" s="594"/>
      <c r="N654" s="596"/>
      <c r="O654" s="592"/>
      <c r="P654" s="594"/>
      <c r="Q654" s="597"/>
      <c r="R654" s="592"/>
      <c r="S654" s="598"/>
      <c r="T654" s="597"/>
      <c r="U654" s="592"/>
      <c r="V654" s="594"/>
      <c r="W654" s="596"/>
      <c r="X654" s="592"/>
      <c r="Y654" s="594"/>
      <c r="Z654" s="596"/>
      <c r="AA654" s="592"/>
      <c r="AB654" s="594"/>
      <c r="AC654" s="546"/>
      <c r="AD654" s="546"/>
      <c r="AE654" s="546"/>
      <c r="AF654" s="546"/>
      <c r="AG654" s="546"/>
      <c r="AH654" s="546"/>
      <c r="AI654" s="546"/>
      <c r="AJ654" s="546"/>
      <c r="AK654" s="546"/>
      <c r="AL654" s="546"/>
      <c r="AM654" s="546"/>
      <c r="AN654" s="546"/>
      <c r="AO654" s="546"/>
      <c r="AP654" s="546"/>
      <c r="AQ654" s="546"/>
      <c r="AR654" s="546"/>
      <c r="AS654" s="546"/>
      <c r="AT654" s="546"/>
      <c r="AU654" s="546"/>
      <c r="AV654" s="546"/>
    </row>
    <row r="655" spans="1:48" ht="12.75" customHeight="1">
      <c r="A655" s="592"/>
      <c r="B655" s="592"/>
      <c r="C655" s="592"/>
      <c r="D655" s="592"/>
      <c r="E655" s="593"/>
      <c r="F655" s="594"/>
      <c r="G655" s="592"/>
      <c r="H655" s="592"/>
      <c r="I655" s="595"/>
      <c r="J655" s="595"/>
      <c r="K655" s="595"/>
      <c r="L655" s="592"/>
      <c r="M655" s="594"/>
      <c r="N655" s="596"/>
      <c r="O655" s="592"/>
      <c r="P655" s="594"/>
      <c r="Q655" s="597"/>
      <c r="R655" s="592"/>
      <c r="S655" s="598"/>
      <c r="T655" s="597"/>
      <c r="U655" s="592"/>
      <c r="V655" s="594"/>
      <c r="W655" s="596"/>
      <c r="X655" s="592"/>
      <c r="Y655" s="594"/>
      <c r="Z655" s="596"/>
      <c r="AA655" s="592"/>
      <c r="AB655" s="594"/>
      <c r="AC655" s="546"/>
      <c r="AD655" s="546"/>
      <c r="AE655" s="546"/>
      <c r="AF655" s="546"/>
      <c r="AG655" s="546"/>
      <c r="AH655" s="546"/>
      <c r="AI655" s="546"/>
      <c r="AJ655" s="546"/>
      <c r="AK655" s="546"/>
      <c r="AL655" s="546"/>
      <c r="AM655" s="546"/>
      <c r="AN655" s="546"/>
      <c r="AO655" s="546"/>
      <c r="AP655" s="546"/>
      <c r="AQ655" s="546"/>
      <c r="AR655" s="546"/>
      <c r="AS655" s="546"/>
      <c r="AT655" s="546"/>
      <c r="AU655" s="546"/>
      <c r="AV655" s="546"/>
    </row>
    <row r="656" spans="1:48" ht="12.75" customHeight="1">
      <c r="A656" s="592"/>
      <c r="B656" s="592"/>
      <c r="C656" s="592"/>
      <c r="D656" s="592"/>
      <c r="E656" s="593"/>
      <c r="F656" s="594"/>
      <c r="G656" s="592"/>
      <c r="H656" s="592"/>
      <c r="I656" s="595"/>
      <c r="J656" s="595"/>
      <c r="K656" s="595"/>
      <c r="L656" s="592"/>
      <c r="M656" s="594"/>
      <c r="N656" s="596"/>
      <c r="O656" s="592"/>
      <c r="P656" s="594"/>
      <c r="Q656" s="597"/>
      <c r="R656" s="592"/>
      <c r="S656" s="598"/>
      <c r="T656" s="597"/>
      <c r="U656" s="592"/>
      <c r="V656" s="594"/>
      <c r="W656" s="596"/>
      <c r="X656" s="592"/>
      <c r="Y656" s="594"/>
      <c r="Z656" s="596"/>
      <c r="AA656" s="592"/>
      <c r="AB656" s="594"/>
      <c r="AC656" s="546"/>
      <c r="AD656" s="546"/>
      <c r="AE656" s="546"/>
      <c r="AF656" s="546"/>
      <c r="AG656" s="546"/>
      <c r="AH656" s="546"/>
      <c r="AI656" s="546"/>
      <c r="AJ656" s="546"/>
      <c r="AK656" s="546"/>
      <c r="AL656" s="546"/>
      <c r="AM656" s="546"/>
      <c r="AN656" s="546"/>
      <c r="AO656" s="546"/>
      <c r="AP656" s="546"/>
      <c r="AQ656" s="546"/>
      <c r="AR656" s="546"/>
      <c r="AS656" s="546"/>
      <c r="AT656" s="546"/>
      <c r="AU656" s="546"/>
      <c r="AV656" s="546"/>
    </row>
    <row r="657" spans="1:48" ht="12.75" customHeight="1">
      <c r="A657" s="592"/>
      <c r="B657" s="592"/>
      <c r="C657" s="592"/>
      <c r="D657" s="592"/>
      <c r="E657" s="593"/>
      <c r="F657" s="594"/>
      <c r="G657" s="592"/>
      <c r="H657" s="592"/>
      <c r="I657" s="595"/>
      <c r="J657" s="595"/>
      <c r="K657" s="595"/>
      <c r="L657" s="592"/>
      <c r="M657" s="594"/>
      <c r="N657" s="596"/>
      <c r="O657" s="592"/>
      <c r="P657" s="594"/>
      <c r="Q657" s="597"/>
      <c r="R657" s="592"/>
      <c r="S657" s="598"/>
      <c r="T657" s="597"/>
      <c r="U657" s="592"/>
      <c r="V657" s="594"/>
      <c r="W657" s="596"/>
      <c r="X657" s="592"/>
      <c r="Y657" s="594"/>
      <c r="Z657" s="596"/>
      <c r="AA657" s="592"/>
      <c r="AB657" s="594"/>
      <c r="AC657" s="546"/>
      <c r="AD657" s="546"/>
      <c r="AE657" s="546"/>
      <c r="AF657" s="546"/>
      <c r="AG657" s="546"/>
      <c r="AH657" s="546"/>
      <c r="AI657" s="546"/>
      <c r="AJ657" s="546"/>
      <c r="AK657" s="546"/>
      <c r="AL657" s="546"/>
      <c r="AM657" s="546"/>
      <c r="AN657" s="546"/>
      <c r="AO657" s="546"/>
      <c r="AP657" s="546"/>
      <c r="AQ657" s="546"/>
      <c r="AR657" s="546"/>
      <c r="AS657" s="546"/>
      <c r="AT657" s="546"/>
      <c r="AU657" s="546"/>
      <c r="AV657" s="546"/>
    </row>
    <row r="658" spans="1:48" ht="12.75" customHeight="1">
      <c r="A658" s="592"/>
      <c r="B658" s="592"/>
      <c r="C658" s="592"/>
      <c r="D658" s="592"/>
      <c r="E658" s="593"/>
      <c r="F658" s="594"/>
      <c r="G658" s="592"/>
      <c r="H658" s="592"/>
      <c r="I658" s="595"/>
      <c r="J658" s="595"/>
      <c r="K658" s="595"/>
      <c r="L658" s="592"/>
      <c r="M658" s="594"/>
      <c r="N658" s="596"/>
      <c r="O658" s="592"/>
      <c r="P658" s="594"/>
      <c r="Q658" s="597"/>
      <c r="R658" s="592"/>
      <c r="S658" s="598"/>
      <c r="T658" s="597"/>
      <c r="U658" s="592"/>
      <c r="V658" s="594"/>
      <c r="W658" s="596"/>
      <c r="X658" s="592"/>
      <c r="Y658" s="594"/>
      <c r="Z658" s="596"/>
      <c r="AA658" s="592"/>
      <c r="AB658" s="594"/>
      <c r="AC658" s="546"/>
      <c r="AD658" s="546"/>
      <c r="AE658" s="546"/>
      <c r="AF658" s="546"/>
      <c r="AG658" s="546"/>
      <c r="AH658" s="546"/>
      <c r="AI658" s="546"/>
      <c r="AJ658" s="546"/>
      <c r="AK658" s="546"/>
      <c r="AL658" s="546"/>
      <c r="AM658" s="546"/>
      <c r="AN658" s="546"/>
      <c r="AO658" s="546"/>
      <c r="AP658" s="546"/>
      <c r="AQ658" s="546"/>
      <c r="AR658" s="546"/>
      <c r="AS658" s="546"/>
      <c r="AT658" s="546"/>
      <c r="AU658" s="546"/>
      <c r="AV658" s="546"/>
    </row>
    <row r="659" spans="1:48" ht="12.75" customHeight="1">
      <c r="A659" s="592"/>
      <c r="B659" s="592"/>
      <c r="C659" s="592"/>
      <c r="D659" s="592"/>
      <c r="E659" s="593"/>
      <c r="F659" s="594"/>
      <c r="G659" s="592"/>
      <c r="H659" s="592"/>
      <c r="I659" s="595"/>
      <c r="J659" s="595"/>
      <c r="K659" s="595"/>
      <c r="L659" s="592"/>
      <c r="M659" s="594"/>
      <c r="N659" s="596"/>
      <c r="O659" s="592"/>
      <c r="P659" s="594"/>
      <c r="Q659" s="597"/>
      <c r="R659" s="592"/>
      <c r="S659" s="598"/>
      <c r="T659" s="597"/>
      <c r="U659" s="592"/>
      <c r="V659" s="594"/>
      <c r="W659" s="596"/>
      <c r="X659" s="592"/>
      <c r="Y659" s="594"/>
      <c r="Z659" s="596"/>
      <c r="AA659" s="592"/>
      <c r="AB659" s="594"/>
      <c r="AC659" s="546"/>
      <c r="AD659" s="546"/>
      <c r="AE659" s="546"/>
      <c r="AF659" s="546"/>
      <c r="AG659" s="546"/>
      <c r="AH659" s="546"/>
      <c r="AI659" s="546"/>
      <c r="AJ659" s="546"/>
      <c r="AK659" s="546"/>
      <c r="AL659" s="546"/>
      <c r="AM659" s="546"/>
      <c r="AN659" s="546"/>
      <c r="AO659" s="546"/>
      <c r="AP659" s="546"/>
      <c r="AQ659" s="546"/>
      <c r="AR659" s="546"/>
      <c r="AS659" s="546"/>
      <c r="AT659" s="546"/>
      <c r="AU659" s="546"/>
      <c r="AV659" s="546"/>
    </row>
    <row r="660" spans="1:48" ht="12.75" customHeight="1">
      <c r="A660" s="592"/>
      <c r="B660" s="592"/>
      <c r="C660" s="592"/>
      <c r="D660" s="592"/>
      <c r="E660" s="593"/>
      <c r="F660" s="594"/>
      <c r="G660" s="592"/>
      <c r="H660" s="592"/>
      <c r="I660" s="595"/>
      <c r="J660" s="595"/>
      <c r="K660" s="595"/>
      <c r="L660" s="592"/>
      <c r="M660" s="594"/>
      <c r="N660" s="596"/>
      <c r="O660" s="592"/>
      <c r="P660" s="594"/>
      <c r="Q660" s="597"/>
      <c r="R660" s="592"/>
      <c r="S660" s="598"/>
      <c r="T660" s="597"/>
      <c r="U660" s="592"/>
      <c r="V660" s="594"/>
      <c r="W660" s="596"/>
      <c r="X660" s="592"/>
      <c r="Y660" s="594"/>
      <c r="Z660" s="596"/>
      <c r="AA660" s="592"/>
      <c r="AB660" s="594"/>
      <c r="AC660" s="546"/>
      <c r="AD660" s="546"/>
      <c r="AE660" s="546"/>
      <c r="AF660" s="546"/>
      <c r="AG660" s="546"/>
      <c r="AH660" s="546"/>
      <c r="AI660" s="546"/>
      <c r="AJ660" s="546"/>
      <c r="AK660" s="546"/>
      <c r="AL660" s="546"/>
      <c r="AM660" s="546"/>
      <c r="AN660" s="546"/>
      <c r="AO660" s="546"/>
      <c r="AP660" s="546"/>
      <c r="AQ660" s="546"/>
      <c r="AR660" s="546"/>
      <c r="AS660" s="546"/>
      <c r="AT660" s="546"/>
      <c r="AU660" s="546"/>
      <c r="AV660" s="546"/>
    </row>
    <row r="661" spans="1:48" ht="12.75" customHeight="1">
      <c r="A661" s="592"/>
      <c r="B661" s="592"/>
      <c r="C661" s="592"/>
      <c r="D661" s="592"/>
      <c r="E661" s="593"/>
      <c r="F661" s="594"/>
      <c r="G661" s="592"/>
      <c r="H661" s="592"/>
      <c r="I661" s="595"/>
      <c r="J661" s="595"/>
      <c r="K661" s="595"/>
      <c r="L661" s="592"/>
      <c r="M661" s="594"/>
      <c r="N661" s="596"/>
      <c r="O661" s="592"/>
      <c r="P661" s="594"/>
      <c r="Q661" s="597"/>
      <c r="R661" s="592"/>
      <c r="S661" s="598"/>
      <c r="T661" s="597"/>
      <c r="U661" s="592"/>
      <c r="V661" s="594"/>
      <c r="W661" s="596"/>
      <c r="X661" s="592"/>
      <c r="Y661" s="594"/>
      <c r="Z661" s="596"/>
      <c r="AA661" s="592"/>
      <c r="AB661" s="594"/>
      <c r="AC661" s="546"/>
      <c r="AD661" s="546"/>
      <c r="AE661" s="546"/>
      <c r="AF661" s="546"/>
      <c r="AG661" s="546"/>
      <c r="AH661" s="546"/>
      <c r="AI661" s="546"/>
      <c r="AJ661" s="546"/>
      <c r="AK661" s="546"/>
      <c r="AL661" s="546"/>
      <c r="AM661" s="546"/>
      <c r="AN661" s="546"/>
      <c r="AO661" s="546"/>
      <c r="AP661" s="546"/>
      <c r="AQ661" s="546"/>
      <c r="AR661" s="546"/>
      <c r="AS661" s="546"/>
      <c r="AT661" s="546"/>
      <c r="AU661" s="546"/>
      <c r="AV661" s="546"/>
    </row>
    <row r="662" spans="1:48" ht="12.75" customHeight="1">
      <c r="A662" s="592"/>
      <c r="B662" s="592"/>
      <c r="C662" s="592"/>
      <c r="D662" s="592"/>
      <c r="E662" s="593"/>
      <c r="F662" s="594"/>
      <c r="G662" s="592"/>
      <c r="H662" s="592"/>
      <c r="I662" s="595"/>
      <c r="J662" s="595"/>
      <c r="K662" s="595"/>
      <c r="L662" s="592"/>
      <c r="M662" s="594"/>
      <c r="N662" s="596"/>
      <c r="O662" s="592"/>
      <c r="P662" s="594"/>
      <c r="Q662" s="597"/>
      <c r="R662" s="592"/>
      <c r="S662" s="598"/>
      <c r="T662" s="597"/>
      <c r="U662" s="592"/>
      <c r="V662" s="594"/>
      <c r="W662" s="596"/>
      <c r="X662" s="592"/>
      <c r="Y662" s="594"/>
      <c r="Z662" s="596"/>
      <c r="AA662" s="592"/>
      <c r="AB662" s="594"/>
      <c r="AC662" s="546"/>
      <c r="AD662" s="546"/>
      <c r="AE662" s="546"/>
      <c r="AF662" s="546"/>
      <c r="AG662" s="546"/>
      <c r="AH662" s="546"/>
      <c r="AI662" s="546"/>
      <c r="AJ662" s="546"/>
      <c r="AK662" s="546"/>
      <c r="AL662" s="546"/>
      <c r="AM662" s="546"/>
      <c r="AN662" s="546"/>
      <c r="AO662" s="546"/>
      <c r="AP662" s="546"/>
      <c r="AQ662" s="546"/>
      <c r="AR662" s="546"/>
      <c r="AS662" s="546"/>
      <c r="AT662" s="546"/>
      <c r="AU662" s="546"/>
      <c r="AV662" s="546"/>
    </row>
    <row r="663" spans="1:48" ht="12.75" customHeight="1">
      <c r="A663" s="592"/>
      <c r="B663" s="592"/>
      <c r="C663" s="592"/>
      <c r="D663" s="592"/>
      <c r="E663" s="593"/>
      <c r="F663" s="594"/>
      <c r="G663" s="592"/>
      <c r="H663" s="592"/>
      <c r="I663" s="595"/>
      <c r="J663" s="595"/>
      <c r="K663" s="595"/>
      <c r="L663" s="592"/>
      <c r="M663" s="594"/>
      <c r="N663" s="596"/>
      <c r="O663" s="592"/>
      <c r="P663" s="594"/>
      <c r="Q663" s="597"/>
      <c r="R663" s="592"/>
      <c r="S663" s="598"/>
      <c r="T663" s="597"/>
      <c r="U663" s="592"/>
      <c r="V663" s="594"/>
      <c r="W663" s="596"/>
      <c r="X663" s="592"/>
      <c r="Y663" s="594"/>
      <c r="Z663" s="596"/>
      <c r="AA663" s="592"/>
      <c r="AB663" s="594"/>
      <c r="AC663" s="546"/>
      <c r="AD663" s="546"/>
      <c r="AE663" s="546"/>
      <c r="AF663" s="546"/>
      <c r="AG663" s="546"/>
      <c r="AH663" s="546"/>
      <c r="AI663" s="546"/>
      <c r="AJ663" s="546"/>
      <c r="AK663" s="546"/>
      <c r="AL663" s="546"/>
      <c r="AM663" s="546"/>
      <c r="AN663" s="546"/>
      <c r="AO663" s="546"/>
      <c r="AP663" s="546"/>
      <c r="AQ663" s="546"/>
      <c r="AR663" s="546"/>
      <c r="AS663" s="546"/>
      <c r="AT663" s="546"/>
      <c r="AU663" s="546"/>
      <c r="AV663" s="546"/>
    </row>
    <row r="664" spans="1:48" ht="12.75" customHeight="1">
      <c r="A664" s="592"/>
      <c r="B664" s="592"/>
      <c r="C664" s="592"/>
      <c r="D664" s="592"/>
      <c r="E664" s="593"/>
      <c r="F664" s="594"/>
      <c r="G664" s="592"/>
      <c r="H664" s="592"/>
      <c r="I664" s="595"/>
      <c r="J664" s="595"/>
      <c r="K664" s="595"/>
      <c r="L664" s="592"/>
      <c r="M664" s="594"/>
      <c r="N664" s="596"/>
      <c r="O664" s="592"/>
      <c r="P664" s="594"/>
      <c r="Q664" s="597"/>
      <c r="R664" s="592"/>
      <c r="S664" s="598"/>
      <c r="T664" s="597"/>
      <c r="U664" s="592"/>
      <c r="V664" s="594"/>
      <c r="W664" s="596"/>
      <c r="X664" s="592"/>
      <c r="Y664" s="594"/>
      <c r="Z664" s="596"/>
      <c r="AA664" s="592"/>
      <c r="AB664" s="594"/>
      <c r="AC664" s="546"/>
      <c r="AD664" s="546"/>
      <c r="AE664" s="546"/>
      <c r="AF664" s="546"/>
      <c r="AG664" s="546"/>
      <c r="AH664" s="546"/>
      <c r="AI664" s="546"/>
      <c r="AJ664" s="546"/>
      <c r="AK664" s="546"/>
      <c r="AL664" s="546"/>
      <c r="AM664" s="546"/>
      <c r="AN664" s="546"/>
      <c r="AO664" s="546"/>
      <c r="AP664" s="546"/>
      <c r="AQ664" s="546"/>
      <c r="AR664" s="546"/>
      <c r="AS664" s="546"/>
      <c r="AT664" s="546"/>
      <c r="AU664" s="546"/>
      <c r="AV664" s="546"/>
    </row>
    <row r="665" spans="1:48" ht="12.75" customHeight="1">
      <c r="A665" s="592"/>
      <c r="B665" s="592"/>
      <c r="C665" s="592"/>
      <c r="D665" s="592"/>
      <c r="E665" s="593"/>
      <c r="F665" s="594"/>
      <c r="G665" s="592"/>
      <c r="H665" s="592"/>
      <c r="I665" s="595"/>
      <c r="J665" s="595"/>
      <c r="K665" s="595"/>
      <c r="L665" s="592"/>
      <c r="M665" s="594"/>
      <c r="N665" s="596"/>
      <c r="O665" s="592"/>
      <c r="P665" s="594"/>
      <c r="Q665" s="597"/>
      <c r="R665" s="592"/>
      <c r="S665" s="598"/>
      <c r="T665" s="597"/>
      <c r="U665" s="592"/>
      <c r="V665" s="594"/>
      <c r="W665" s="596"/>
      <c r="X665" s="592"/>
      <c r="Y665" s="594"/>
      <c r="Z665" s="596"/>
      <c r="AA665" s="592"/>
      <c r="AB665" s="594"/>
      <c r="AC665" s="546"/>
      <c r="AD665" s="546"/>
      <c r="AE665" s="546"/>
      <c r="AF665" s="546"/>
      <c r="AG665" s="546"/>
      <c r="AH665" s="546"/>
      <c r="AI665" s="546"/>
      <c r="AJ665" s="546"/>
      <c r="AK665" s="546"/>
      <c r="AL665" s="546"/>
      <c r="AM665" s="546"/>
      <c r="AN665" s="546"/>
      <c r="AO665" s="546"/>
      <c r="AP665" s="546"/>
      <c r="AQ665" s="546"/>
      <c r="AR665" s="546"/>
      <c r="AS665" s="546"/>
      <c r="AT665" s="546"/>
      <c r="AU665" s="546"/>
      <c r="AV665" s="546"/>
    </row>
    <row r="666" spans="1:48" ht="12.75" customHeight="1">
      <c r="A666" s="592"/>
      <c r="B666" s="592"/>
      <c r="C666" s="592"/>
      <c r="D666" s="592"/>
      <c r="E666" s="593"/>
      <c r="F666" s="594"/>
      <c r="G666" s="592"/>
      <c r="H666" s="592"/>
      <c r="I666" s="595"/>
      <c r="J666" s="595"/>
      <c r="K666" s="595"/>
      <c r="L666" s="592"/>
      <c r="M666" s="594"/>
      <c r="N666" s="596"/>
      <c r="O666" s="592"/>
      <c r="P666" s="594"/>
      <c r="Q666" s="597"/>
      <c r="R666" s="592"/>
      <c r="S666" s="598"/>
      <c r="T666" s="597"/>
      <c r="U666" s="592"/>
      <c r="V666" s="594"/>
      <c r="W666" s="596"/>
      <c r="X666" s="592"/>
      <c r="Y666" s="594"/>
      <c r="Z666" s="596"/>
      <c r="AA666" s="592"/>
      <c r="AB666" s="594"/>
      <c r="AC666" s="546"/>
      <c r="AD666" s="546"/>
      <c r="AE666" s="546"/>
      <c r="AF666" s="546"/>
      <c r="AG666" s="546"/>
      <c r="AH666" s="546"/>
      <c r="AI666" s="546"/>
      <c r="AJ666" s="546"/>
      <c r="AK666" s="546"/>
      <c r="AL666" s="546"/>
      <c r="AM666" s="546"/>
      <c r="AN666" s="546"/>
      <c r="AO666" s="546"/>
      <c r="AP666" s="546"/>
      <c r="AQ666" s="546"/>
      <c r="AR666" s="546"/>
      <c r="AS666" s="546"/>
      <c r="AT666" s="546"/>
      <c r="AU666" s="546"/>
      <c r="AV666" s="546"/>
    </row>
    <row r="667" spans="1:48" ht="12.75" customHeight="1">
      <c r="A667" s="592"/>
      <c r="B667" s="592"/>
      <c r="C667" s="592"/>
      <c r="D667" s="592"/>
      <c r="E667" s="593"/>
      <c r="F667" s="594"/>
      <c r="G667" s="592"/>
      <c r="H667" s="592"/>
      <c r="I667" s="595"/>
      <c r="J667" s="595"/>
      <c r="K667" s="595"/>
      <c r="L667" s="592"/>
      <c r="M667" s="594"/>
      <c r="N667" s="596"/>
      <c r="O667" s="592"/>
      <c r="P667" s="594"/>
      <c r="Q667" s="597"/>
      <c r="R667" s="592"/>
      <c r="S667" s="598"/>
      <c r="T667" s="597"/>
      <c r="U667" s="592"/>
      <c r="V667" s="594"/>
      <c r="W667" s="596"/>
      <c r="X667" s="592"/>
      <c r="Y667" s="594"/>
      <c r="Z667" s="596"/>
      <c r="AA667" s="592"/>
      <c r="AB667" s="594"/>
      <c r="AC667" s="546"/>
      <c r="AD667" s="546"/>
      <c r="AE667" s="546"/>
      <c r="AF667" s="546"/>
      <c r="AG667" s="546"/>
      <c r="AH667" s="546"/>
      <c r="AI667" s="546"/>
      <c r="AJ667" s="546"/>
      <c r="AK667" s="546"/>
      <c r="AL667" s="546"/>
      <c r="AM667" s="546"/>
      <c r="AN667" s="546"/>
      <c r="AO667" s="546"/>
      <c r="AP667" s="546"/>
      <c r="AQ667" s="546"/>
      <c r="AR667" s="546"/>
      <c r="AS667" s="546"/>
      <c r="AT667" s="546"/>
      <c r="AU667" s="546"/>
      <c r="AV667" s="546"/>
    </row>
    <row r="668" spans="1:48" ht="12.75" customHeight="1">
      <c r="A668" s="592"/>
      <c r="B668" s="592"/>
      <c r="C668" s="592"/>
      <c r="D668" s="592"/>
      <c r="E668" s="593"/>
      <c r="F668" s="594"/>
      <c r="G668" s="592"/>
      <c r="H668" s="592"/>
      <c r="I668" s="595"/>
      <c r="J668" s="595"/>
      <c r="K668" s="595"/>
      <c r="L668" s="592"/>
      <c r="M668" s="594"/>
      <c r="N668" s="596"/>
      <c r="O668" s="592"/>
      <c r="P668" s="594"/>
      <c r="Q668" s="597"/>
      <c r="R668" s="592"/>
      <c r="S668" s="598"/>
      <c r="T668" s="597"/>
      <c r="U668" s="592"/>
      <c r="V668" s="594"/>
      <c r="W668" s="596"/>
      <c r="X668" s="592"/>
      <c r="Y668" s="594"/>
      <c r="Z668" s="596"/>
      <c r="AA668" s="592"/>
      <c r="AB668" s="594"/>
      <c r="AC668" s="546"/>
      <c r="AD668" s="546"/>
      <c r="AE668" s="546"/>
      <c r="AF668" s="546"/>
      <c r="AG668" s="546"/>
      <c r="AH668" s="546"/>
      <c r="AI668" s="546"/>
      <c r="AJ668" s="546"/>
      <c r="AK668" s="546"/>
      <c r="AL668" s="546"/>
      <c r="AM668" s="546"/>
      <c r="AN668" s="546"/>
      <c r="AO668" s="546"/>
      <c r="AP668" s="546"/>
      <c r="AQ668" s="546"/>
      <c r="AR668" s="546"/>
      <c r="AS668" s="546"/>
      <c r="AT668" s="546"/>
      <c r="AU668" s="546"/>
      <c r="AV668" s="546"/>
    </row>
    <row r="669" spans="1:48" ht="12.75" customHeight="1">
      <c r="A669" s="592"/>
      <c r="B669" s="592"/>
      <c r="C669" s="592"/>
      <c r="D669" s="592"/>
      <c r="E669" s="593"/>
      <c r="F669" s="594"/>
      <c r="G669" s="592"/>
      <c r="H669" s="592"/>
      <c r="I669" s="595"/>
      <c r="J669" s="595"/>
      <c r="K669" s="595"/>
      <c r="L669" s="592"/>
      <c r="M669" s="594"/>
      <c r="N669" s="596"/>
      <c r="O669" s="592"/>
      <c r="P669" s="594"/>
      <c r="Q669" s="597"/>
      <c r="R669" s="592"/>
      <c r="S669" s="598"/>
      <c r="T669" s="597"/>
      <c r="U669" s="592"/>
      <c r="V669" s="594"/>
      <c r="W669" s="596"/>
      <c r="X669" s="592"/>
      <c r="Y669" s="594"/>
      <c r="Z669" s="596"/>
      <c r="AA669" s="592"/>
      <c r="AB669" s="594"/>
      <c r="AC669" s="546"/>
      <c r="AD669" s="546"/>
      <c r="AE669" s="546"/>
      <c r="AF669" s="546"/>
      <c r="AG669" s="546"/>
      <c r="AH669" s="546"/>
      <c r="AI669" s="546"/>
      <c r="AJ669" s="546"/>
      <c r="AK669" s="546"/>
      <c r="AL669" s="546"/>
      <c r="AM669" s="546"/>
      <c r="AN669" s="546"/>
      <c r="AO669" s="546"/>
      <c r="AP669" s="546"/>
      <c r="AQ669" s="546"/>
      <c r="AR669" s="546"/>
      <c r="AS669" s="546"/>
      <c r="AT669" s="546"/>
      <c r="AU669" s="546"/>
      <c r="AV669" s="546"/>
    </row>
    <row r="670" spans="1:48" ht="12.75" customHeight="1">
      <c r="A670" s="592"/>
      <c r="B670" s="592"/>
      <c r="C670" s="592"/>
      <c r="D670" s="592"/>
      <c r="E670" s="593"/>
      <c r="F670" s="594"/>
      <c r="G670" s="592"/>
      <c r="H670" s="592"/>
      <c r="I670" s="595"/>
      <c r="J670" s="595"/>
      <c r="K670" s="595"/>
      <c r="L670" s="592"/>
      <c r="M670" s="594"/>
      <c r="N670" s="596"/>
      <c r="O670" s="592"/>
      <c r="P670" s="594"/>
      <c r="Q670" s="597"/>
      <c r="R670" s="592"/>
      <c r="S670" s="598"/>
      <c r="T670" s="597"/>
      <c r="U670" s="592"/>
      <c r="V670" s="594"/>
      <c r="W670" s="596"/>
      <c r="X670" s="592"/>
      <c r="Y670" s="594"/>
      <c r="Z670" s="596"/>
      <c r="AA670" s="592"/>
      <c r="AB670" s="594"/>
      <c r="AC670" s="546"/>
      <c r="AD670" s="546"/>
      <c r="AE670" s="546"/>
      <c r="AF670" s="546"/>
      <c r="AG670" s="546"/>
      <c r="AH670" s="546"/>
      <c r="AI670" s="546"/>
      <c r="AJ670" s="546"/>
      <c r="AK670" s="546"/>
      <c r="AL670" s="546"/>
      <c r="AM670" s="546"/>
      <c r="AN670" s="546"/>
      <c r="AO670" s="546"/>
      <c r="AP670" s="546"/>
      <c r="AQ670" s="546"/>
      <c r="AR670" s="546"/>
      <c r="AS670" s="546"/>
      <c r="AT670" s="546"/>
      <c r="AU670" s="546"/>
      <c r="AV670" s="546"/>
    </row>
    <row r="671" spans="1:48" ht="12.75" customHeight="1">
      <c r="A671" s="592"/>
      <c r="B671" s="592"/>
      <c r="C671" s="592"/>
      <c r="D671" s="592"/>
      <c r="E671" s="593"/>
      <c r="F671" s="594"/>
      <c r="G671" s="592"/>
      <c r="H671" s="592"/>
      <c r="I671" s="595"/>
      <c r="J671" s="595"/>
      <c r="K671" s="595"/>
      <c r="L671" s="592"/>
      <c r="M671" s="594"/>
      <c r="N671" s="596"/>
      <c r="O671" s="592"/>
      <c r="P671" s="594"/>
      <c r="Q671" s="597"/>
      <c r="R671" s="592"/>
      <c r="S671" s="598"/>
      <c r="T671" s="597"/>
      <c r="U671" s="592"/>
      <c r="V671" s="594"/>
      <c r="W671" s="596"/>
      <c r="X671" s="592"/>
      <c r="Y671" s="594"/>
      <c r="Z671" s="596"/>
      <c r="AA671" s="592"/>
      <c r="AB671" s="594"/>
      <c r="AC671" s="546"/>
      <c r="AD671" s="546"/>
      <c r="AE671" s="546"/>
      <c r="AF671" s="546"/>
      <c r="AG671" s="546"/>
      <c r="AH671" s="546"/>
      <c r="AI671" s="546"/>
      <c r="AJ671" s="546"/>
      <c r="AK671" s="546"/>
      <c r="AL671" s="546"/>
      <c r="AM671" s="546"/>
      <c r="AN671" s="546"/>
      <c r="AO671" s="546"/>
      <c r="AP671" s="546"/>
      <c r="AQ671" s="546"/>
      <c r="AR671" s="546"/>
      <c r="AS671" s="546"/>
      <c r="AT671" s="546"/>
      <c r="AU671" s="546"/>
      <c r="AV671" s="546"/>
    </row>
    <row r="672" spans="1:48" ht="12.75" customHeight="1">
      <c r="A672" s="592"/>
      <c r="B672" s="592"/>
      <c r="C672" s="592"/>
      <c r="D672" s="592"/>
      <c r="E672" s="593"/>
      <c r="F672" s="594"/>
      <c r="G672" s="592"/>
      <c r="H672" s="592"/>
      <c r="I672" s="595"/>
      <c r="J672" s="595"/>
      <c r="K672" s="595"/>
      <c r="L672" s="592"/>
      <c r="M672" s="594"/>
      <c r="N672" s="596"/>
      <c r="O672" s="592"/>
      <c r="P672" s="594"/>
      <c r="Q672" s="597"/>
      <c r="R672" s="592"/>
      <c r="S672" s="598"/>
      <c r="T672" s="597"/>
      <c r="U672" s="592"/>
      <c r="V672" s="594"/>
      <c r="W672" s="596"/>
      <c r="X672" s="592"/>
      <c r="Y672" s="594"/>
      <c r="Z672" s="596"/>
      <c r="AA672" s="592"/>
      <c r="AB672" s="594"/>
      <c r="AC672" s="546"/>
      <c r="AD672" s="546"/>
      <c r="AE672" s="546"/>
      <c r="AF672" s="546"/>
      <c r="AG672" s="546"/>
      <c r="AH672" s="546"/>
      <c r="AI672" s="546"/>
      <c r="AJ672" s="546"/>
      <c r="AK672" s="546"/>
      <c r="AL672" s="546"/>
      <c r="AM672" s="546"/>
      <c r="AN672" s="546"/>
      <c r="AO672" s="546"/>
      <c r="AP672" s="546"/>
      <c r="AQ672" s="546"/>
      <c r="AR672" s="546"/>
      <c r="AS672" s="546"/>
      <c r="AT672" s="546"/>
      <c r="AU672" s="546"/>
      <c r="AV672" s="546"/>
    </row>
    <row r="673" spans="1:48" ht="12.75" customHeight="1">
      <c r="A673" s="592"/>
      <c r="B673" s="592"/>
      <c r="C673" s="592"/>
      <c r="D673" s="592"/>
      <c r="E673" s="593"/>
      <c r="F673" s="594"/>
      <c r="G673" s="592"/>
      <c r="H673" s="592"/>
      <c r="I673" s="595"/>
      <c r="J673" s="595"/>
      <c r="K673" s="595"/>
      <c r="L673" s="592"/>
      <c r="M673" s="594"/>
      <c r="N673" s="596"/>
      <c r="O673" s="592"/>
      <c r="P673" s="594"/>
      <c r="Q673" s="597"/>
      <c r="R673" s="592"/>
      <c r="S673" s="598"/>
      <c r="T673" s="597"/>
      <c r="U673" s="592"/>
      <c r="V673" s="594"/>
      <c r="W673" s="596"/>
      <c r="X673" s="592"/>
      <c r="Y673" s="594"/>
      <c r="Z673" s="596"/>
      <c r="AA673" s="592"/>
      <c r="AB673" s="594"/>
      <c r="AC673" s="546"/>
      <c r="AD673" s="546"/>
      <c r="AE673" s="546"/>
      <c r="AF673" s="546"/>
      <c r="AG673" s="546"/>
      <c r="AH673" s="546"/>
      <c r="AI673" s="546"/>
      <c r="AJ673" s="546"/>
      <c r="AK673" s="546"/>
      <c r="AL673" s="546"/>
      <c r="AM673" s="546"/>
      <c r="AN673" s="546"/>
      <c r="AO673" s="546"/>
      <c r="AP673" s="546"/>
      <c r="AQ673" s="546"/>
      <c r="AR673" s="546"/>
      <c r="AS673" s="546"/>
      <c r="AT673" s="546"/>
      <c r="AU673" s="546"/>
      <c r="AV673" s="546"/>
    </row>
    <row r="674" spans="1:48" ht="12.75" customHeight="1">
      <c r="A674" s="592"/>
      <c r="B674" s="592"/>
      <c r="C674" s="592"/>
      <c r="D674" s="592"/>
      <c r="E674" s="593"/>
      <c r="F674" s="594"/>
      <c r="G674" s="592"/>
      <c r="H674" s="592"/>
      <c r="I674" s="595"/>
      <c r="J674" s="595"/>
      <c r="K674" s="595"/>
      <c r="L674" s="592"/>
      <c r="M674" s="594"/>
      <c r="N674" s="596"/>
      <c r="O674" s="592"/>
      <c r="P674" s="594"/>
      <c r="Q674" s="597"/>
      <c r="R674" s="592"/>
      <c r="S674" s="598"/>
      <c r="T674" s="597"/>
      <c r="U674" s="592"/>
      <c r="V674" s="594"/>
      <c r="W674" s="596"/>
      <c r="X674" s="592"/>
      <c r="Y674" s="594"/>
      <c r="Z674" s="596"/>
      <c r="AA674" s="592"/>
      <c r="AB674" s="594"/>
      <c r="AC674" s="546"/>
      <c r="AD674" s="546"/>
      <c r="AE674" s="546"/>
      <c r="AF674" s="546"/>
      <c r="AG674" s="546"/>
      <c r="AH674" s="546"/>
      <c r="AI674" s="546"/>
      <c r="AJ674" s="546"/>
      <c r="AK674" s="546"/>
      <c r="AL674" s="546"/>
      <c r="AM674" s="546"/>
      <c r="AN674" s="546"/>
      <c r="AO674" s="546"/>
      <c r="AP674" s="546"/>
      <c r="AQ674" s="546"/>
      <c r="AR674" s="546"/>
      <c r="AS674" s="546"/>
      <c r="AT674" s="546"/>
      <c r="AU674" s="546"/>
      <c r="AV674" s="546"/>
    </row>
    <row r="675" spans="1:48" ht="12.75" customHeight="1">
      <c r="A675" s="592"/>
      <c r="B675" s="592"/>
      <c r="C675" s="592"/>
      <c r="D675" s="592"/>
      <c r="E675" s="593"/>
      <c r="F675" s="594"/>
      <c r="G675" s="592"/>
      <c r="H675" s="592"/>
      <c r="I675" s="595"/>
      <c r="J675" s="595"/>
      <c r="K675" s="595"/>
      <c r="L675" s="592"/>
      <c r="M675" s="594"/>
      <c r="N675" s="596"/>
      <c r="O675" s="592"/>
      <c r="P675" s="594"/>
      <c r="Q675" s="597"/>
      <c r="R675" s="592"/>
      <c r="S675" s="598"/>
      <c r="T675" s="597"/>
      <c r="U675" s="592"/>
      <c r="V675" s="594"/>
      <c r="W675" s="596"/>
      <c r="X675" s="592"/>
      <c r="Y675" s="594"/>
      <c r="Z675" s="596"/>
      <c r="AA675" s="592"/>
      <c r="AB675" s="594"/>
      <c r="AC675" s="546"/>
      <c r="AD675" s="546"/>
      <c r="AE675" s="546"/>
      <c r="AF675" s="546"/>
      <c r="AG675" s="546"/>
      <c r="AH675" s="546"/>
      <c r="AI675" s="546"/>
      <c r="AJ675" s="546"/>
      <c r="AK675" s="546"/>
      <c r="AL675" s="546"/>
      <c r="AM675" s="546"/>
      <c r="AN675" s="546"/>
      <c r="AO675" s="546"/>
      <c r="AP675" s="546"/>
      <c r="AQ675" s="546"/>
      <c r="AR675" s="546"/>
      <c r="AS675" s="546"/>
      <c r="AT675" s="546"/>
      <c r="AU675" s="546"/>
      <c r="AV675" s="546"/>
    </row>
    <row r="676" spans="1:48" ht="12.75" customHeight="1">
      <c r="A676" s="592"/>
      <c r="B676" s="592"/>
      <c r="C676" s="592"/>
      <c r="D676" s="592"/>
      <c r="E676" s="593"/>
      <c r="F676" s="594"/>
      <c r="G676" s="592"/>
      <c r="H676" s="592"/>
      <c r="I676" s="595"/>
      <c r="J676" s="595"/>
      <c r="K676" s="595"/>
      <c r="L676" s="592"/>
      <c r="M676" s="594"/>
      <c r="N676" s="596"/>
      <c r="O676" s="592"/>
      <c r="P676" s="594"/>
      <c r="Q676" s="597"/>
      <c r="R676" s="592"/>
      <c r="S676" s="598"/>
      <c r="T676" s="597"/>
      <c r="U676" s="592"/>
      <c r="V676" s="594"/>
      <c r="W676" s="596"/>
      <c r="X676" s="592"/>
      <c r="Y676" s="594"/>
      <c r="Z676" s="596"/>
      <c r="AA676" s="592"/>
      <c r="AB676" s="594"/>
      <c r="AC676" s="546"/>
      <c r="AD676" s="546"/>
      <c r="AE676" s="546"/>
      <c r="AF676" s="546"/>
      <c r="AG676" s="546"/>
      <c r="AH676" s="546"/>
      <c r="AI676" s="546"/>
      <c r="AJ676" s="546"/>
      <c r="AK676" s="546"/>
      <c r="AL676" s="546"/>
      <c r="AM676" s="546"/>
      <c r="AN676" s="546"/>
      <c r="AO676" s="546"/>
      <c r="AP676" s="546"/>
      <c r="AQ676" s="546"/>
      <c r="AR676" s="546"/>
      <c r="AS676" s="546"/>
      <c r="AT676" s="546"/>
      <c r="AU676" s="546"/>
      <c r="AV676" s="546"/>
    </row>
    <row r="677" spans="1:48" ht="12.75" customHeight="1">
      <c r="A677" s="592"/>
      <c r="B677" s="592"/>
      <c r="C677" s="592"/>
      <c r="D677" s="592"/>
      <c r="E677" s="593"/>
      <c r="F677" s="594"/>
      <c r="G677" s="592"/>
      <c r="H677" s="592"/>
      <c r="I677" s="595"/>
      <c r="J677" s="595"/>
      <c r="K677" s="595"/>
      <c r="L677" s="592"/>
      <c r="M677" s="594"/>
      <c r="N677" s="596"/>
      <c r="O677" s="592"/>
      <c r="P677" s="594"/>
      <c r="Q677" s="597"/>
      <c r="R677" s="592"/>
      <c r="S677" s="598"/>
      <c r="T677" s="597"/>
      <c r="U677" s="592"/>
      <c r="V677" s="594"/>
      <c r="W677" s="596"/>
      <c r="X677" s="592"/>
      <c r="Y677" s="594"/>
      <c r="Z677" s="596"/>
      <c r="AA677" s="592"/>
      <c r="AB677" s="594"/>
      <c r="AC677" s="546"/>
      <c r="AD677" s="546"/>
      <c r="AE677" s="546"/>
      <c r="AF677" s="546"/>
      <c r="AG677" s="546"/>
      <c r="AH677" s="546"/>
      <c r="AI677" s="546"/>
      <c r="AJ677" s="546"/>
      <c r="AK677" s="546"/>
      <c r="AL677" s="546"/>
      <c r="AM677" s="546"/>
      <c r="AN677" s="546"/>
      <c r="AO677" s="546"/>
      <c r="AP677" s="546"/>
      <c r="AQ677" s="546"/>
      <c r="AR677" s="546"/>
      <c r="AS677" s="546"/>
      <c r="AT677" s="546"/>
      <c r="AU677" s="546"/>
      <c r="AV677" s="546"/>
    </row>
    <row r="678" spans="1:48" ht="12.75" customHeight="1">
      <c r="A678" s="592"/>
      <c r="B678" s="592"/>
      <c r="C678" s="592"/>
      <c r="D678" s="592"/>
      <c r="E678" s="593"/>
      <c r="F678" s="594"/>
      <c r="G678" s="592"/>
      <c r="H678" s="592"/>
      <c r="I678" s="595"/>
      <c r="J678" s="595"/>
      <c r="K678" s="595"/>
      <c r="L678" s="592"/>
      <c r="M678" s="594"/>
      <c r="N678" s="596"/>
      <c r="O678" s="592"/>
      <c r="P678" s="594"/>
      <c r="Q678" s="597"/>
      <c r="R678" s="592"/>
      <c r="S678" s="598"/>
      <c r="T678" s="597"/>
      <c r="U678" s="592"/>
      <c r="V678" s="594"/>
      <c r="W678" s="596"/>
      <c r="X678" s="592"/>
      <c r="Y678" s="594"/>
      <c r="Z678" s="596"/>
      <c r="AA678" s="592"/>
      <c r="AB678" s="594"/>
      <c r="AC678" s="546"/>
      <c r="AD678" s="546"/>
      <c r="AE678" s="546"/>
      <c r="AF678" s="546"/>
      <c r="AG678" s="546"/>
      <c r="AH678" s="546"/>
      <c r="AI678" s="546"/>
      <c r="AJ678" s="546"/>
      <c r="AK678" s="546"/>
      <c r="AL678" s="546"/>
      <c r="AM678" s="546"/>
      <c r="AN678" s="546"/>
      <c r="AO678" s="546"/>
      <c r="AP678" s="546"/>
      <c r="AQ678" s="546"/>
      <c r="AR678" s="546"/>
      <c r="AS678" s="546"/>
      <c r="AT678" s="546"/>
      <c r="AU678" s="546"/>
      <c r="AV678" s="546"/>
    </row>
    <row r="679" spans="1:48" ht="12.75" customHeight="1">
      <c r="A679" s="592"/>
      <c r="B679" s="592"/>
      <c r="C679" s="592"/>
      <c r="D679" s="592"/>
      <c r="E679" s="593"/>
      <c r="F679" s="594"/>
      <c r="G679" s="592"/>
      <c r="H679" s="592"/>
      <c r="I679" s="595"/>
      <c r="J679" s="595"/>
      <c r="K679" s="595"/>
      <c r="L679" s="592"/>
      <c r="M679" s="594"/>
      <c r="N679" s="596"/>
      <c r="O679" s="592"/>
      <c r="P679" s="594"/>
      <c r="Q679" s="597"/>
      <c r="R679" s="592"/>
      <c r="S679" s="598"/>
      <c r="T679" s="597"/>
      <c r="U679" s="592"/>
      <c r="V679" s="594"/>
      <c r="W679" s="596"/>
      <c r="X679" s="592"/>
      <c r="Y679" s="594"/>
      <c r="Z679" s="596"/>
      <c r="AA679" s="592"/>
      <c r="AB679" s="594"/>
      <c r="AC679" s="546"/>
      <c r="AD679" s="546"/>
      <c r="AE679" s="546"/>
      <c r="AF679" s="546"/>
      <c r="AG679" s="546"/>
      <c r="AH679" s="546"/>
      <c r="AI679" s="546"/>
      <c r="AJ679" s="546"/>
      <c r="AK679" s="546"/>
      <c r="AL679" s="546"/>
      <c r="AM679" s="546"/>
      <c r="AN679" s="546"/>
      <c r="AO679" s="546"/>
      <c r="AP679" s="546"/>
      <c r="AQ679" s="546"/>
      <c r="AR679" s="546"/>
      <c r="AS679" s="546"/>
      <c r="AT679" s="546"/>
      <c r="AU679" s="546"/>
      <c r="AV679" s="546"/>
    </row>
    <row r="680" spans="1:48" ht="12.75" customHeight="1">
      <c r="A680" s="592"/>
      <c r="B680" s="592"/>
      <c r="C680" s="592"/>
      <c r="D680" s="592"/>
      <c r="E680" s="593"/>
      <c r="F680" s="594"/>
      <c r="G680" s="592"/>
      <c r="H680" s="592"/>
      <c r="I680" s="595"/>
      <c r="J680" s="595"/>
      <c r="K680" s="595"/>
      <c r="L680" s="592"/>
      <c r="M680" s="594"/>
      <c r="N680" s="596"/>
      <c r="O680" s="592"/>
      <c r="P680" s="594"/>
      <c r="Q680" s="597"/>
      <c r="R680" s="592"/>
      <c r="S680" s="598"/>
      <c r="T680" s="597"/>
      <c r="U680" s="592"/>
      <c r="V680" s="594"/>
      <c r="W680" s="596"/>
      <c r="X680" s="592"/>
      <c r="Y680" s="594"/>
      <c r="Z680" s="596"/>
      <c r="AA680" s="592"/>
      <c r="AB680" s="594"/>
      <c r="AC680" s="546"/>
      <c r="AD680" s="546"/>
      <c r="AE680" s="546"/>
      <c r="AF680" s="546"/>
      <c r="AG680" s="546"/>
      <c r="AH680" s="546"/>
      <c r="AI680" s="546"/>
      <c r="AJ680" s="546"/>
      <c r="AK680" s="546"/>
      <c r="AL680" s="546"/>
      <c r="AM680" s="546"/>
      <c r="AN680" s="546"/>
      <c r="AO680" s="546"/>
      <c r="AP680" s="546"/>
      <c r="AQ680" s="546"/>
      <c r="AR680" s="546"/>
      <c r="AS680" s="546"/>
      <c r="AT680" s="546"/>
      <c r="AU680" s="546"/>
      <c r="AV680" s="546"/>
    </row>
    <row r="681" spans="1:48" ht="12.75" customHeight="1">
      <c r="A681" s="592"/>
      <c r="B681" s="592"/>
      <c r="C681" s="592"/>
      <c r="D681" s="592"/>
      <c r="E681" s="593"/>
      <c r="F681" s="594"/>
      <c r="G681" s="592"/>
      <c r="H681" s="592"/>
      <c r="I681" s="595"/>
      <c r="J681" s="595"/>
      <c r="K681" s="595"/>
      <c r="L681" s="592"/>
      <c r="M681" s="594"/>
      <c r="N681" s="596"/>
      <c r="O681" s="592"/>
      <c r="P681" s="594"/>
      <c r="Q681" s="597"/>
      <c r="R681" s="592"/>
      <c r="S681" s="598"/>
      <c r="T681" s="597"/>
      <c r="U681" s="592"/>
      <c r="V681" s="594"/>
      <c r="W681" s="596"/>
      <c r="X681" s="592"/>
      <c r="Y681" s="594"/>
      <c r="Z681" s="596"/>
      <c r="AA681" s="592"/>
      <c r="AB681" s="594"/>
      <c r="AC681" s="546"/>
      <c r="AD681" s="546"/>
      <c r="AE681" s="546"/>
      <c r="AF681" s="546"/>
      <c r="AG681" s="546"/>
      <c r="AH681" s="546"/>
      <c r="AI681" s="546"/>
      <c r="AJ681" s="546"/>
      <c r="AK681" s="546"/>
      <c r="AL681" s="546"/>
      <c r="AM681" s="546"/>
      <c r="AN681" s="546"/>
      <c r="AO681" s="546"/>
      <c r="AP681" s="546"/>
      <c r="AQ681" s="546"/>
      <c r="AR681" s="546"/>
      <c r="AS681" s="546"/>
      <c r="AT681" s="546"/>
      <c r="AU681" s="546"/>
      <c r="AV681" s="546"/>
    </row>
    <row r="682" spans="1:48" ht="12.75" customHeight="1">
      <c r="A682" s="592"/>
      <c r="B682" s="592"/>
      <c r="C682" s="592"/>
      <c r="D682" s="592"/>
      <c r="E682" s="593"/>
      <c r="F682" s="594"/>
      <c r="G682" s="592"/>
      <c r="H682" s="592"/>
      <c r="I682" s="595"/>
      <c r="J682" s="595"/>
      <c r="K682" s="595"/>
      <c r="L682" s="592"/>
      <c r="M682" s="594"/>
      <c r="N682" s="596"/>
      <c r="O682" s="592"/>
      <c r="P682" s="594"/>
      <c r="Q682" s="597"/>
      <c r="R682" s="592"/>
      <c r="S682" s="598"/>
      <c r="T682" s="597"/>
      <c r="U682" s="592"/>
      <c r="V682" s="594"/>
      <c r="W682" s="596"/>
      <c r="X682" s="592"/>
      <c r="Y682" s="594"/>
      <c r="Z682" s="596"/>
      <c r="AA682" s="592"/>
      <c r="AB682" s="594"/>
      <c r="AC682" s="546"/>
      <c r="AD682" s="546"/>
      <c r="AE682" s="546"/>
      <c r="AF682" s="546"/>
      <c r="AG682" s="546"/>
      <c r="AH682" s="546"/>
      <c r="AI682" s="546"/>
      <c r="AJ682" s="546"/>
      <c r="AK682" s="546"/>
      <c r="AL682" s="546"/>
      <c r="AM682" s="546"/>
      <c r="AN682" s="546"/>
      <c r="AO682" s="546"/>
      <c r="AP682" s="546"/>
      <c r="AQ682" s="546"/>
      <c r="AR682" s="546"/>
      <c r="AS682" s="546"/>
      <c r="AT682" s="546"/>
      <c r="AU682" s="546"/>
      <c r="AV682" s="546"/>
    </row>
    <row r="683" spans="1:48" ht="12.75" customHeight="1">
      <c r="A683" s="592"/>
      <c r="B683" s="592"/>
      <c r="C683" s="592"/>
      <c r="D683" s="592"/>
      <c r="E683" s="593"/>
      <c r="F683" s="594"/>
      <c r="G683" s="592"/>
      <c r="H683" s="592"/>
      <c r="I683" s="595"/>
      <c r="J683" s="595"/>
      <c r="K683" s="595"/>
      <c r="L683" s="592"/>
      <c r="M683" s="594"/>
      <c r="N683" s="596"/>
      <c r="O683" s="592"/>
      <c r="P683" s="594"/>
      <c r="Q683" s="597"/>
      <c r="R683" s="592"/>
      <c r="S683" s="598"/>
      <c r="T683" s="597"/>
      <c r="U683" s="592"/>
      <c r="V683" s="594"/>
      <c r="W683" s="596"/>
      <c r="X683" s="592"/>
      <c r="Y683" s="594"/>
      <c r="Z683" s="596"/>
      <c r="AA683" s="592"/>
      <c r="AB683" s="594"/>
      <c r="AC683" s="546"/>
      <c r="AD683" s="546"/>
      <c r="AE683" s="546"/>
      <c r="AF683" s="546"/>
      <c r="AG683" s="546"/>
      <c r="AH683" s="546"/>
      <c r="AI683" s="546"/>
      <c r="AJ683" s="546"/>
      <c r="AK683" s="546"/>
      <c r="AL683" s="546"/>
      <c r="AM683" s="546"/>
      <c r="AN683" s="546"/>
      <c r="AO683" s="546"/>
      <c r="AP683" s="546"/>
      <c r="AQ683" s="546"/>
      <c r="AR683" s="546"/>
      <c r="AS683" s="546"/>
      <c r="AT683" s="546"/>
      <c r="AU683" s="546"/>
      <c r="AV683" s="546"/>
    </row>
    <row r="684" spans="1:48" ht="12.75" customHeight="1">
      <c r="A684" s="592"/>
      <c r="B684" s="592"/>
      <c r="C684" s="592"/>
      <c r="D684" s="592"/>
      <c r="E684" s="593"/>
      <c r="F684" s="594"/>
      <c r="G684" s="592"/>
      <c r="H684" s="592"/>
      <c r="I684" s="595"/>
      <c r="J684" s="595"/>
      <c r="K684" s="595"/>
      <c r="L684" s="592"/>
      <c r="M684" s="594"/>
      <c r="N684" s="596"/>
      <c r="O684" s="592"/>
      <c r="P684" s="594"/>
      <c r="Q684" s="597"/>
      <c r="R684" s="592"/>
      <c r="S684" s="598"/>
      <c r="T684" s="597"/>
      <c r="U684" s="592"/>
      <c r="V684" s="594"/>
      <c r="W684" s="596"/>
      <c r="X684" s="592"/>
      <c r="Y684" s="594"/>
      <c r="Z684" s="596"/>
      <c r="AA684" s="592"/>
      <c r="AB684" s="594"/>
      <c r="AC684" s="546"/>
      <c r="AD684" s="546"/>
      <c r="AE684" s="546"/>
      <c r="AF684" s="546"/>
      <c r="AG684" s="546"/>
      <c r="AH684" s="546"/>
      <c r="AI684" s="546"/>
      <c r="AJ684" s="546"/>
      <c r="AK684" s="546"/>
      <c r="AL684" s="546"/>
      <c r="AM684" s="546"/>
      <c r="AN684" s="546"/>
      <c r="AO684" s="546"/>
      <c r="AP684" s="546"/>
      <c r="AQ684" s="546"/>
      <c r="AR684" s="546"/>
      <c r="AS684" s="546"/>
      <c r="AT684" s="546"/>
      <c r="AU684" s="546"/>
      <c r="AV684" s="546"/>
    </row>
    <row r="685" spans="1:48" ht="12.75" customHeight="1">
      <c r="A685" s="592"/>
      <c r="B685" s="592"/>
      <c r="C685" s="592"/>
      <c r="D685" s="592"/>
      <c r="E685" s="593"/>
      <c r="F685" s="594"/>
      <c r="G685" s="592"/>
      <c r="H685" s="592"/>
      <c r="I685" s="595"/>
      <c r="J685" s="595"/>
      <c r="K685" s="595"/>
      <c r="L685" s="592"/>
      <c r="M685" s="594"/>
      <c r="N685" s="596"/>
      <c r="O685" s="592"/>
      <c r="P685" s="594"/>
      <c r="Q685" s="597"/>
      <c r="R685" s="592"/>
      <c r="S685" s="598"/>
      <c r="T685" s="597"/>
      <c r="U685" s="592"/>
      <c r="V685" s="594"/>
      <c r="W685" s="596"/>
      <c r="X685" s="592"/>
      <c r="Y685" s="594"/>
      <c r="Z685" s="596"/>
      <c r="AA685" s="592"/>
      <c r="AB685" s="594"/>
      <c r="AC685" s="546"/>
      <c r="AD685" s="546"/>
      <c r="AE685" s="546"/>
      <c r="AF685" s="546"/>
      <c r="AG685" s="546"/>
      <c r="AH685" s="546"/>
      <c r="AI685" s="546"/>
      <c r="AJ685" s="546"/>
      <c r="AK685" s="546"/>
      <c r="AL685" s="546"/>
      <c r="AM685" s="546"/>
      <c r="AN685" s="546"/>
      <c r="AO685" s="546"/>
      <c r="AP685" s="546"/>
      <c r="AQ685" s="546"/>
      <c r="AR685" s="546"/>
      <c r="AS685" s="546"/>
      <c r="AT685" s="546"/>
      <c r="AU685" s="546"/>
      <c r="AV685" s="546"/>
    </row>
    <row r="686" spans="1:48" ht="12.75" customHeight="1">
      <c r="A686" s="592"/>
      <c r="B686" s="592"/>
      <c r="C686" s="592"/>
      <c r="D686" s="592"/>
      <c r="E686" s="593"/>
      <c r="F686" s="594"/>
      <c r="G686" s="592"/>
      <c r="H686" s="592"/>
      <c r="I686" s="595"/>
      <c r="J686" s="595"/>
      <c r="K686" s="595"/>
      <c r="L686" s="592"/>
      <c r="M686" s="594"/>
      <c r="N686" s="596"/>
      <c r="O686" s="592"/>
      <c r="P686" s="594"/>
      <c r="Q686" s="597"/>
      <c r="R686" s="592"/>
      <c r="S686" s="598"/>
      <c r="T686" s="597"/>
      <c r="U686" s="592"/>
      <c r="V686" s="594"/>
      <c r="W686" s="596"/>
      <c r="X686" s="592"/>
      <c r="Y686" s="594"/>
      <c r="Z686" s="596"/>
      <c r="AA686" s="592"/>
      <c r="AB686" s="594"/>
      <c r="AC686" s="546"/>
      <c r="AD686" s="546"/>
      <c r="AE686" s="546"/>
      <c r="AF686" s="546"/>
      <c r="AG686" s="546"/>
      <c r="AH686" s="546"/>
      <c r="AI686" s="546"/>
      <c r="AJ686" s="546"/>
      <c r="AK686" s="546"/>
      <c r="AL686" s="546"/>
      <c r="AM686" s="546"/>
      <c r="AN686" s="546"/>
      <c r="AO686" s="546"/>
      <c r="AP686" s="546"/>
      <c r="AQ686" s="546"/>
      <c r="AR686" s="546"/>
      <c r="AS686" s="546"/>
      <c r="AT686" s="546"/>
      <c r="AU686" s="546"/>
      <c r="AV686" s="546"/>
    </row>
  </sheetData>
  <autoFilter ref="A5:AB65" xr:uid="{00000000-0009-0000-0000-000004000000}"/>
  <mergeCells count="11">
    <mergeCell ref="Q4:S4"/>
    <mergeCell ref="T4:V4"/>
    <mergeCell ref="W4:Y4"/>
    <mergeCell ref="Z4:AB4"/>
    <mergeCell ref="A1:B3"/>
    <mergeCell ref="C1:Y3"/>
    <mergeCell ref="Z1:AB1"/>
    <mergeCell ref="Z2:AB2"/>
    <mergeCell ref="Z3:AB3"/>
    <mergeCell ref="K4:M4"/>
    <mergeCell ref="N4:P4"/>
  </mergeCells>
  <hyperlinks>
    <hyperlink ref="L51" r:id="rId1" xr:uid="{00000000-0004-0000-0400-000000000000}"/>
    <hyperlink ref="R51" r:id="rId2" xr:uid="{00000000-0004-0000-0400-000001000000}"/>
  </hyperlinks>
  <pageMargins left="0.7" right="0.7" top="0.75" bottom="0.75" header="0" footer="0"/>
  <pageSetup orientation="portrait"/>
  <drawing r:id="rId3"/>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'DATOS OCULTOS'!$B$3:$B$21</xm:f>
          </x14:formula1>
          <xm:sqref>A6:A8 A10 A12:A19 A21:A32 A34 A36 A39:A42 A45:A59 A61:A65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822"/>
  <sheetViews>
    <sheetView workbookViewId="0"/>
  </sheetViews>
  <sheetFormatPr baseColWidth="10" defaultColWidth="14.42578125" defaultRowHeight="15" customHeight="1"/>
  <cols>
    <col min="1" max="1" width="17.42578125" customWidth="1"/>
    <col min="2" max="2" width="65.42578125" customWidth="1"/>
    <col min="3" max="3" width="11.28515625" customWidth="1"/>
    <col min="4" max="4" width="24.28515625" customWidth="1"/>
    <col min="5" max="5" width="10.7109375" customWidth="1"/>
    <col min="6" max="6" width="4" customWidth="1"/>
    <col min="7" max="7" width="10.7109375" customWidth="1"/>
    <col min="8" max="8" width="55.42578125" customWidth="1"/>
    <col min="9" max="9" width="10.7109375" customWidth="1"/>
    <col min="10" max="10" width="23.42578125" customWidth="1"/>
    <col min="11" max="11" width="4" customWidth="1"/>
    <col min="12" max="12" width="11" customWidth="1"/>
    <col min="13" max="13" width="9.42578125" customWidth="1"/>
    <col min="14" max="14" width="44.140625" customWidth="1"/>
    <col min="15" max="15" width="10.7109375" customWidth="1"/>
    <col min="16" max="16" width="17.140625" customWidth="1"/>
    <col min="17" max="17" width="8.7109375" customWidth="1"/>
    <col min="18" max="18" width="6" customWidth="1"/>
    <col min="19" max="19" width="11.7109375" customWidth="1"/>
    <col min="20" max="20" width="46.7109375" customWidth="1"/>
    <col min="21" max="21" width="10.140625" customWidth="1"/>
    <col min="22" max="22" width="15.85546875" customWidth="1"/>
    <col min="23" max="23" width="6" customWidth="1"/>
    <col min="24" max="25" width="11.28515625" customWidth="1"/>
    <col min="26" max="26" width="4" customWidth="1"/>
    <col min="27" max="27" width="68.85546875" customWidth="1"/>
    <col min="28" max="28" width="6" customWidth="1"/>
    <col min="29" max="29" width="6.28515625" customWidth="1"/>
    <col min="30" max="30" width="10.7109375" customWidth="1"/>
    <col min="31" max="31" width="4" customWidth="1"/>
    <col min="32" max="32" width="68.85546875" customWidth="1"/>
    <col min="33" max="33" width="6" customWidth="1"/>
    <col min="34" max="34" width="6.28515625" customWidth="1"/>
  </cols>
  <sheetData>
    <row r="1" spans="1:35" ht="15" customHeight="1">
      <c r="A1" s="98"/>
      <c r="B1" s="98"/>
      <c r="C1" s="98"/>
      <c r="D1" s="98"/>
      <c r="E1" s="98"/>
      <c r="AB1" s="98"/>
      <c r="AC1" s="98"/>
      <c r="AD1" s="98"/>
      <c r="AE1" s="98"/>
      <c r="AF1" s="98"/>
      <c r="AG1" s="98"/>
      <c r="AH1" s="98"/>
      <c r="AI1" s="98"/>
    </row>
    <row r="2" spans="1:35" ht="20.25" customHeight="1">
      <c r="A2" s="600" t="s">
        <v>4090</v>
      </c>
      <c r="B2" s="1059" t="s">
        <v>56</v>
      </c>
      <c r="C2" s="859"/>
      <c r="D2" s="860"/>
      <c r="E2" s="14"/>
      <c r="F2" s="14"/>
      <c r="G2" s="600" t="s">
        <v>4090</v>
      </c>
      <c r="H2" s="1059" t="s">
        <v>56</v>
      </c>
      <c r="I2" s="859"/>
      <c r="J2" s="860"/>
      <c r="K2" s="14"/>
      <c r="L2" s="14"/>
      <c r="M2" s="600" t="s">
        <v>4090</v>
      </c>
      <c r="N2" s="1059" t="s">
        <v>56</v>
      </c>
      <c r="O2" s="859"/>
      <c r="P2" s="860"/>
      <c r="Q2" s="14"/>
      <c r="R2" s="14"/>
      <c r="S2" s="601" t="s">
        <v>4090</v>
      </c>
      <c r="T2" s="1055" t="s">
        <v>56</v>
      </c>
      <c r="U2" s="859"/>
      <c r="V2" s="860"/>
      <c r="W2" s="98"/>
      <c r="X2" s="602" t="s">
        <v>4090</v>
      </c>
      <c r="Y2" s="1027" t="s">
        <v>56</v>
      </c>
      <c r="Z2" s="859"/>
      <c r="AA2" s="860"/>
    </row>
    <row r="3" spans="1:35" ht="20.25" customHeight="1">
      <c r="A3" s="1060" t="s">
        <v>4091</v>
      </c>
      <c r="B3" s="1014"/>
      <c r="C3" s="1014"/>
      <c r="D3" s="1015"/>
      <c r="E3" s="14"/>
      <c r="F3" s="14"/>
      <c r="G3" s="1060" t="s">
        <v>4091</v>
      </c>
      <c r="H3" s="1014"/>
      <c r="I3" s="1014"/>
      <c r="J3" s="1015"/>
      <c r="K3" s="14"/>
      <c r="L3" s="14"/>
      <c r="M3" s="1060" t="s">
        <v>4091</v>
      </c>
      <c r="N3" s="1014"/>
      <c r="O3" s="1014"/>
      <c r="P3" s="1015"/>
      <c r="Q3" s="14"/>
      <c r="R3" s="14"/>
      <c r="S3" s="1056" t="s">
        <v>4092</v>
      </c>
      <c r="T3" s="859"/>
      <c r="U3" s="859"/>
      <c r="V3" s="860"/>
      <c r="W3" s="98"/>
      <c r="X3" s="1028" t="s">
        <v>4092</v>
      </c>
      <c r="Y3" s="859"/>
      <c r="Z3" s="859"/>
      <c r="AA3" s="860"/>
    </row>
    <row r="4" spans="1:35" ht="12.75" customHeight="1">
      <c r="A4" s="603"/>
      <c r="B4" s="603"/>
      <c r="C4" s="603"/>
      <c r="D4" s="603"/>
      <c r="E4" s="14"/>
      <c r="F4" s="14"/>
      <c r="G4" s="603"/>
      <c r="H4" s="603"/>
      <c r="I4" s="603"/>
      <c r="J4" s="603"/>
      <c r="K4" s="14"/>
      <c r="L4" s="14"/>
      <c r="M4" s="603"/>
      <c r="N4" s="603"/>
      <c r="O4" s="603"/>
      <c r="P4" s="603"/>
      <c r="Q4" s="14"/>
      <c r="R4" s="14"/>
      <c r="S4" s="93"/>
      <c r="T4" s="93"/>
      <c r="U4" s="93"/>
      <c r="V4" s="93"/>
      <c r="W4" s="98"/>
      <c r="X4" s="604"/>
      <c r="Y4" s="604"/>
      <c r="Z4" s="604"/>
      <c r="AA4" s="604"/>
    </row>
    <row r="5" spans="1:35" ht="12.75" customHeight="1">
      <c r="A5" s="605" t="s">
        <v>4093</v>
      </c>
      <c r="B5" s="869" t="s">
        <v>4094</v>
      </c>
      <c r="C5" s="859"/>
      <c r="D5" s="860"/>
      <c r="E5" s="14"/>
      <c r="F5" s="14"/>
      <c r="G5" s="605" t="s">
        <v>4095</v>
      </c>
      <c r="H5" s="1061" t="s">
        <v>4096</v>
      </c>
      <c r="I5" s="859"/>
      <c r="J5" s="860"/>
      <c r="K5" s="14"/>
      <c r="L5" s="14"/>
      <c r="M5" s="605" t="s">
        <v>4097</v>
      </c>
      <c r="N5" s="869" t="s">
        <v>4094</v>
      </c>
      <c r="O5" s="859"/>
      <c r="P5" s="860"/>
      <c r="Q5" s="14"/>
      <c r="R5" s="14"/>
      <c r="S5" s="606" t="s">
        <v>4098</v>
      </c>
      <c r="T5" s="1057" t="s">
        <v>4096</v>
      </c>
      <c r="U5" s="859"/>
      <c r="V5" s="860"/>
      <c r="W5" s="98"/>
      <c r="X5" s="607" t="s">
        <v>4099</v>
      </c>
      <c r="Y5" s="1030" t="s">
        <v>3450</v>
      </c>
      <c r="Z5" s="859"/>
      <c r="AA5" s="860"/>
    </row>
    <row r="6" spans="1:35" ht="12.75" customHeight="1">
      <c r="A6" s="1062"/>
      <c r="B6" s="883"/>
      <c r="C6" s="883"/>
      <c r="D6" s="883"/>
      <c r="E6" s="14"/>
      <c r="F6" s="14"/>
      <c r="G6" s="1047"/>
      <c r="H6" s="1024"/>
      <c r="I6" s="1024"/>
      <c r="J6" s="1024"/>
      <c r="K6" s="14"/>
      <c r="L6" s="14"/>
      <c r="M6" s="1047"/>
      <c r="N6" s="1024"/>
      <c r="O6" s="1024"/>
      <c r="P6" s="1024"/>
      <c r="Q6" s="14"/>
      <c r="R6" s="14"/>
      <c r="S6" s="1047"/>
      <c r="T6" s="1024"/>
      <c r="U6" s="1024"/>
      <c r="V6" s="1024"/>
      <c r="W6" s="98"/>
      <c r="X6" s="1031"/>
      <c r="Y6" s="883"/>
      <c r="Z6" s="883"/>
      <c r="AA6" s="883"/>
    </row>
    <row r="7" spans="1:35" ht="12.75" customHeight="1">
      <c r="A7" s="1048" t="s">
        <v>4100</v>
      </c>
      <c r="B7" s="859"/>
      <c r="C7" s="859"/>
      <c r="D7" s="860"/>
      <c r="E7" s="14"/>
      <c r="F7" s="14"/>
      <c r="G7" s="1048" t="s">
        <v>4100</v>
      </c>
      <c r="H7" s="859"/>
      <c r="I7" s="859"/>
      <c r="J7" s="860"/>
      <c r="K7" s="14"/>
      <c r="L7" s="14"/>
      <c r="M7" s="1048" t="s">
        <v>4100</v>
      </c>
      <c r="N7" s="859"/>
      <c r="O7" s="859"/>
      <c r="P7" s="860"/>
      <c r="Q7" s="14"/>
      <c r="R7" s="14"/>
      <c r="S7" s="1058" t="s">
        <v>4100</v>
      </c>
      <c r="T7" s="859"/>
      <c r="U7" s="859"/>
      <c r="V7" s="860"/>
      <c r="W7" s="98"/>
      <c r="X7" s="1032" t="s">
        <v>4100</v>
      </c>
      <c r="Y7" s="859"/>
      <c r="Z7" s="859"/>
      <c r="AA7" s="860"/>
    </row>
    <row r="8" spans="1:35" ht="12.75" customHeight="1">
      <c r="A8" s="608" t="s">
        <v>4101</v>
      </c>
      <c r="B8" s="609" t="s">
        <v>4102</v>
      </c>
      <c r="C8" s="609" t="s">
        <v>4103</v>
      </c>
      <c r="D8" s="609" t="s">
        <v>4104</v>
      </c>
      <c r="E8" s="14"/>
      <c r="F8" s="14"/>
      <c r="G8" s="608" t="s">
        <v>4101</v>
      </c>
      <c r="H8" s="609" t="s">
        <v>4102</v>
      </c>
      <c r="I8" s="609" t="s">
        <v>4103</v>
      </c>
      <c r="J8" s="609" t="s">
        <v>4104</v>
      </c>
      <c r="K8" s="14"/>
      <c r="L8" s="14"/>
      <c r="M8" s="608" t="s">
        <v>4101</v>
      </c>
      <c r="N8" s="609" t="s">
        <v>4102</v>
      </c>
      <c r="O8" s="609" t="s">
        <v>4103</v>
      </c>
      <c r="P8" s="609" t="s">
        <v>4104</v>
      </c>
      <c r="Q8" s="14"/>
      <c r="R8" s="14"/>
      <c r="S8" s="610" t="s">
        <v>4101</v>
      </c>
      <c r="T8" s="611" t="s">
        <v>4102</v>
      </c>
      <c r="U8" s="611" t="s">
        <v>4105</v>
      </c>
      <c r="V8" s="611" t="s">
        <v>4104</v>
      </c>
      <c r="W8" s="98"/>
      <c r="X8" s="612" t="s">
        <v>4101</v>
      </c>
      <c r="Y8" s="613" t="s">
        <v>4102</v>
      </c>
      <c r="Z8" s="613" t="s">
        <v>4105</v>
      </c>
      <c r="AA8" s="613" t="s">
        <v>4104</v>
      </c>
    </row>
    <row r="9" spans="1:35" ht="12.75" customHeight="1">
      <c r="A9" s="325">
        <v>1</v>
      </c>
      <c r="B9" s="614" t="s">
        <v>4106</v>
      </c>
      <c r="C9" s="325">
        <v>1</v>
      </c>
      <c r="D9" s="325"/>
      <c r="E9" s="14"/>
      <c r="F9" s="14"/>
      <c r="G9" s="325">
        <v>1</v>
      </c>
      <c r="H9" s="614" t="s">
        <v>4106</v>
      </c>
      <c r="I9" s="325">
        <v>1</v>
      </c>
      <c r="J9" s="325"/>
      <c r="K9" s="14"/>
      <c r="L9" s="14"/>
      <c r="M9" s="325">
        <v>1</v>
      </c>
      <c r="N9" s="614" t="s">
        <v>4106</v>
      </c>
      <c r="O9" s="325">
        <v>1</v>
      </c>
      <c r="P9" s="325"/>
      <c r="Q9" s="14"/>
      <c r="R9" s="14"/>
      <c r="S9" s="615">
        <v>1</v>
      </c>
      <c r="T9" s="616" t="s">
        <v>3545</v>
      </c>
      <c r="U9" s="617">
        <v>1</v>
      </c>
      <c r="V9" s="617"/>
      <c r="W9" s="98"/>
      <c r="X9" s="618">
        <v>1</v>
      </c>
      <c r="Y9" s="619" t="s">
        <v>3545</v>
      </c>
      <c r="Z9" s="620">
        <v>1</v>
      </c>
      <c r="AA9" s="620"/>
    </row>
    <row r="10" spans="1:35" ht="12.75" customHeight="1">
      <c r="A10" s="325">
        <v>2</v>
      </c>
      <c r="B10" s="614" t="s">
        <v>3548</v>
      </c>
      <c r="C10" s="325"/>
      <c r="D10" s="325">
        <v>1</v>
      </c>
      <c r="E10" s="14"/>
      <c r="F10" s="14"/>
      <c r="G10" s="325">
        <v>2</v>
      </c>
      <c r="H10" s="614" t="s">
        <v>3548</v>
      </c>
      <c r="I10" s="325"/>
      <c r="J10" s="325">
        <v>1</v>
      </c>
      <c r="K10" s="14"/>
      <c r="L10" s="14"/>
      <c r="M10" s="325">
        <v>2</v>
      </c>
      <c r="N10" s="614" t="s">
        <v>3548</v>
      </c>
      <c r="O10" s="325"/>
      <c r="P10" s="325">
        <v>1</v>
      </c>
      <c r="Q10" s="14"/>
      <c r="R10" s="14"/>
      <c r="S10" s="615">
        <v>2</v>
      </c>
      <c r="T10" s="616" t="s">
        <v>3548</v>
      </c>
      <c r="U10" s="617"/>
      <c r="V10" s="617">
        <v>1</v>
      </c>
      <c r="W10" s="98"/>
      <c r="X10" s="618">
        <v>2</v>
      </c>
      <c r="Y10" s="619" t="s">
        <v>3548</v>
      </c>
      <c r="Z10" s="620">
        <v>1</v>
      </c>
      <c r="AA10" s="620"/>
    </row>
    <row r="11" spans="1:35" ht="12.75" customHeight="1">
      <c r="A11" s="325">
        <v>3</v>
      </c>
      <c r="B11" s="614" t="s">
        <v>4107</v>
      </c>
      <c r="C11" s="325"/>
      <c r="D11" s="325">
        <v>1</v>
      </c>
      <c r="E11" s="14"/>
      <c r="F11" s="14"/>
      <c r="G11" s="325">
        <v>3</v>
      </c>
      <c r="H11" s="614" t="s">
        <v>4107</v>
      </c>
      <c r="I11" s="325"/>
      <c r="J11" s="325">
        <v>1</v>
      </c>
      <c r="K11" s="14"/>
      <c r="L11" s="14"/>
      <c r="M11" s="325">
        <v>3</v>
      </c>
      <c r="N11" s="614" t="s">
        <v>4107</v>
      </c>
      <c r="O11" s="325"/>
      <c r="P11" s="325">
        <v>1</v>
      </c>
      <c r="Q11" s="14"/>
      <c r="R11" s="14"/>
      <c r="S11" s="615">
        <v>3</v>
      </c>
      <c r="T11" s="616" t="s">
        <v>4107</v>
      </c>
      <c r="U11" s="617"/>
      <c r="V11" s="617">
        <v>1</v>
      </c>
      <c r="W11" s="98"/>
      <c r="X11" s="618">
        <v>3</v>
      </c>
      <c r="Y11" s="619" t="s">
        <v>4107</v>
      </c>
      <c r="Z11" s="620"/>
      <c r="AA11" s="620">
        <v>1</v>
      </c>
    </row>
    <row r="12" spans="1:35" ht="12.75" customHeight="1">
      <c r="A12" s="325">
        <v>4</v>
      </c>
      <c r="B12" s="614" t="s">
        <v>3550</v>
      </c>
      <c r="C12" s="325"/>
      <c r="D12" s="325">
        <v>1</v>
      </c>
      <c r="E12" s="14"/>
      <c r="F12" s="14"/>
      <c r="G12" s="325">
        <v>4</v>
      </c>
      <c r="H12" s="614" t="s">
        <v>3550</v>
      </c>
      <c r="I12" s="325"/>
      <c r="J12" s="325">
        <v>1</v>
      </c>
      <c r="K12" s="14"/>
      <c r="L12" s="14"/>
      <c r="M12" s="325">
        <v>4</v>
      </c>
      <c r="N12" s="614" t="s">
        <v>3550</v>
      </c>
      <c r="O12" s="325"/>
      <c r="P12" s="325">
        <v>1</v>
      </c>
      <c r="Q12" s="14"/>
      <c r="R12" s="14"/>
      <c r="S12" s="615">
        <v>4</v>
      </c>
      <c r="T12" s="616" t="s">
        <v>3550</v>
      </c>
      <c r="U12" s="617"/>
      <c r="V12" s="617">
        <v>1</v>
      </c>
      <c r="W12" s="98"/>
      <c r="X12" s="618">
        <v>4</v>
      </c>
      <c r="Y12" s="619" t="s">
        <v>3550</v>
      </c>
      <c r="Z12" s="620"/>
      <c r="AA12" s="620">
        <v>1</v>
      </c>
    </row>
    <row r="13" spans="1:35" ht="12.75" customHeight="1">
      <c r="A13" s="325">
        <v>5</v>
      </c>
      <c r="B13" s="614" t="s">
        <v>3551</v>
      </c>
      <c r="C13" s="325">
        <v>1</v>
      </c>
      <c r="D13" s="325"/>
      <c r="E13" s="14"/>
      <c r="F13" s="14"/>
      <c r="G13" s="325">
        <v>5</v>
      </c>
      <c r="H13" s="614" t="s">
        <v>3551</v>
      </c>
      <c r="I13" s="325">
        <v>1</v>
      </c>
      <c r="J13" s="325"/>
      <c r="K13" s="14"/>
      <c r="L13" s="14"/>
      <c r="M13" s="325">
        <v>5</v>
      </c>
      <c r="N13" s="614" t="s">
        <v>3551</v>
      </c>
      <c r="O13" s="325">
        <v>1</v>
      </c>
      <c r="P13" s="325"/>
      <c r="Q13" s="14"/>
      <c r="R13" s="14"/>
      <c r="S13" s="615">
        <v>5</v>
      </c>
      <c r="T13" s="616" t="s">
        <v>3551</v>
      </c>
      <c r="U13" s="617">
        <v>1</v>
      </c>
      <c r="V13" s="617"/>
      <c r="W13" s="98"/>
      <c r="X13" s="618">
        <v>5</v>
      </c>
      <c r="Y13" s="619" t="s">
        <v>3551</v>
      </c>
      <c r="Z13" s="620"/>
      <c r="AA13" s="620">
        <v>1</v>
      </c>
    </row>
    <row r="14" spans="1:35" ht="12.75" customHeight="1">
      <c r="A14" s="325">
        <v>6</v>
      </c>
      <c r="B14" s="614" t="s">
        <v>3552</v>
      </c>
      <c r="C14" s="325">
        <v>1</v>
      </c>
      <c r="D14" s="325"/>
      <c r="E14" s="14"/>
      <c r="F14" s="14"/>
      <c r="G14" s="325">
        <v>6</v>
      </c>
      <c r="H14" s="614" t="s">
        <v>3552</v>
      </c>
      <c r="I14" s="325">
        <v>1</v>
      </c>
      <c r="J14" s="325"/>
      <c r="K14" s="14"/>
      <c r="L14" s="14"/>
      <c r="M14" s="325">
        <v>6</v>
      </c>
      <c r="N14" s="614" t="s">
        <v>3552</v>
      </c>
      <c r="O14" s="325">
        <v>1</v>
      </c>
      <c r="P14" s="325"/>
      <c r="Q14" s="14"/>
      <c r="R14" s="14"/>
      <c r="S14" s="615">
        <v>6</v>
      </c>
      <c r="T14" s="616" t="s">
        <v>3552</v>
      </c>
      <c r="U14" s="617">
        <v>1</v>
      </c>
      <c r="V14" s="617"/>
      <c r="W14" s="98"/>
      <c r="X14" s="618">
        <v>6</v>
      </c>
      <c r="Y14" s="619" t="s">
        <v>3552</v>
      </c>
      <c r="Z14" s="620">
        <v>1</v>
      </c>
      <c r="AA14" s="620"/>
    </row>
    <row r="15" spans="1:35" ht="12.75" customHeight="1">
      <c r="A15" s="325">
        <v>7</v>
      </c>
      <c r="B15" s="614" t="s">
        <v>3553</v>
      </c>
      <c r="C15" s="325"/>
      <c r="D15" s="325">
        <v>1</v>
      </c>
      <c r="E15" s="14"/>
      <c r="F15" s="14"/>
      <c r="G15" s="325">
        <v>7</v>
      </c>
      <c r="H15" s="614" t="s">
        <v>3553</v>
      </c>
      <c r="I15" s="325"/>
      <c r="J15" s="325">
        <v>1</v>
      </c>
      <c r="K15" s="14"/>
      <c r="L15" s="14"/>
      <c r="M15" s="325">
        <v>7</v>
      </c>
      <c r="N15" s="614" t="s">
        <v>3553</v>
      </c>
      <c r="O15" s="325"/>
      <c r="P15" s="325">
        <v>1</v>
      </c>
      <c r="Q15" s="14"/>
      <c r="R15" s="14"/>
      <c r="S15" s="615">
        <v>7</v>
      </c>
      <c r="T15" s="616" t="s">
        <v>3553</v>
      </c>
      <c r="U15" s="617"/>
      <c r="V15" s="617">
        <v>1</v>
      </c>
      <c r="W15" s="98"/>
      <c r="X15" s="618">
        <v>7</v>
      </c>
      <c r="Y15" s="619" t="s">
        <v>3553</v>
      </c>
      <c r="Z15" s="620">
        <v>1</v>
      </c>
      <c r="AA15" s="620"/>
    </row>
    <row r="16" spans="1:35" ht="12.75" customHeight="1">
      <c r="A16" s="325">
        <v>8</v>
      </c>
      <c r="B16" s="614" t="s">
        <v>4108</v>
      </c>
      <c r="C16" s="325">
        <v>1</v>
      </c>
      <c r="D16" s="325"/>
      <c r="E16" s="14"/>
      <c r="F16" s="14"/>
      <c r="G16" s="325">
        <v>8</v>
      </c>
      <c r="H16" s="614" t="s">
        <v>4108</v>
      </c>
      <c r="I16" s="325">
        <v>1</v>
      </c>
      <c r="J16" s="325"/>
      <c r="K16" s="14"/>
      <c r="L16" s="14"/>
      <c r="M16" s="325">
        <v>8</v>
      </c>
      <c r="N16" s="614" t="s">
        <v>4108</v>
      </c>
      <c r="O16" s="325">
        <v>1</v>
      </c>
      <c r="P16" s="325"/>
      <c r="Q16" s="14"/>
      <c r="R16" s="14"/>
      <c r="S16" s="615">
        <v>8</v>
      </c>
      <c r="T16" s="616" t="s">
        <v>4108</v>
      </c>
      <c r="U16" s="617">
        <v>1</v>
      </c>
      <c r="V16" s="617"/>
      <c r="W16" s="98"/>
      <c r="X16" s="618">
        <v>8</v>
      </c>
      <c r="Y16" s="619" t="s">
        <v>4108</v>
      </c>
      <c r="Z16" s="620">
        <v>1</v>
      </c>
      <c r="AA16" s="620"/>
    </row>
    <row r="17" spans="1:27" ht="12.75" customHeight="1">
      <c r="A17" s="325">
        <v>9</v>
      </c>
      <c r="B17" s="614" t="s">
        <v>4109</v>
      </c>
      <c r="C17" s="325">
        <v>1</v>
      </c>
      <c r="D17" s="325"/>
      <c r="E17" s="14"/>
      <c r="F17" s="14"/>
      <c r="G17" s="325">
        <v>9</v>
      </c>
      <c r="H17" s="614" t="s">
        <v>4109</v>
      </c>
      <c r="I17" s="325">
        <v>1</v>
      </c>
      <c r="J17" s="325"/>
      <c r="K17" s="14"/>
      <c r="L17" s="14"/>
      <c r="M17" s="325">
        <v>9</v>
      </c>
      <c r="N17" s="614" t="s">
        <v>4109</v>
      </c>
      <c r="O17" s="325">
        <v>1</v>
      </c>
      <c r="P17" s="325"/>
      <c r="Q17" s="14"/>
      <c r="R17" s="14"/>
      <c r="S17" s="615">
        <v>9</v>
      </c>
      <c r="T17" s="616" t="s">
        <v>3556</v>
      </c>
      <c r="U17" s="617">
        <v>1</v>
      </c>
      <c r="V17" s="617"/>
      <c r="W17" s="98"/>
      <c r="X17" s="618">
        <v>9</v>
      </c>
      <c r="Y17" s="619" t="s">
        <v>3556</v>
      </c>
      <c r="Z17" s="620"/>
      <c r="AA17" s="620">
        <v>1</v>
      </c>
    </row>
    <row r="18" spans="1:27" ht="12.75" customHeight="1">
      <c r="A18" s="325">
        <v>10</v>
      </c>
      <c r="B18" s="614" t="s">
        <v>4110</v>
      </c>
      <c r="C18" s="325">
        <v>1</v>
      </c>
      <c r="D18" s="325"/>
      <c r="E18" s="14"/>
      <c r="F18" s="14"/>
      <c r="G18" s="325">
        <v>10</v>
      </c>
      <c r="H18" s="614" t="s">
        <v>4110</v>
      </c>
      <c r="I18" s="325">
        <v>1</v>
      </c>
      <c r="J18" s="325"/>
      <c r="K18" s="14"/>
      <c r="L18" s="14"/>
      <c r="M18" s="325">
        <v>10</v>
      </c>
      <c r="N18" s="614" t="s">
        <v>4110</v>
      </c>
      <c r="O18" s="325">
        <v>1</v>
      </c>
      <c r="P18" s="325"/>
      <c r="Q18" s="14"/>
      <c r="R18" s="14"/>
      <c r="S18" s="615">
        <v>10</v>
      </c>
      <c r="T18" s="616" t="s">
        <v>4110</v>
      </c>
      <c r="U18" s="617">
        <v>1</v>
      </c>
      <c r="V18" s="617"/>
      <c r="W18" s="98"/>
      <c r="X18" s="618">
        <v>10</v>
      </c>
      <c r="Y18" s="619" t="s">
        <v>4110</v>
      </c>
      <c r="Z18" s="620">
        <v>1</v>
      </c>
      <c r="AA18" s="620"/>
    </row>
    <row r="19" spans="1:27" ht="12.75" customHeight="1">
      <c r="A19" s="325">
        <v>11</v>
      </c>
      <c r="B19" s="614" t="s">
        <v>3558</v>
      </c>
      <c r="C19" s="325"/>
      <c r="D19" s="325">
        <v>1</v>
      </c>
      <c r="E19" s="14"/>
      <c r="F19" s="14"/>
      <c r="G19" s="325">
        <v>11</v>
      </c>
      <c r="H19" s="614" t="s">
        <v>3558</v>
      </c>
      <c r="I19" s="325"/>
      <c r="J19" s="325">
        <v>1</v>
      </c>
      <c r="K19" s="14"/>
      <c r="L19" s="14"/>
      <c r="M19" s="325">
        <v>11</v>
      </c>
      <c r="N19" s="614" t="s">
        <v>3558</v>
      </c>
      <c r="O19" s="325"/>
      <c r="P19" s="325">
        <v>1</v>
      </c>
      <c r="Q19" s="14"/>
      <c r="R19" s="14"/>
      <c r="S19" s="615">
        <v>11</v>
      </c>
      <c r="T19" s="616" t="s">
        <v>3558</v>
      </c>
      <c r="U19" s="617"/>
      <c r="V19" s="617">
        <v>1</v>
      </c>
      <c r="W19" s="98"/>
      <c r="X19" s="618">
        <v>11</v>
      </c>
      <c r="Y19" s="619" t="s">
        <v>3558</v>
      </c>
      <c r="Z19" s="620">
        <v>1</v>
      </c>
      <c r="AA19" s="620"/>
    </row>
    <row r="20" spans="1:27" ht="12.75" customHeight="1">
      <c r="A20" s="325">
        <v>12</v>
      </c>
      <c r="B20" s="614" t="s">
        <v>3559</v>
      </c>
      <c r="C20" s="325">
        <v>1</v>
      </c>
      <c r="D20" s="325"/>
      <c r="E20" s="14"/>
      <c r="F20" s="14"/>
      <c r="G20" s="325">
        <v>12</v>
      </c>
      <c r="H20" s="614" t="s">
        <v>3559</v>
      </c>
      <c r="I20" s="325">
        <v>1</v>
      </c>
      <c r="J20" s="325"/>
      <c r="K20" s="14"/>
      <c r="L20" s="14"/>
      <c r="M20" s="325">
        <v>12</v>
      </c>
      <c r="N20" s="614" t="s">
        <v>3559</v>
      </c>
      <c r="O20" s="325">
        <v>1</v>
      </c>
      <c r="P20" s="325"/>
      <c r="Q20" s="14"/>
      <c r="R20" s="14"/>
      <c r="S20" s="615">
        <v>12</v>
      </c>
      <c r="T20" s="616" t="s">
        <v>3559</v>
      </c>
      <c r="U20" s="617">
        <v>1</v>
      </c>
      <c r="V20" s="617"/>
      <c r="W20" s="98"/>
      <c r="X20" s="618">
        <v>12</v>
      </c>
      <c r="Y20" s="619" t="s">
        <v>3559</v>
      </c>
      <c r="Z20" s="620">
        <v>1</v>
      </c>
      <c r="AA20" s="620"/>
    </row>
    <row r="21" spans="1:27" ht="12.75" customHeight="1">
      <c r="A21" s="325">
        <v>13</v>
      </c>
      <c r="B21" s="614" t="s">
        <v>3560</v>
      </c>
      <c r="C21" s="325">
        <v>1</v>
      </c>
      <c r="D21" s="325"/>
      <c r="E21" s="14"/>
      <c r="F21" s="14"/>
      <c r="G21" s="325">
        <v>13</v>
      </c>
      <c r="H21" s="614" t="s">
        <v>3560</v>
      </c>
      <c r="I21" s="325">
        <v>1</v>
      </c>
      <c r="J21" s="325"/>
      <c r="K21" s="14"/>
      <c r="L21" s="14"/>
      <c r="M21" s="325">
        <v>13</v>
      </c>
      <c r="N21" s="614" t="s">
        <v>3560</v>
      </c>
      <c r="O21" s="325">
        <v>1</v>
      </c>
      <c r="P21" s="325"/>
      <c r="Q21" s="14"/>
      <c r="R21" s="14"/>
      <c r="S21" s="615">
        <v>13</v>
      </c>
      <c r="T21" s="616" t="s">
        <v>3560</v>
      </c>
      <c r="U21" s="617">
        <v>1</v>
      </c>
      <c r="V21" s="617"/>
      <c r="W21" s="98"/>
      <c r="X21" s="618">
        <v>13</v>
      </c>
      <c r="Y21" s="619" t="s">
        <v>3560</v>
      </c>
      <c r="Z21" s="620">
        <v>1</v>
      </c>
      <c r="AA21" s="620"/>
    </row>
    <row r="22" spans="1:27" ht="12.75" customHeight="1">
      <c r="A22" s="325">
        <v>14</v>
      </c>
      <c r="B22" s="614" t="s">
        <v>3561</v>
      </c>
      <c r="C22" s="325"/>
      <c r="D22" s="325">
        <v>1</v>
      </c>
      <c r="E22" s="14"/>
      <c r="F22" s="14"/>
      <c r="G22" s="325">
        <v>14</v>
      </c>
      <c r="H22" s="614" t="s">
        <v>3561</v>
      </c>
      <c r="I22" s="325"/>
      <c r="J22" s="325">
        <v>1</v>
      </c>
      <c r="K22" s="14"/>
      <c r="L22" s="14"/>
      <c r="M22" s="325">
        <v>14</v>
      </c>
      <c r="N22" s="614" t="s">
        <v>3561</v>
      </c>
      <c r="O22" s="325"/>
      <c r="P22" s="325">
        <v>1</v>
      </c>
      <c r="Q22" s="14"/>
      <c r="R22" s="14"/>
      <c r="S22" s="615">
        <v>14</v>
      </c>
      <c r="T22" s="616" t="s">
        <v>3561</v>
      </c>
      <c r="U22" s="617"/>
      <c r="V22" s="617">
        <v>1</v>
      </c>
      <c r="W22" s="98"/>
      <c r="X22" s="618">
        <v>14</v>
      </c>
      <c r="Y22" s="619" t="s">
        <v>3561</v>
      </c>
      <c r="Z22" s="620">
        <v>1</v>
      </c>
      <c r="AA22" s="620"/>
    </row>
    <row r="23" spans="1:27" ht="12.75" customHeight="1">
      <c r="A23" s="325">
        <v>15</v>
      </c>
      <c r="B23" s="614" t="s">
        <v>3562</v>
      </c>
      <c r="C23" s="325">
        <v>1</v>
      </c>
      <c r="D23" s="325"/>
      <c r="E23" s="14"/>
      <c r="F23" s="14"/>
      <c r="G23" s="325">
        <v>15</v>
      </c>
      <c r="H23" s="614" t="s">
        <v>3562</v>
      </c>
      <c r="I23" s="325">
        <v>1</v>
      </c>
      <c r="J23" s="325"/>
      <c r="K23" s="14"/>
      <c r="L23" s="14"/>
      <c r="M23" s="325">
        <v>15</v>
      </c>
      <c r="N23" s="614" t="s">
        <v>3562</v>
      </c>
      <c r="O23" s="325">
        <v>1</v>
      </c>
      <c r="P23" s="325"/>
      <c r="Q23" s="14"/>
      <c r="R23" s="14"/>
      <c r="S23" s="615">
        <v>15</v>
      </c>
      <c r="T23" s="616" t="s">
        <v>3562</v>
      </c>
      <c r="U23" s="617">
        <v>1</v>
      </c>
      <c r="V23" s="617"/>
      <c r="W23" s="98"/>
      <c r="X23" s="618">
        <v>15</v>
      </c>
      <c r="Y23" s="619" t="s">
        <v>3562</v>
      </c>
      <c r="Z23" s="620"/>
      <c r="AA23" s="620">
        <v>1</v>
      </c>
    </row>
    <row r="24" spans="1:27" ht="12.75" customHeight="1">
      <c r="A24" s="325">
        <v>16</v>
      </c>
      <c r="B24" s="614" t="s">
        <v>4111</v>
      </c>
      <c r="C24" s="325"/>
      <c r="D24" s="325">
        <v>1</v>
      </c>
      <c r="E24" s="14"/>
      <c r="F24" s="14"/>
      <c r="G24" s="325">
        <v>16</v>
      </c>
      <c r="H24" s="614" t="s">
        <v>4111</v>
      </c>
      <c r="I24" s="325"/>
      <c r="J24" s="325">
        <v>1</v>
      </c>
      <c r="K24" s="14"/>
      <c r="L24" s="14"/>
      <c r="M24" s="325">
        <v>16</v>
      </c>
      <c r="N24" s="614" t="s">
        <v>4111</v>
      </c>
      <c r="O24" s="325"/>
      <c r="P24" s="325">
        <v>1</v>
      </c>
      <c r="Q24" s="14"/>
      <c r="R24" s="14"/>
      <c r="S24" s="615">
        <v>16</v>
      </c>
      <c r="T24" s="616" t="s">
        <v>4111</v>
      </c>
      <c r="U24" s="617"/>
      <c r="V24" s="617">
        <v>1</v>
      </c>
      <c r="W24" s="98"/>
      <c r="X24" s="618">
        <v>16</v>
      </c>
      <c r="Y24" s="619" t="s">
        <v>4111</v>
      </c>
      <c r="Z24" s="620"/>
      <c r="AA24" s="620">
        <v>1</v>
      </c>
    </row>
    <row r="25" spans="1:27" ht="12.75" customHeight="1">
      <c r="A25" s="325">
        <v>17</v>
      </c>
      <c r="B25" s="614" t="s">
        <v>3567</v>
      </c>
      <c r="C25" s="325">
        <v>1</v>
      </c>
      <c r="D25" s="325"/>
      <c r="E25" s="14"/>
      <c r="F25" s="14"/>
      <c r="G25" s="325">
        <v>17</v>
      </c>
      <c r="H25" s="614" t="s">
        <v>3567</v>
      </c>
      <c r="I25" s="325">
        <v>1</v>
      </c>
      <c r="J25" s="325"/>
      <c r="K25" s="14"/>
      <c r="L25" s="14"/>
      <c r="M25" s="325">
        <v>17</v>
      </c>
      <c r="N25" s="614" t="s">
        <v>3567</v>
      </c>
      <c r="O25" s="325">
        <v>1</v>
      </c>
      <c r="P25" s="325"/>
      <c r="Q25" s="14"/>
      <c r="R25" s="14"/>
      <c r="S25" s="615">
        <v>17</v>
      </c>
      <c r="T25" s="616" t="s">
        <v>3567</v>
      </c>
      <c r="U25" s="617">
        <v>1</v>
      </c>
      <c r="V25" s="617"/>
      <c r="W25" s="98"/>
      <c r="X25" s="618">
        <v>17</v>
      </c>
      <c r="Y25" s="619" t="s">
        <v>3567</v>
      </c>
      <c r="Z25" s="620"/>
      <c r="AA25" s="620">
        <v>1</v>
      </c>
    </row>
    <row r="26" spans="1:27" ht="12.75" customHeight="1">
      <c r="A26" s="325">
        <v>18</v>
      </c>
      <c r="B26" s="614" t="s">
        <v>3568</v>
      </c>
      <c r="C26" s="325">
        <v>1</v>
      </c>
      <c r="D26" s="325"/>
      <c r="E26" s="14"/>
      <c r="F26" s="14"/>
      <c r="G26" s="325">
        <v>18</v>
      </c>
      <c r="H26" s="614" t="s">
        <v>3568</v>
      </c>
      <c r="I26" s="325">
        <v>1</v>
      </c>
      <c r="J26" s="325"/>
      <c r="K26" s="14"/>
      <c r="L26" s="14"/>
      <c r="M26" s="325">
        <v>18</v>
      </c>
      <c r="N26" s="614" t="s">
        <v>3568</v>
      </c>
      <c r="O26" s="325">
        <v>1</v>
      </c>
      <c r="P26" s="325"/>
      <c r="Q26" s="14"/>
      <c r="R26" s="14"/>
      <c r="S26" s="615">
        <v>18</v>
      </c>
      <c r="T26" s="616" t="s">
        <v>3568</v>
      </c>
      <c r="U26" s="617">
        <v>1</v>
      </c>
      <c r="V26" s="617"/>
      <c r="W26" s="98"/>
      <c r="X26" s="618">
        <v>18</v>
      </c>
      <c r="Y26" s="619" t="s">
        <v>3568</v>
      </c>
      <c r="Z26" s="620"/>
      <c r="AA26" s="620">
        <v>1</v>
      </c>
    </row>
    <row r="27" spans="1:27" ht="12.75" customHeight="1">
      <c r="A27" s="325">
        <v>19</v>
      </c>
      <c r="B27" s="614" t="s">
        <v>4112</v>
      </c>
      <c r="C27" s="325"/>
      <c r="D27" s="325">
        <v>1</v>
      </c>
      <c r="E27" s="14"/>
      <c r="F27" s="14"/>
      <c r="G27" s="325">
        <v>19</v>
      </c>
      <c r="H27" s="614" t="s">
        <v>4112</v>
      </c>
      <c r="I27" s="325"/>
      <c r="J27" s="325">
        <v>1</v>
      </c>
      <c r="K27" s="14"/>
      <c r="L27" s="14"/>
      <c r="M27" s="325">
        <v>19</v>
      </c>
      <c r="N27" s="614" t="s">
        <v>4112</v>
      </c>
      <c r="O27" s="325"/>
      <c r="P27" s="325">
        <v>1</v>
      </c>
      <c r="Q27" s="14"/>
      <c r="R27" s="14"/>
      <c r="S27" s="615">
        <v>19</v>
      </c>
      <c r="T27" s="616" t="s">
        <v>4112</v>
      </c>
      <c r="U27" s="617"/>
      <c r="V27" s="617">
        <v>1</v>
      </c>
      <c r="W27" s="98"/>
      <c r="X27" s="618">
        <v>19</v>
      </c>
      <c r="Y27" s="619" t="s">
        <v>4112</v>
      </c>
      <c r="Z27" s="620"/>
      <c r="AA27" s="620">
        <v>1</v>
      </c>
    </row>
    <row r="28" spans="1:27" ht="12.75" customHeight="1">
      <c r="A28" s="14"/>
      <c r="B28" s="621" t="s">
        <v>4113</v>
      </c>
      <c r="C28" s="1049">
        <f>SUM(C9:C27)</f>
        <v>11</v>
      </c>
      <c r="D28" s="860"/>
      <c r="E28" s="14"/>
      <c r="F28" s="14"/>
      <c r="G28" s="14"/>
      <c r="H28" s="621" t="s">
        <v>4113</v>
      </c>
      <c r="I28" s="1049">
        <f>SUM(I9:I27)</f>
        <v>11</v>
      </c>
      <c r="J28" s="860"/>
      <c r="K28" s="14"/>
      <c r="L28" s="14"/>
      <c r="M28" s="14"/>
      <c r="N28" s="621" t="s">
        <v>4113</v>
      </c>
      <c r="O28" s="1049">
        <f>SUM(O9:O27)</f>
        <v>11</v>
      </c>
      <c r="P28" s="860"/>
      <c r="Q28" s="14"/>
      <c r="R28" s="14"/>
      <c r="S28" s="14"/>
      <c r="T28" s="622" t="s">
        <v>4114</v>
      </c>
      <c r="U28" s="1052">
        <v>11</v>
      </c>
      <c r="V28" s="860"/>
      <c r="W28" s="98"/>
      <c r="X28" s="98"/>
      <c r="Y28" s="623" t="s">
        <v>4114</v>
      </c>
      <c r="Z28" s="1033">
        <v>10</v>
      </c>
      <c r="AA28" s="860"/>
    </row>
    <row r="29" spans="1:27" ht="12.75" customHeight="1">
      <c r="A29" s="14"/>
      <c r="B29" s="621" t="s">
        <v>4115</v>
      </c>
      <c r="C29" s="1049">
        <f>SUM(D9:D27)</f>
        <v>8</v>
      </c>
      <c r="D29" s="860"/>
      <c r="E29" s="14"/>
      <c r="F29" s="14"/>
      <c r="G29" s="14"/>
      <c r="H29" s="621" t="s">
        <v>4115</v>
      </c>
      <c r="I29" s="1049">
        <f>SUM(J9:J27)</f>
        <v>8</v>
      </c>
      <c r="J29" s="860"/>
      <c r="K29" s="14"/>
      <c r="L29" s="14"/>
      <c r="M29" s="14"/>
      <c r="N29" s="621" t="s">
        <v>4115</v>
      </c>
      <c r="O29" s="1049">
        <f>SUM(P9:P27)</f>
        <v>8</v>
      </c>
      <c r="P29" s="860"/>
      <c r="Q29" s="14"/>
      <c r="R29" s="14"/>
      <c r="S29" s="14"/>
      <c r="T29" s="622" t="s">
        <v>3570</v>
      </c>
      <c r="U29" s="1052">
        <v>8</v>
      </c>
      <c r="V29" s="860"/>
      <c r="W29" s="98"/>
      <c r="X29" s="98"/>
      <c r="Y29" s="623" t="s">
        <v>3570</v>
      </c>
      <c r="Z29" s="1033">
        <v>9</v>
      </c>
      <c r="AA29" s="860"/>
    </row>
    <row r="30" spans="1:27" ht="12.75" customHeight="1">
      <c r="A30" s="14"/>
      <c r="B30" s="624" t="s">
        <v>4116</v>
      </c>
      <c r="C30" s="609">
        <f>C28</f>
        <v>11</v>
      </c>
      <c r="D30" s="625" t="s">
        <v>4117</v>
      </c>
      <c r="E30" s="14"/>
      <c r="F30" s="14"/>
      <c r="G30" s="14"/>
      <c r="H30" s="624" t="s">
        <v>4116</v>
      </c>
      <c r="I30" s="609">
        <f>I28</f>
        <v>11</v>
      </c>
      <c r="J30" s="625" t="s">
        <v>4117</v>
      </c>
      <c r="K30" s="14"/>
      <c r="L30" s="14"/>
      <c r="M30" s="14"/>
      <c r="N30" s="624" t="s">
        <v>4116</v>
      </c>
      <c r="O30" s="609">
        <f>O28</f>
        <v>11</v>
      </c>
      <c r="P30" s="625" t="s">
        <v>4117</v>
      </c>
      <c r="Q30" s="14"/>
      <c r="R30" s="14"/>
      <c r="S30" s="14"/>
      <c r="T30" s="626" t="s">
        <v>4118</v>
      </c>
      <c r="U30" s="611">
        <v>11</v>
      </c>
      <c r="V30" s="627" t="s">
        <v>4117</v>
      </c>
      <c r="W30" s="98"/>
      <c r="X30" s="98"/>
      <c r="Y30" s="628" t="s">
        <v>4118</v>
      </c>
      <c r="Z30" s="613">
        <v>10</v>
      </c>
      <c r="AA30" s="629" t="s">
        <v>4117</v>
      </c>
    </row>
    <row r="31" spans="1:27" ht="12.75" customHeight="1">
      <c r="A31" s="14"/>
      <c r="B31" s="14"/>
      <c r="C31" s="14"/>
      <c r="D31" s="14"/>
      <c r="E31" s="14"/>
      <c r="F31" s="14"/>
      <c r="G31" s="14"/>
      <c r="H31" s="14"/>
      <c r="I31" s="14"/>
      <c r="J31" s="14"/>
      <c r="K31" s="14"/>
      <c r="L31" s="14"/>
      <c r="M31" s="14"/>
      <c r="N31" s="14"/>
      <c r="O31" s="14"/>
      <c r="P31" s="14"/>
      <c r="Q31" s="14"/>
      <c r="R31" s="14"/>
      <c r="S31" s="14"/>
      <c r="T31" s="14"/>
      <c r="U31" s="14"/>
      <c r="V31" s="14"/>
      <c r="W31" s="98"/>
      <c r="X31" s="98"/>
      <c r="Y31" s="98"/>
      <c r="Z31" s="98"/>
      <c r="AA31" s="98"/>
    </row>
    <row r="32" spans="1:27" ht="12.75" customHeight="1">
      <c r="A32" s="14"/>
      <c r="B32" s="1050" t="s">
        <v>4119</v>
      </c>
      <c r="C32" s="1020"/>
      <c r="D32" s="1021"/>
      <c r="E32" s="14"/>
      <c r="F32" s="14"/>
      <c r="G32" s="14"/>
      <c r="H32" s="1050" t="s">
        <v>4120</v>
      </c>
      <c r="I32" s="1020"/>
      <c r="J32" s="1021"/>
      <c r="K32" s="14"/>
      <c r="L32" s="14"/>
      <c r="M32" s="14"/>
      <c r="N32" s="1050" t="s">
        <v>4121</v>
      </c>
      <c r="O32" s="1020"/>
      <c r="P32" s="1021"/>
      <c r="Q32" s="14"/>
      <c r="R32" s="14"/>
      <c r="S32" s="14"/>
      <c r="T32" s="1053" t="s">
        <v>4122</v>
      </c>
      <c r="U32" s="866"/>
      <c r="V32" s="867"/>
      <c r="W32" s="98"/>
      <c r="X32" s="98"/>
      <c r="Y32" s="1034" t="s">
        <v>4122</v>
      </c>
      <c r="Z32" s="866"/>
      <c r="AA32" s="867"/>
    </row>
    <row r="33" spans="1:27" ht="12.75" customHeight="1">
      <c r="A33" s="14"/>
      <c r="B33" s="1051" t="s">
        <v>4123</v>
      </c>
      <c r="C33" s="859"/>
      <c r="D33" s="1044"/>
      <c r="E33" s="14"/>
      <c r="F33" s="14"/>
      <c r="G33" s="14"/>
      <c r="H33" s="1051" t="s">
        <v>4124</v>
      </c>
      <c r="I33" s="859"/>
      <c r="J33" s="1044"/>
      <c r="K33" s="14"/>
      <c r="L33" s="14"/>
      <c r="M33" s="14"/>
      <c r="N33" s="1051" t="s">
        <v>4125</v>
      </c>
      <c r="O33" s="859"/>
      <c r="P33" s="1044"/>
      <c r="Q33" s="14"/>
      <c r="R33" s="14"/>
      <c r="S33" s="14"/>
      <c r="T33" s="1054" t="s">
        <v>4126</v>
      </c>
      <c r="U33" s="859"/>
      <c r="V33" s="860"/>
      <c r="W33" s="98"/>
      <c r="X33" s="98"/>
      <c r="Y33" s="1040" t="s">
        <v>4126</v>
      </c>
      <c r="Z33" s="859"/>
      <c r="AA33" s="860"/>
    </row>
    <row r="34" spans="1:27" ht="12.75" customHeight="1">
      <c r="A34" s="14"/>
      <c r="B34" s="1063" t="s">
        <v>4127</v>
      </c>
      <c r="C34" s="1010"/>
      <c r="D34" s="1011"/>
      <c r="E34" s="14"/>
      <c r="F34" s="14"/>
      <c r="G34" s="14"/>
      <c r="H34" s="1063" t="s">
        <v>4128</v>
      </c>
      <c r="I34" s="1010"/>
      <c r="J34" s="1011"/>
      <c r="K34" s="14"/>
      <c r="L34" s="14"/>
      <c r="M34" s="14"/>
      <c r="N34" s="1063" t="s">
        <v>4129</v>
      </c>
      <c r="O34" s="1010"/>
      <c r="P34" s="1011"/>
      <c r="Q34" s="14"/>
      <c r="R34" s="14"/>
      <c r="S34" s="14"/>
      <c r="T34" s="1046" t="s">
        <v>4130</v>
      </c>
      <c r="U34" s="880"/>
      <c r="V34" s="1036"/>
      <c r="W34" s="98"/>
      <c r="X34" s="98"/>
      <c r="Y34" s="1035" t="s">
        <v>4130</v>
      </c>
      <c r="Z34" s="880"/>
      <c r="AA34" s="1036"/>
    </row>
    <row r="35" spans="1:27" ht="12.75" customHeight="1">
      <c r="A35" s="14"/>
      <c r="B35" s="14"/>
      <c r="C35" s="14"/>
      <c r="D35" s="14"/>
      <c r="E35" s="14"/>
      <c r="F35" s="14"/>
      <c r="G35" s="14"/>
      <c r="H35" s="14"/>
      <c r="I35" s="14"/>
      <c r="J35" s="14"/>
      <c r="K35" s="14"/>
      <c r="L35" s="14"/>
      <c r="M35" s="14"/>
      <c r="N35" s="14"/>
      <c r="O35" s="14"/>
      <c r="P35" s="14"/>
      <c r="Q35" s="14"/>
      <c r="R35" s="14"/>
      <c r="S35" s="14"/>
      <c r="T35" s="14"/>
      <c r="U35" s="14"/>
      <c r="V35" s="14"/>
    </row>
    <row r="36" spans="1:27" ht="20.25" customHeight="1">
      <c r="A36" s="630" t="s">
        <v>4090</v>
      </c>
      <c r="B36" s="1026" t="s">
        <v>4131</v>
      </c>
      <c r="C36" s="859"/>
      <c r="D36" s="860"/>
      <c r="E36" s="14"/>
      <c r="F36" s="14"/>
      <c r="G36" s="630" t="s">
        <v>4090</v>
      </c>
      <c r="H36" s="1026" t="s">
        <v>4131</v>
      </c>
      <c r="I36" s="859"/>
      <c r="J36" s="860"/>
      <c r="K36" s="14"/>
      <c r="L36" s="14"/>
      <c r="M36" s="14"/>
      <c r="N36" s="14"/>
      <c r="O36" s="14"/>
      <c r="P36" s="14"/>
      <c r="Q36" s="14"/>
      <c r="R36" s="14"/>
      <c r="S36" s="14"/>
      <c r="T36" s="14"/>
      <c r="U36" s="14"/>
      <c r="V36" s="14"/>
    </row>
    <row r="37" spans="1:27" ht="20.25" customHeight="1">
      <c r="A37" s="1013" t="s">
        <v>4091</v>
      </c>
      <c r="B37" s="1014"/>
      <c r="C37" s="1014"/>
      <c r="D37" s="1015"/>
      <c r="E37" s="14"/>
      <c r="F37" s="14"/>
      <c r="G37" s="1013" t="s">
        <v>4091</v>
      </c>
      <c r="H37" s="1014"/>
      <c r="I37" s="1014"/>
      <c r="J37" s="1015"/>
      <c r="K37" s="14"/>
      <c r="L37" s="14"/>
      <c r="M37" s="14"/>
      <c r="N37" s="14"/>
      <c r="O37" s="14"/>
      <c r="P37" s="14"/>
      <c r="Q37" s="14"/>
      <c r="R37" s="14"/>
      <c r="S37" s="14"/>
      <c r="T37" s="14"/>
      <c r="U37" s="14"/>
      <c r="V37" s="14"/>
    </row>
    <row r="38" spans="1:27" ht="12.75" customHeight="1">
      <c r="A38" s="631"/>
      <c r="B38" s="631"/>
      <c r="C38" s="631"/>
      <c r="D38" s="631"/>
      <c r="E38" s="14"/>
      <c r="F38" s="14"/>
      <c r="G38" s="631"/>
      <c r="H38" s="631"/>
      <c r="I38" s="631"/>
      <c r="J38" s="631"/>
      <c r="K38" s="14"/>
      <c r="L38" s="14"/>
      <c r="M38" s="14"/>
      <c r="N38" s="14"/>
      <c r="O38" s="14"/>
      <c r="P38" s="14"/>
      <c r="Q38" s="14"/>
      <c r="R38" s="14"/>
      <c r="S38" s="14"/>
      <c r="T38" s="14"/>
      <c r="U38" s="14"/>
      <c r="V38" s="14"/>
    </row>
    <row r="39" spans="1:27" ht="12.75" customHeight="1">
      <c r="A39" s="632" t="s">
        <v>4132</v>
      </c>
      <c r="B39" s="1016" t="s">
        <v>4133</v>
      </c>
      <c r="C39" s="859"/>
      <c r="D39" s="860"/>
      <c r="E39" s="14"/>
      <c r="F39" s="14"/>
      <c r="G39" s="632" t="s">
        <v>4134</v>
      </c>
      <c r="H39" s="1016" t="s">
        <v>4135</v>
      </c>
      <c r="I39" s="859"/>
      <c r="J39" s="860"/>
      <c r="K39" s="14"/>
      <c r="L39" s="14"/>
      <c r="M39" s="14"/>
      <c r="N39" s="14"/>
      <c r="O39" s="14"/>
      <c r="P39" s="14"/>
      <c r="Q39" s="14"/>
      <c r="R39" s="14"/>
      <c r="S39" s="14"/>
      <c r="T39" s="14"/>
      <c r="U39" s="14"/>
      <c r="V39" s="14"/>
    </row>
    <row r="40" spans="1:27" ht="12.75" customHeight="1">
      <c r="A40" s="1023"/>
      <c r="B40" s="1024"/>
      <c r="C40" s="1024"/>
      <c r="D40" s="1024"/>
      <c r="E40" s="14"/>
      <c r="F40" s="14"/>
      <c r="G40" s="1023"/>
      <c r="H40" s="1024"/>
      <c r="I40" s="1024"/>
      <c r="J40" s="1024"/>
      <c r="K40" s="14"/>
      <c r="L40" s="14"/>
      <c r="M40" s="14"/>
      <c r="N40" s="14"/>
      <c r="O40" s="14"/>
      <c r="P40" s="14"/>
      <c r="Q40" s="14"/>
      <c r="R40" s="14"/>
      <c r="S40" s="14"/>
      <c r="T40" s="14"/>
      <c r="U40" s="14"/>
      <c r="V40" s="14"/>
    </row>
    <row r="41" spans="1:27" ht="12.75" customHeight="1">
      <c r="A41" s="1025" t="s">
        <v>4100</v>
      </c>
      <c r="B41" s="859"/>
      <c r="C41" s="859"/>
      <c r="D41" s="860"/>
      <c r="E41" s="14"/>
      <c r="F41" s="14"/>
      <c r="G41" s="1025" t="s">
        <v>4100</v>
      </c>
      <c r="H41" s="859"/>
      <c r="I41" s="859"/>
      <c r="J41" s="860"/>
      <c r="K41" s="14"/>
      <c r="L41" s="14"/>
      <c r="M41" s="14"/>
      <c r="N41" s="14"/>
      <c r="O41" s="14"/>
      <c r="P41" s="14"/>
      <c r="Q41" s="14"/>
      <c r="R41" s="14"/>
      <c r="S41" s="14"/>
      <c r="T41" s="14"/>
      <c r="U41" s="14"/>
      <c r="V41" s="14"/>
    </row>
    <row r="42" spans="1:27" ht="12.75" customHeight="1">
      <c r="A42" s="633" t="s">
        <v>4101</v>
      </c>
      <c r="B42" s="634" t="s">
        <v>4102</v>
      </c>
      <c r="C42" s="634" t="s">
        <v>4103</v>
      </c>
      <c r="D42" s="634" t="s">
        <v>4104</v>
      </c>
      <c r="E42" s="14"/>
      <c r="F42" s="14"/>
      <c r="G42" s="633" t="s">
        <v>4101</v>
      </c>
      <c r="H42" s="634" t="s">
        <v>4102</v>
      </c>
      <c r="I42" s="634" t="s">
        <v>4103</v>
      </c>
      <c r="J42" s="634" t="s">
        <v>4104</v>
      </c>
      <c r="K42" s="14"/>
      <c r="L42" s="14"/>
      <c r="M42" s="14"/>
      <c r="N42" s="14"/>
      <c r="O42" s="14"/>
      <c r="P42" s="14"/>
      <c r="Q42" s="14"/>
      <c r="R42" s="14"/>
      <c r="S42" s="14"/>
      <c r="T42" s="14"/>
      <c r="U42" s="14"/>
      <c r="V42" s="14"/>
    </row>
    <row r="43" spans="1:27" ht="12.75" customHeight="1">
      <c r="A43" s="635">
        <v>1</v>
      </c>
      <c r="B43" s="636" t="s">
        <v>4106</v>
      </c>
      <c r="C43" s="635">
        <v>1</v>
      </c>
      <c r="D43" s="635"/>
      <c r="E43" s="14"/>
      <c r="F43" s="14"/>
      <c r="G43" s="635">
        <v>1</v>
      </c>
      <c r="H43" s="636" t="s">
        <v>4106</v>
      </c>
      <c r="I43" s="637">
        <v>1</v>
      </c>
      <c r="J43" s="638"/>
      <c r="K43" s="14"/>
      <c r="L43" s="14"/>
      <c r="M43" s="14"/>
      <c r="N43" s="14"/>
      <c r="O43" s="14"/>
      <c r="P43" s="14"/>
      <c r="Q43" s="14"/>
      <c r="R43" s="14"/>
      <c r="S43" s="14"/>
      <c r="T43" s="14"/>
      <c r="U43" s="14"/>
      <c r="V43" s="14"/>
    </row>
    <row r="44" spans="1:27" ht="12.75" customHeight="1">
      <c r="A44" s="635">
        <v>2</v>
      </c>
      <c r="B44" s="636" t="s">
        <v>3548</v>
      </c>
      <c r="C44" s="635">
        <v>1</v>
      </c>
      <c r="D44" s="635"/>
      <c r="E44" s="14"/>
      <c r="F44" s="14"/>
      <c r="G44" s="635">
        <v>2</v>
      </c>
      <c r="H44" s="636" t="s">
        <v>3548</v>
      </c>
      <c r="I44" s="618"/>
      <c r="J44" s="620">
        <v>1</v>
      </c>
      <c r="K44" s="14"/>
      <c r="L44" s="14"/>
      <c r="M44" s="14"/>
      <c r="N44" s="14"/>
      <c r="O44" s="14"/>
      <c r="P44" s="14"/>
      <c r="Q44" s="14"/>
      <c r="R44" s="14"/>
      <c r="S44" s="14"/>
      <c r="T44" s="14"/>
      <c r="U44" s="14"/>
      <c r="V44" s="14"/>
    </row>
    <row r="45" spans="1:27" ht="12.75" customHeight="1">
      <c r="A45" s="635">
        <v>3</v>
      </c>
      <c r="B45" s="636" t="s">
        <v>4107</v>
      </c>
      <c r="C45" s="635"/>
      <c r="D45" s="635">
        <v>1</v>
      </c>
      <c r="E45" s="14"/>
      <c r="F45" s="14"/>
      <c r="G45" s="635">
        <v>3</v>
      </c>
      <c r="H45" s="636" t="s">
        <v>4107</v>
      </c>
      <c r="I45" s="618">
        <v>1</v>
      </c>
      <c r="J45" s="620"/>
      <c r="K45" s="14"/>
      <c r="L45" s="14"/>
      <c r="M45" s="14"/>
      <c r="N45" s="14"/>
      <c r="O45" s="14"/>
      <c r="P45" s="14"/>
      <c r="Q45" s="14"/>
      <c r="R45" s="14"/>
      <c r="S45" s="14"/>
      <c r="T45" s="14"/>
      <c r="U45" s="14"/>
      <c r="V45" s="14"/>
    </row>
    <row r="46" spans="1:27" ht="12.75" customHeight="1">
      <c r="A46" s="635">
        <v>4</v>
      </c>
      <c r="B46" s="636" t="s">
        <v>3550</v>
      </c>
      <c r="C46" s="635"/>
      <c r="D46" s="635">
        <v>1</v>
      </c>
      <c r="E46" s="14"/>
      <c r="F46" s="14"/>
      <c r="G46" s="635">
        <v>4</v>
      </c>
      <c r="H46" s="636" t="s">
        <v>3550</v>
      </c>
      <c r="I46" s="618"/>
      <c r="J46" s="620">
        <v>1</v>
      </c>
      <c r="K46" s="14"/>
      <c r="L46" s="14"/>
      <c r="M46" s="14"/>
      <c r="N46" s="14"/>
      <c r="O46" s="14"/>
      <c r="P46" s="14"/>
      <c r="Q46" s="14"/>
      <c r="R46" s="14"/>
      <c r="S46" s="14"/>
      <c r="T46" s="14"/>
      <c r="U46" s="14"/>
      <c r="V46" s="14"/>
    </row>
    <row r="47" spans="1:27" ht="12.75" customHeight="1">
      <c r="A47" s="635">
        <v>5</v>
      </c>
      <c r="B47" s="636" t="s">
        <v>3551</v>
      </c>
      <c r="C47" s="635">
        <v>1</v>
      </c>
      <c r="D47" s="635"/>
      <c r="E47" s="14"/>
      <c r="F47" s="14"/>
      <c r="G47" s="635">
        <v>5</v>
      </c>
      <c r="H47" s="636" t="s">
        <v>3551</v>
      </c>
      <c r="I47" s="618">
        <v>1</v>
      </c>
      <c r="J47" s="620"/>
      <c r="K47" s="14"/>
      <c r="L47" s="14"/>
      <c r="M47" s="14"/>
      <c r="N47" s="14"/>
      <c r="O47" s="14"/>
      <c r="P47" s="14"/>
      <c r="Q47" s="14"/>
      <c r="R47" s="14"/>
      <c r="S47" s="14"/>
      <c r="T47" s="14"/>
      <c r="U47" s="14"/>
      <c r="V47" s="14"/>
    </row>
    <row r="48" spans="1:27" ht="12.75" customHeight="1">
      <c r="A48" s="635">
        <v>6</v>
      </c>
      <c r="B48" s="636" t="s">
        <v>3552</v>
      </c>
      <c r="C48" s="635"/>
      <c r="D48" s="635">
        <v>1</v>
      </c>
      <c r="E48" s="14"/>
      <c r="F48" s="14"/>
      <c r="G48" s="635">
        <v>6</v>
      </c>
      <c r="H48" s="636" t="s">
        <v>3552</v>
      </c>
      <c r="I48" s="618">
        <v>1</v>
      </c>
      <c r="J48" s="620"/>
      <c r="K48" s="14"/>
      <c r="L48" s="14"/>
      <c r="M48" s="14"/>
      <c r="N48" s="14"/>
      <c r="O48" s="14"/>
      <c r="P48" s="14"/>
      <c r="Q48" s="14"/>
      <c r="R48" s="14"/>
      <c r="S48" s="14"/>
      <c r="T48" s="14"/>
      <c r="U48" s="14"/>
      <c r="V48" s="14"/>
    </row>
    <row r="49" spans="1:22" ht="12.75" customHeight="1">
      <c r="A49" s="635">
        <v>7</v>
      </c>
      <c r="B49" s="636" t="s">
        <v>3553</v>
      </c>
      <c r="C49" s="635"/>
      <c r="D49" s="635">
        <v>1</v>
      </c>
      <c r="E49" s="14"/>
      <c r="F49" s="14"/>
      <c r="G49" s="635">
        <v>7</v>
      </c>
      <c r="H49" s="636" t="s">
        <v>3553</v>
      </c>
      <c r="I49" s="618">
        <v>1</v>
      </c>
      <c r="J49" s="620"/>
      <c r="K49" s="14"/>
      <c r="L49" s="14"/>
      <c r="M49" s="14"/>
      <c r="N49" s="14"/>
      <c r="O49" s="14"/>
      <c r="P49" s="14"/>
      <c r="Q49" s="14"/>
      <c r="R49" s="14"/>
      <c r="S49" s="14"/>
      <c r="T49" s="14"/>
      <c r="U49" s="14"/>
      <c r="V49" s="14"/>
    </row>
    <row r="50" spans="1:22" ht="12.75" customHeight="1">
      <c r="A50" s="635">
        <v>8</v>
      </c>
      <c r="B50" s="636" t="s">
        <v>4108</v>
      </c>
      <c r="C50" s="635"/>
      <c r="D50" s="635">
        <v>1</v>
      </c>
      <c r="E50" s="14"/>
      <c r="F50" s="14"/>
      <c r="G50" s="635">
        <v>8</v>
      </c>
      <c r="H50" s="636" t="s">
        <v>4108</v>
      </c>
      <c r="I50" s="618"/>
      <c r="J50" s="620">
        <v>1</v>
      </c>
      <c r="K50" s="14"/>
      <c r="L50" s="14"/>
      <c r="M50" s="14"/>
      <c r="N50" s="14"/>
      <c r="O50" s="14"/>
      <c r="P50" s="14"/>
      <c r="Q50" s="14"/>
      <c r="R50" s="14"/>
      <c r="S50" s="14"/>
      <c r="T50" s="14"/>
      <c r="U50" s="14"/>
      <c r="V50" s="14"/>
    </row>
    <row r="51" spans="1:22" ht="12.75" customHeight="1">
      <c r="A51" s="635">
        <v>9</v>
      </c>
      <c r="B51" s="636" t="s">
        <v>4109</v>
      </c>
      <c r="C51" s="635">
        <v>1</v>
      </c>
      <c r="D51" s="635"/>
      <c r="G51" s="635">
        <v>9</v>
      </c>
      <c r="H51" s="636" t="s">
        <v>4109</v>
      </c>
      <c r="I51" s="618"/>
      <c r="J51" s="620">
        <v>1</v>
      </c>
    </row>
    <row r="52" spans="1:22" ht="12.75" customHeight="1">
      <c r="A52" s="635">
        <v>10</v>
      </c>
      <c r="B52" s="636" t="s">
        <v>4110</v>
      </c>
      <c r="C52" s="635">
        <v>1</v>
      </c>
      <c r="D52" s="635"/>
      <c r="G52" s="635">
        <v>10</v>
      </c>
      <c r="H52" s="636" t="s">
        <v>4110</v>
      </c>
      <c r="I52" s="618">
        <v>1</v>
      </c>
      <c r="J52" s="620"/>
    </row>
    <row r="53" spans="1:22" ht="12.75" customHeight="1">
      <c r="A53" s="635">
        <v>11</v>
      </c>
      <c r="B53" s="636" t="s">
        <v>3558</v>
      </c>
      <c r="C53" s="635"/>
      <c r="D53" s="635">
        <v>1</v>
      </c>
      <c r="G53" s="635">
        <v>11</v>
      </c>
      <c r="H53" s="636" t="s">
        <v>3558</v>
      </c>
      <c r="I53" s="618">
        <v>1</v>
      </c>
      <c r="J53" s="620"/>
    </row>
    <row r="54" spans="1:22" ht="12.75" customHeight="1">
      <c r="A54" s="635">
        <v>12</v>
      </c>
      <c r="B54" s="636" t="s">
        <v>3559</v>
      </c>
      <c r="C54" s="635"/>
      <c r="D54" s="635">
        <v>1</v>
      </c>
      <c r="G54" s="635">
        <v>12</v>
      </c>
      <c r="H54" s="636" t="s">
        <v>3559</v>
      </c>
      <c r="I54" s="618">
        <v>1</v>
      </c>
      <c r="J54" s="620"/>
    </row>
    <row r="55" spans="1:22" ht="12.75" customHeight="1">
      <c r="A55" s="635">
        <v>13</v>
      </c>
      <c r="B55" s="636" t="s">
        <v>3560</v>
      </c>
      <c r="C55" s="635"/>
      <c r="D55" s="635">
        <v>1</v>
      </c>
      <c r="G55" s="635">
        <v>13</v>
      </c>
      <c r="H55" s="636" t="s">
        <v>3560</v>
      </c>
      <c r="I55" s="618">
        <v>1</v>
      </c>
      <c r="J55" s="620"/>
    </row>
    <row r="56" spans="1:22" ht="12.75" customHeight="1">
      <c r="A56" s="635">
        <v>14</v>
      </c>
      <c r="B56" s="636" t="s">
        <v>3561</v>
      </c>
      <c r="C56" s="635"/>
      <c r="D56" s="635">
        <v>1</v>
      </c>
      <c r="G56" s="635">
        <v>14</v>
      </c>
      <c r="H56" s="636" t="s">
        <v>3561</v>
      </c>
      <c r="I56" s="618">
        <v>1</v>
      </c>
      <c r="J56" s="620"/>
    </row>
    <row r="57" spans="1:22" ht="12.75" customHeight="1">
      <c r="A57" s="635">
        <v>15</v>
      </c>
      <c r="B57" s="636" t="s">
        <v>3562</v>
      </c>
      <c r="C57" s="635">
        <v>1</v>
      </c>
      <c r="D57" s="635"/>
      <c r="G57" s="635">
        <v>15</v>
      </c>
      <c r="H57" s="636" t="s">
        <v>3562</v>
      </c>
      <c r="I57" s="618">
        <v>1</v>
      </c>
      <c r="J57" s="620"/>
    </row>
    <row r="58" spans="1:22" ht="12.75" customHeight="1">
      <c r="A58" s="635">
        <v>16</v>
      </c>
      <c r="B58" s="636" t="s">
        <v>4111</v>
      </c>
      <c r="C58" s="635"/>
      <c r="D58" s="635">
        <v>1</v>
      </c>
      <c r="G58" s="635">
        <v>16</v>
      </c>
      <c r="H58" s="636" t="s">
        <v>4111</v>
      </c>
      <c r="I58" s="618"/>
      <c r="J58" s="620">
        <v>1</v>
      </c>
    </row>
    <row r="59" spans="1:22" ht="12.75" customHeight="1">
      <c r="A59" s="635">
        <v>17</v>
      </c>
      <c r="B59" s="636" t="s">
        <v>3567</v>
      </c>
      <c r="C59" s="635"/>
      <c r="D59" s="635">
        <v>1</v>
      </c>
      <c r="G59" s="635">
        <v>17</v>
      </c>
      <c r="H59" s="636" t="s">
        <v>3567</v>
      </c>
      <c r="I59" s="618"/>
      <c r="J59" s="620">
        <v>1</v>
      </c>
    </row>
    <row r="60" spans="1:22" ht="12.75" customHeight="1">
      <c r="A60" s="635">
        <v>18</v>
      </c>
      <c r="B60" s="636" t="s">
        <v>3568</v>
      </c>
      <c r="C60" s="635"/>
      <c r="D60" s="635">
        <v>1</v>
      </c>
      <c r="G60" s="635">
        <v>18</v>
      </c>
      <c r="H60" s="636" t="s">
        <v>3568</v>
      </c>
      <c r="I60" s="618">
        <v>1</v>
      </c>
      <c r="J60" s="620"/>
    </row>
    <row r="61" spans="1:22" ht="12.75" customHeight="1">
      <c r="A61" s="635">
        <v>19</v>
      </c>
      <c r="B61" s="636" t="s">
        <v>4112</v>
      </c>
      <c r="C61" s="635"/>
      <c r="D61" s="635">
        <v>1</v>
      </c>
      <c r="G61" s="635">
        <v>19</v>
      </c>
      <c r="H61" s="636" t="s">
        <v>4112</v>
      </c>
      <c r="I61" s="618">
        <v>1</v>
      </c>
      <c r="J61" s="620"/>
    </row>
    <row r="62" spans="1:22" ht="12.75" customHeight="1">
      <c r="A62" s="98"/>
      <c r="B62" s="639" t="s">
        <v>4113</v>
      </c>
      <c r="C62" s="1017">
        <f>SUM(C43:C61)</f>
        <v>6</v>
      </c>
      <c r="D62" s="860"/>
      <c r="G62" s="98"/>
      <c r="H62" s="639" t="s">
        <v>4113</v>
      </c>
      <c r="I62" s="1038">
        <v>13</v>
      </c>
      <c r="J62" s="860"/>
    </row>
    <row r="63" spans="1:22" ht="12.75" customHeight="1">
      <c r="A63" s="98"/>
      <c r="B63" s="639" t="s">
        <v>4115</v>
      </c>
      <c r="C63" s="1017">
        <f>SUM(D43:D61)</f>
        <v>13</v>
      </c>
      <c r="D63" s="860"/>
      <c r="G63" s="98"/>
      <c r="H63" s="639" t="s">
        <v>4115</v>
      </c>
      <c r="I63" s="1038">
        <v>6</v>
      </c>
      <c r="J63" s="860"/>
    </row>
    <row r="64" spans="1:22" ht="12.75" customHeight="1">
      <c r="A64" s="98"/>
      <c r="B64" s="640" t="s">
        <v>4116</v>
      </c>
      <c r="C64" s="634">
        <f>C62</f>
        <v>6</v>
      </c>
      <c r="D64" s="641" t="s">
        <v>4117</v>
      </c>
      <c r="G64" s="98"/>
      <c r="H64" s="640" t="s">
        <v>4116</v>
      </c>
      <c r="I64" s="634">
        <f>I62</f>
        <v>13</v>
      </c>
      <c r="J64" s="641" t="s">
        <v>4136</v>
      </c>
    </row>
    <row r="65" spans="1:11" ht="12.75" customHeight="1">
      <c r="A65" s="98"/>
      <c r="B65" s="98"/>
      <c r="C65" s="98"/>
      <c r="D65" s="98"/>
      <c r="G65" s="98"/>
      <c r="H65" s="98"/>
      <c r="I65" s="98"/>
      <c r="J65" s="98"/>
    </row>
    <row r="66" spans="1:11" ht="12.75" customHeight="1">
      <c r="A66" s="98"/>
      <c r="B66" s="1019" t="s">
        <v>4137</v>
      </c>
      <c r="C66" s="1020"/>
      <c r="D66" s="1021"/>
      <c r="G66" s="98"/>
      <c r="H66" s="1019" t="s">
        <v>4138</v>
      </c>
      <c r="I66" s="1020"/>
      <c r="J66" s="1021"/>
    </row>
    <row r="67" spans="1:11" ht="12.75" customHeight="1">
      <c r="A67" s="98"/>
      <c r="B67" s="1043" t="s">
        <v>4139</v>
      </c>
      <c r="C67" s="859"/>
      <c r="D67" s="1044"/>
      <c r="G67" s="98"/>
      <c r="H67" s="1043" t="s">
        <v>4140</v>
      </c>
      <c r="I67" s="859"/>
      <c r="J67" s="1044"/>
    </row>
    <row r="68" spans="1:11" ht="12.75" customHeight="1">
      <c r="A68" s="98"/>
      <c r="B68" s="1009" t="s">
        <v>4141</v>
      </c>
      <c r="C68" s="1010"/>
      <c r="D68" s="1011"/>
      <c r="G68" s="98"/>
      <c r="H68" s="1009" t="s">
        <v>4142</v>
      </c>
      <c r="I68" s="1010"/>
      <c r="J68" s="1011"/>
    </row>
    <row r="69" spans="1:11" ht="12.75" customHeight="1">
      <c r="A69" s="1013" t="s">
        <v>4091</v>
      </c>
      <c r="B69" s="1014"/>
      <c r="C69" s="1014"/>
      <c r="D69" s="1015"/>
      <c r="G69" s="1013" t="s">
        <v>4091</v>
      </c>
      <c r="H69" s="1014"/>
      <c r="I69" s="1014"/>
      <c r="J69" s="1015"/>
    </row>
    <row r="70" spans="1:11" ht="12.75" customHeight="1">
      <c r="A70" s="631"/>
      <c r="B70" s="631"/>
      <c r="C70" s="631"/>
      <c r="D70" s="631"/>
    </row>
    <row r="71" spans="1:11" ht="12.75" customHeight="1">
      <c r="A71" s="630" t="s">
        <v>4090</v>
      </c>
      <c r="B71" s="1026" t="s">
        <v>4143</v>
      </c>
      <c r="C71" s="859"/>
      <c r="D71" s="860"/>
    </row>
    <row r="72" spans="1:11" ht="12.75" customHeight="1">
      <c r="A72" s="1013" t="s">
        <v>4091</v>
      </c>
      <c r="B72" s="1014"/>
      <c r="C72" s="1014"/>
      <c r="D72" s="1015"/>
    </row>
    <row r="73" spans="1:11" ht="12.75" customHeight="1">
      <c r="A73" s="631"/>
      <c r="B73" s="631"/>
      <c r="C73" s="631"/>
      <c r="D73" s="631"/>
    </row>
    <row r="74" spans="1:11" ht="12.75" customHeight="1">
      <c r="A74" s="632" t="s">
        <v>4144</v>
      </c>
      <c r="B74" s="1016" t="s">
        <v>4145</v>
      </c>
      <c r="C74" s="859"/>
      <c r="D74" s="860"/>
    </row>
    <row r="75" spans="1:11" ht="12.75" customHeight="1">
      <c r="A75" s="1029"/>
      <c r="B75" s="883"/>
      <c r="C75" s="883"/>
      <c r="D75" s="883"/>
    </row>
    <row r="76" spans="1:11" ht="12.75" customHeight="1">
      <c r="A76" s="1025" t="s">
        <v>4100</v>
      </c>
      <c r="B76" s="859"/>
      <c r="C76" s="859"/>
      <c r="D76" s="860"/>
      <c r="E76" s="642"/>
      <c r="F76" s="643"/>
      <c r="G76" s="643"/>
      <c r="H76" s="643"/>
      <c r="I76" s="643"/>
      <c r="J76" s="643"/>
      <c r="K76" s="643"/>
    </row>
    <row r="77" spans="1:11" ht="12.75" customHeight="1">
      <c r="A77" s="633" t="s">
        <v>4101</v>
      </c>
      <c r="B77" s="634" t="s">
        <v>4102</v>
      </c>
      <c r="C77" s="634" t="s">
        <v>4103</v>
      </c>
      <c r="D77" s="634" t="s">
        <v>4104</v>
      </c>
    </row>
    <row r="78" spans="1:11" ht="12.75" customHeight="1">
      <c r="A78" s="635">
        <v>1</v>
      </c>
      <c r="B78" s="636" t="s">
        <v>4106</v>
      </c>
      <c r="C78" s="637">
        <v>1</v>
      </c>
      <c r="D78" s="638"/>
    </row>
    <row r="79" spans="1:11" ht="12.75" customHeight="1">
      <c r="A79" s="635">
        <v>2</v>
      </c>
      <c r="B79" s="636" t="s">
        <v>3548</v>
      </c>
      <c r="C79" s="618">
        <v>1</v>
      </c>
      <c r="D79" s="620"/>
    </row>
    <row r="80" spans="1:11" ht="12.75" customHeight="1">
      <c r="A80" s="635">
        <v>3</v>
      </c>
      <c r="B80" s="636" t="s">
        <v>4107</v>
      </c>
      <c r="C80" s="618">
        <v>1</v>
      </c>
      <c r="D80" s="620"/>
    </row>
    <row r="81" spans="1:4" ht="12.75" customHeight="1">
      <c r="A81" s="635">
        <v>4</v>
      </c>
      <c r="B81" s="636" t="s">
        <v>3550</v>
      </c>
      <c r="C81" s="618"/>
      <c r="D81" s="620">
        <v>1</v>
      </c>
    </row>
    <row r="82" spans="1:4" ht="12.75" customHeight="1">
      <c r="A82" s="635">
        <v>5</v>
      </c>
      <c r="B82" s="636" t="s">
        <v>3551</v>
      </c>
      <c r="C82" s="618">
        <v>1</v>
      </c>
      <c r="D82" s="620"/>
    </row>
    <row r="83" spans="1:4" ht="12.75" customHeight="1">
      <c r="A83" s="635">
        <v>6</v>
      </c>
      <c r="B83" s="636" t="s">
        <v>3552</v>
      </c>
      <c r="C83" s="618"/>
      <c r="D83" s="620">
        <v>1</v>
      </c>
    </row>
    <row r="84" spans="1:4" ht="12.75" customHeight="1">
      <c r="A84" s="635">
        <v>7</v>
      </c>
      <c r="B84" s="636" t="s">
        <v>3553</v>
      </c>
      <c r="C84" s="618"/>
      <c r="D84" s="620">
        <v>1</v>
      </c>
    </row>
    <row r="85" spans="1:4" ht="12.75" customHeight="1">
      <c r="A85" s="635">
        <v>8</v>
      </c>
      <c r="B85" s="636" t="s">
        <v>4108</v>
      </c>
      <c r="C85" s="618"/>
      <c r="D85" s="620">
        <v>1</v>
      </c>
    </row>
    <row r="86" spans="1:4" ht="12.75" customHeight="1">
      <c r="A86" s="635">
        <v>9</v>
      </c>
      <c r="B86" s="636" t="s">
        <v>4109</v>
      </c>
      <c r="C86" s="618"/>
      <c r="D86" s="620">
        <v>1</v>
      </c>
    </row>
    <row r="87" spans="1:4" ht="12.75" customHeight="1">
      <c r="A87" s="635">
        <v>10</v>
      </c>
      <c r="B87" s="636" t="s">
        <v>4110</v>
      </c>
      <c r="C87" s="618">
        <v>1</v>
      </c>
      <c r="D87" s="620"/>
    </row>
    <row r="88" spans="1:4" ht="12.75" customHeight="1">
      <c r="A88" s="635">
        <v>11</v>
      </c>
      <c r="B88" s="636" t="s">
        <v>3558</v>
      </c>
      <c r="C88" s="618"/>
      <c r="D88" s="620">
        <v>1</v>
      </c>
    </row>
    <row r="89" spans="1:4" ht="12.75" customHeight="1">
      <c r="A89" s="635">
        <v>12</v>
      </c>
      <c r="B89" s="636" t="s">
        <v>3559</v>
      </c>
      <c r="C89" s="618">
        <v>1</v>
      </c>
      <c r="D89" s="620"/>
    </row>
    <row r="90" spans="1:4" ht="12.75" customHeight="1">
      <c r="A90" s="635">
        <v>13</v>
      </c>
      <c r="B90" s="636" t="s">
        <v>3560</v>
      </c>
      <c r="C90" s="618"/>
      <c r="D90" s="620">
        <v>1</v>
      </c>
    </row>
    <row r="91" spans="1:4" ht="12.75" customHeight="1">
      <c r="A91" s="635">
        <v>14</v>
      </c>
      <c r="B91" s="636" t="s">
        <v>3561</v>
      </c>
      <c r="C91" s="618">
        <v>1</v>
      </c>
      <c r="D91" s="620"/>
    </row>
    <row r="92" spans="1:4" ht="12.75" customHeight="1">
      <c r="A92" s="635">
        <v>15</v>
      </c>
      <c r="B92" s="636" t="s">
        <v>3562</v>
      </c>
      <c r="C92" s="618"/>
      <c r="D92" s="620">
        <v>1</v>
      </c>
    </row>
    <row r="93" spans="1:4" ht="12.75" customHeight="1">
      <c r="A93" s="635">
        <v>16</v>
      </c>
      <c r="B93" s="636" t="s">
        <v>4111</v>
      </c>
      <c r="C93" s="618"/>
      <c r="D93" s="620">
        <v>1</v>
      </c>
    </row>
    <row r="94" spans="1:4" ht="12.75" customHeight="1">
      <c r="A94" s="635">
        <v>17</v>
      </c>
      <c r="B94" s="636" t="s">
        <v>3567</v>
      </c>
      <c r="C94" s="618"/>
      <c r="D94" s="620">
        <v>1</v>
      </c>
    </row>
    <row r="95" spans="1:4" ht="12.75" customHeight="1">
      <c r="A95" s="635">
        <v>18</v>
      </c>
      <c r="B95" s="636" t="s">
        <v>3568</v>
      </c>
      <c r="C95" s="618">
        <v>1</v>
      </c>
      <c r="D95" s="620"/>
    </row>
    <row r="96" spans="1:4" ht="12.75" customHeight="1">
      <c r="A96" s="635">
        <v>19</v>
      </c>
      <c r="B96" s="636" t="s">
        <v>4112</v>
      </c>
      <c r="C96" s="618"/>
      <c r="D96" s="620">
        <v>1</v>
      </c>
    </row>
    <row r="97" spans="1:10" ht="12.75" customHeight="1">
      <c r="A97" s="98"/>
      <c r="B97" s="639" t="s">
        <v>4113</v>
      </c>
      <c r="C97" s="1038">
        <v>8</v>
      </c>
      <c r="D97" s="860"/>
    </row>
    <row r="98" spans="1:10" ht="12.75" customHeight="1">
      <c r="A98" s="98"/>
      <c r="B98" s="639" t="s">
        <v>4115</v>
      </c>
      <c r="C98" s="1038">
        <v>11</v>
      </c>
      <c r="D98" s="860"/>
    </row>
    <row r="99" spans="1:10" ht="12.75" customHeight="1">
      <c r="A99" s="98"/>
      <c r="B99" s="640" t="s">
        <v>4116</v>
      </c>
      <c r="C99" s="644">
        <v>8</v>
      </c>
      <c r="D99" s="629" t="s">
        <v>4117</v>
      </c>
    </row>
    <row r="100" spans="1:10" ht="12.75" customHeight="1">
      <c r="A100" s="98"/>
      <c r="B100" s="98"/>
      <c r="C100" s="98"/>
      <c r="D100" s="98"/>
    </row>
    <row r="101" spans="1:10" ht="12.75" customHeight="1">
      <c r="A101" s="98"/>
      <c r="B101" s="1019" t="s">
        <v>4146</v>
      </c>
      <c r="C101" s="1020"/>
      <c r="D101" s="1021"/>
    </row>
    <row r="102" spans="1:10" ht="12.75" customHeight="1">
      <c r="A102" s="98"/>
      <c r="B102" s="1043" t="s">
        <v>4147</v>
      </c>
      <c r="C102" s="859"/>
      <c r="D102" s="1044"/>
    </row>
    <row r="103" spans="1:10" ht="12.75" customHeight="1">
      <c r="A103" s="98"/>
      <c r="B103" s="1009" t="s">
        <v>4148</v>
      </c>
      <c r="C103" s="1010"/>
      <c r="D103" s="1011"/>
    </row>
    <row r="104" spans="1:10" ht="12.75" customHeight="1"/>
    <row r="105" spans="1:10" ht="12.75" customHeight="1">
      <c r="A105" s="630" t="s">
        <v>4090</v>
      </c>
      <c r="B105" s="1026" t="s">
        <v>215</v>
      </c>
      <c r="C105" s="859"/>
      <c r="D105" s="860"/>
      <c r="G105" s="630" t="s">
        <v>4090</v>
      </c>
      <c r="H105" s="1045" t="s">
        <v>215</v>
      </c>
      <c r="I105" s="859"/>
      <c r="J105" s="860"/>
    </row>
    <row r="106" spans="1:10" ht="12.75" customHeight="1">
      <c r="A106" s="1013" t="s">
        <v>4091</v>
      </c>
      <c r="B106" s="1014"/>
      <c r="C106" s="1014"/>
      <c r="D106" s="1015"/>
      <c r="G106" s="1013" t="s">
        <v>4091</v>
      </c>
      <c r="H106" s="1014"/>
      <c r="I106" s="1014"/>
      <c r="J106" s="1015"/>
    </row>
    <row r="107" spans="1:10" ht="12.75" customHeight="1">
      <c r="A107" s="631"/>
      <c r="B107" s="631"/>
      <c r="C107" s="631"/>
      <c r="D107" s="631"/>
      <c r="G107" s="631"/>
      <c r="H107" s="631"/>
      <c r="I107" s="631"/>
      <c r="J107" s="631"/>
    </row>
    <row r="108" spans="1:10" ht="20.25" customHeight="1">
      <c r="A108" s="632" t="s">
        <v>4149</v>
      </c>
      <c r="B108" s="1016" t="s">
        <v>4150</v>
      </c>
      <c r="C108" s="859"/>
      <c r="D108" s="860"/>
      <c r="G108" s="645" t="s">
        <v>4151</v>
      </c>
      <c r="H108" s="995" t="s">
        <v>4152</v>
      </c>
      <c r="I108" s="859"/>
      <c r="J108" s="860"/>
    </row>
    <row r="109" spans="1:10" ht="12.75" customHeight="1">
      <c r="A109" s="1029"/>
      <c r="B109" s="883"/>
      <c r="C109" s="883"/>
      <c r="D109" s="883"/>
      <c r="G109" s="1029"/>
      <c r="H109" s="883"/>
      <c r="I109" s="883"/>
      <c r="J109" s="883"/>
    </row>
    <row r="110" spans="1:10" ht="12.75" customHeight="1">
      <c r="A110" s="1025" t="s">
        <v>4100</v>
      </c>
      <c r="B110" s="859"/>
      <c r="C110" s="859"/>
      <c r="D110" s="860"/>
      <c r="G110" s="1025" t="s">
        <v>4100</v>
      </c>
      <c r="H110" s="859"/>
      <c r="I110" s="859"/>
      <c r="J110" s="860"/>
    </row>
    <row r="111" spans="1:10" ht="12.75" customHeight="1">
      <c r="A111" s="633" t="s">
        <v>4101</v>
      </c>
      <c r="B111" s="634" t="s">
        <v>4102</v>
      </c>
      <c r="C111" s="634" t="s">
        <v>4103</v>
      </c>
      <c r="D111" s="634" t="s">
        <v>4104</v>
      </c>
      <c r="G111" s="633" t="s">
        <v>4101</v>
      </c>
      <c r="H111" s="634" t="s">
        <v>4102</v>
      </c>
      <c r="I111" s="634" t="s">
        <v>4103</v>
      </c>
      <c r="J111" s="634" t="s">
        <v>4104</v>
      </c>
    </row>
    <row r="112" spans="1:10" ht="12.75" customHeight="1">
      <c r="A112" s="635">
        <v>1</v>
      </c>
      <c r="B112" s="636" t="s">
        <v>4106</v>
      </c>
      <c r="C112" s="635">
        <v>1</v>
      </c>
      <c r="D112" s="635"/>
      <c r="G112" s="635">
        <v>1</v>
      </c>
      <c r="H112" s="636" t="s">
        <v>4106</v>
      </c>
      <c r="I112" s="635">
        <v>1</v>
      </c>
      <c r="J112" s="635"/>
    </row>
    <row r="113" spans="1:10" ht="12.75" customHeight="1">
      <c r="A113" s="635">
        <v>2</v>
      </c>
      <c r="B113" s="636" t="s">
        <v>3548</v>
      </c>
      <c r="C113" s="635">
        <v>1</v>
      </c>
      <c r="D113" s="635"/>
      <c r="G113" s="635">
        <v>2</v>
      </c>
      <c r="H113" s="636" t="s">
        <v>3548</v>
      </c>
      <c r="I113" s="635"/>
      <c r="J113" s="635">
        <v>1</v>
      </c>
    </row>
    <row r="114" spans="1:10" ht="12.75" customHeight="1">
      <c r="A114" s="635">
        <v>3</v>
      </c>
      <c r="B114" s="636" t="s">
        <v>4107</v>
      </c>
      <c r="C114" s="635"/>
      <c r="D114" s="635">
        <v>1</v>
      </c>
      <c r="G114" s="635">
        <v>3</v>
      </c>
      <c r="H114" s="636" t="s">
        <v>4107</v>
      </c>
      <c r="I114" s="635">
        <v>1</v>
      </c>
      <c r="J114" s="635"/>
    </row>
    <row r="115" spans="1:10" ht="12.75" customHeight="1">
      <c r="A115" s="635">
        <v>4</v>
      </c>
      <c r="B115" s="636" t="s">
        <v>3550</v>
      </c>
      <c r="C115" s="635"/>
      <c r="D115" s="635">
        <v>1</v>
      </c>
      <c r="G115" s="635">
        <v>4</v>
      </c>
      <c r="H115" s="636" t="s">
        <v>3550</v>
      </c>
      <c r="I115" s="635"/>
      <c r="J115" s="635">
        <v>1</v>
      </c>
    </row>
    <row r="116" spans="1:10" ht="12.75" customHeight="1">
      <c r="A116" s="635">
        <v>5</v>
      </c>
      <c r="B116" s="636" t="s">
        <v>3551</v>
      </c>
      <c r="C116" s="635"/>
      <c r="D116" s="635">
        <v>1</v>
      </c>
      <c r="G116" s="635">
        <v>5</v>
      </c>
      <c r="H116" s="636" t="s">
        <v>3551</v>
      </c>
      <c r="I116" s="635">
        <v>1</v>
      </c>
      <c r="J116" s="635"/>
    </row>
    <row r="117" spans="1:10" ht="12.75" customHeight="1">
      <c r="A117" s="635">
        <v>6</v>
      </c>
      <c r="B117" s="636" t="s">
        <v>3552</v>
      </c>
      <c r="C117" s="635">
        <v>1</v>
      </c>
      <c r="D117" s="635"/>
      <c r="G117" s="635">
        <v>6</v>
      </c>
      <c r="H117" s="636" t="s">
        <v>3552</v>
      </c>
      <c r="I117" s="635">
        <v>1</v>
      </c>
      <c r="J117" s="635"/>
    </row>
    <row r="118" spans="1:10" ht="12.75" customHeight="1">
      <c r="A118" s="635">
        <v>7</v>
      </c>
      <c r="B118" s="636" t="s">
        <v>3553</v>
      </c>
      <c r="C118" s="635">
        <v>1</v>
      </c>
      <c r="D118" s="635"/>
      <c r="G118" s="635">
        <v>7</v>
      </c>
      <c r="H118" s="636" t="s">
        <v>3553</v>
      </c>
      <c r="I118" s="635">
        <v>1</v>
      </c>
      <c r="J118" s="635"/>
    </row>
    <row r="119" spans="1:10" ht="12.75" customHeight="1">
      <c r="A119" s="635">
        <v>8</v>
      </c>
      <c r="B119" s="636" t="s">
        <v>4108</v>
      </c>
      <c r="C119" s="635"/>
      <c r="D119" s="635">
        <v>1</v>
      </c>
      <c r="G119" s="635">
        <v>8</v>
      </c>
      <c r="H119" s="636" t="s">
        <v>4108</v>
      </c>
      <c r="I119" s="635"/>
      <c r="J119" s="635">
        <v>1</v>
      </c>
    </row>
    <row r="120" spans="1:10" ht="12.75" customHeight="1">
      <c r="A120" s="635">
        <v>9</v>
      </c>
      <c r="B120" s="636" t="s">
        <v>4109</v>
      </c>
      <c r="C120" s="635"/>
      <c r="D120" s="635">
        <v>1</v>
      </c>
      <c r="G120" s="635">
        <v>9</v>
      </c>
      <c r="H120" s="636" t="s">
        <v>4109</v>
      </c>
      <c r="I120" s="635"/>
      <c r="J120" s="635">
        <v>1</v>
      </c>
    </row>
    <row r="121" spans="1:10" ht="12.75" customHeight="1">
      <c r="A121" s="635">
        <v>10</v>
      </c>
      <c r="B121" s="636" t="s">
        <v>4110</v>
      </c>
      <c r="C121" s="635"/>
      <c r="D121" s="635">
        <v>1</v>
      </c>
      <c r="G121" s="635">
        <v>10</v>
      </c>
      <c r="H121" s="636" t="s">
        <v>4110</v>
      </c>
      <c r="I121" s="635">
        <v>1</v>
      </c>
      <c r="J121" s="635"/>
    </row>
    <row r="122" spans="1:10" ht="12.75" customHeight="1">
      <c r="A122" s="635">
        <v>11</v>
      </c>
      <c r="B122" s="636" t="s">
        <v>3558</v>
      </c>
      <c r="C122" s="635"/>
      <c r="D122" s="635">
        <v>1</v>
      </c>
      <c r="G122" s="635">
        <v>11</v>
      </c>
      <c r="H122" s="636" t="s">
        <v>3558</v>
      </c>
      <c r="I122" s="635">
        <v>1</v>
      </c>
      <c r="J122" s="635"/>
    </row>
    <row r="123" spans="1:10" ht="12.75" customHeight="1">
      <c r="A123" s="635">
        <v>12</v>
      </c>
      <c r="B123" s="636" t="s">
        <v>3559</v>
      </c>
      <c r="C123" s="635"/>
      <c r="D123" s="635">
        <v>1</v>
      </c>
      <c r="G123" s="635">
        <v>12</v>
      </c>
      <c r="H123" s="636" t="s">
        <v>3559</v>
      </c>
      <c r="I123" s="635">
        <v>1</v>
      </c>
      <c r="J123" s="635"/>
    </row>
    <row r="124" spans="1:10" ht="12.75" customHeight="1">
      <c r="A124" s="635">
        <v>13</v>
      </c>
      <c r="B124" s="636" t="s">
        <v>3560</v>
      </c>
      <c r="C124" s="635"/>
      <c r="D124" s="635">
        <v>1</v>
      </c>
      <c r="G124" s="635">
        <v>13</v>
      </c>
      <c r="H124" s="636" t="s">
        <v>3560</v>
      </c>
      <c r="I124" s="635">
        <v>1</v>
      </c>
      <c r="J124" s="635"/>
    </row>
    <row r="125" spans="1:10" ht="12.75" customHeight="1">
      <c r="A125" s="635">
        <v>14</v>
      </c>
      <c r="B125" s="636" t="s">
        <v>3561</v>
      </c>
      <c r="C125" s="635"/>
      <c r="D125" s="635">
        <v>1</v>
      </c>
      <c r="G125" s="635">
        <v>14</v>
      </c>
      <c r="H125" s="636" t="s">
        <v>3561</v>
      </c>
      <c r="I125" s="635">
        <v>1</v>
      </c>
      <c r="J125" s="635"/>
    </row>
    <row r="126" spans="1:10" ht="12.75" customHeight="1">
      <c r="A126" s="635">
        <v>15</v>
      </c>
      <c r="B126" s="636" t="s">
        <v>3562</v>
      </c>
      <c r="C126" s="635"/>
      <c r="D126" s="635">
        <v>1</v>
      </c>
      <c r="G126" s="635">
        <v>15</v>
      </c>
      <c r="H126" s="636" t="s">
        <v>3562</v>
      </c>
      <c r="I126" s="635">
        <v>1</v>
      </c>
      <c r="J126" s="635"/>
    </row>
    <row r="127" spans="1:10" ht="12.75" customHeight="1">
      <c r="A127" s="635">
        <v>16</v>
      </c>
      <c r="B127" s="636" t="s">
        <v>4111</v>
      </c>
      <c r="C127" s="635"/>
      <c r="D127" s="635">
        <v>1</v>
      </c>
      <c r="G127" s="635">
        <v>16</v>
      </c>
      <c r="H127" s="636" t="s">
        <v>4111</v>
      </c>
      <c r="I127" s="635"/>
      <c r="J127" s="635">
        <v>1</v>
      </c>
    </row>
    <row r="128" spans="1:10" ht="12.75" customHeight="1">
      <c r="A128" s="635">
        <v>17</v>
      </c>
      <c r="B128" s="636" t="s">
        <v>3567</v>
      </c>
      <c r="C128" s="635"/>
      <c r="D128" s="635">
        <v>1</v>
      </c>
      <c r="G128" s="635">
        <v>17</v>
      </c>
      <c r="H128" s="636" t="s">
        <v>3567</v>
      </c>
      <c r="I128" s="635"/>
      <c r="J128" s="635">
        <v>1</v>
      </c>
    </row>
    <row r="129" spans="1:10" ht="12.75" customHeight="1">
      <c r="A129" s="635">
        <v>18</v>
      </c>
      <c r="B129" s="636" t="s">
        <v>3568</v>
      </c>
      <c r="C129" s="635"/>
      <c r="D129" s="635">
        <v>1</v>
      </c>
      <c r="G129" s="635">
        <v>18</v>
      </c>
      <c r="H129" s="636" t="s">
        <v>3568</v>
      </c>
      <c r="I129" s="635">
        <v>1</v>
      </c>
      <c r="J129" s="635"/>
    </row>
    <row r="130" spans="1:10" ht="12.75" customHeight="1">
      <c r="A130" s="635">
        <v>19</v>
      </c>
      <c r="B130" s="636" t="s">
        <v>4112</v>
      </c>
      <c r="C130" s="635"/>
      <c r="D130" s="635">
        <v>1</v>
      </c>
      <c r="G130" s="635">
        <v>19</v>
      </c>
      <c r="H130" s="636" t="s">
        <v>4112</v>
      </c>
      <c r="I130" s="635">
        <v>1</v>
      </c>
      <c r="J130" s="635"/>
    </row>
    <row r="131" spans="1:10" ht="12.75" customHeight="1">
      <c r="A131" s="98"/>
      <c r="B131" s="639" t="s">
        <v>4113</v>
      </c>
      <c r="C131" s="1017">
        <f>SUM(C112:C130)</f>
        <v>4</v>
      </c>
      <c r="D131" s="860"/>
      <c r="G131" s="98"/>
      <c r="H131" s="639" t="s">
        <v>4113</v>
      </c>
      <c r="I131" s="1017">
        <f>SUM(I112:I130)</f>
        <v>13</v>
      </c>
      <c r="J131" s="860"/>
    </row>
    <row r="132" spans="1:10" ht="12.75" customHeight="1">
      <c r="A132" s="98"/>
      <c r="B132" s="639" t="s">
        <v>4115</v>
      </c>
      <c r="C132" s="1017">
        <f>SUM(D112:D130)</f>
        <v>15</v>
      </c>
      <c r="D132" s="860"/>
      <c r="G132" s="98"/>
      <c r="H132" s="639" t="s">
        <v>4115</v>
      </c>
      <c r="I132" s="1017">
        <f>SUM(J112:J130)</f>
        <v>6</v>
      </c>
      <c r="J132" s="860"/>
    </row>
    <row r="133" spans="1:10" ht="12.75" customHeight="1">
      <c r="A133" s="98"/>
      <c r="B133" s="640" t="s">
        <v>4116</v>
      </c>
      <c r="C133" s="634">
        <f>C131</f>
        <v>4</v>
      </c>
      <c r="D133" s="641" t="s">
        <v>4136</v>
      </c>
      <c r="G133" s="98"/>
      <c r="H133" s="640" t="s">
        <v>4116</v>
      </c>
      <c r="I133" s="634">
        <f>I131</f>
        <v>13</v>
      </c>
      <c r="J133" s="641" t="s">
        <v>4136</v>
      </c>
    </row>
    <row r="134" spans="1:10" ht="12.75" customHeight="1">
      <c r="A134" s="98"/>
      <c r="B134" s="98"/>
      <c r="C134" s="98"/>
      <c r="D134" s="98"/>
    </row>
    <row r="135" spans="1:10" ht="12.75" customHeight="1">
      <c r="A135" s="98"/>
      <c r="B135" s="1019" t="s">
        <v>4153</v>
      </c>
      <c r="C135" s="1020"/>
      <c r="D135" s="1021"/>
      <c r="G135" s="1019" t="s">
        <v>4154</v>
      </c>
      <c r="H135" s="1020"/>
      <c r="I135" s="1021"/>
    </row>
    <row r="136" spans="1:10" ht="12.75" customHeight="1">
      <c r="A136" s="98"/>
      <c r="B136" s="1043" t="s">
        <v>4155</v>
      </c>
      <c r="C136" s="859"/>
      <c r="D136" s="1044"/>
      <c r="G136" s="1043" t="s">
        <v>4156</v>
      </c>
      <c r="H136" s="859"/>
      <c r="I136" s="1044"/>
    </row>
    <row r="137" spans="1:10" ht="12.75" customHeight="1">
      <c r="A137" s="98"/>
      <c r="B137" s="1009" t="s">
        <v>4157</v>
      </c>
      <c r="C137" s="1010"/>
      <c r="D137" s="1011"/>
      <c r="G137" s="1009" t="s">
        <v>4158</v>
      </c>
      <c r="H137" s="1010"/>
      <c r="I137" s="1011"/>
    </row>
    <row r="138" spans="1:10" ht="12.75" customHeight="1">
      <c r="A138" s="98"/>
      <c r="B138" s="98"/>
      <c r="C138" s="98"/>
      <c r="D138" s="98"/>
    </row>
    <row r="139" spans="1:10" ht="12.75" customHeight="1">
      <c r="A139" s="602" t="s">
        <v>4090</v>
      </c>
      <c r="B139" s="1027" t="s">
        <v>180</v>
      </c>
      <c r="C139" s="859"/>
      <c r="D139" s="860"/>
    </row>
    <row r="140" spans="1:10" ht="12.75" customHeight="1">
      <c r="A140" s="1028" t="s">
        <v>4092</v>
      </c>
      <c r="B140" s="859"/>
      <c r="C140" s="859"/>
      <c r="D140" s="860"/>
    </row>
    <row r="141" spans="1:10" ht="12.75" customHeight="1">
      <c r="A141" s="604"/>
      <c r="B141" s="604"/>
      <c r="C141" s="604"/>
      <c r="D141" s="604"/>
    </row>
    <row r="142" spans="1:10" ht="24" customHeight="1">
      <c r="A142" s="646" t="s">
        <v>4159</v>
      </c>
      <c r="B142" s="995" t="s">
        <v>4160</v>
      </c>
      <c r="C142" s="859"/>
      <c r="D142" s="860"/>
    </row>
    <row r="143" spans="1:10" ht="12.75" customHeight="1">
      <c r="A143" s="1039"/>
      <c r="B143" s="883"/>
      <c r="C143" s="883"/>
      <c r="D143" s="883"/>
    </row>
    <row r="144" spans="1:10" ht="12.75" customHeight="1">
      <c r="A144" s="1032" t="s">
        <v>4100</v>
      </c>
      <c r="B144" s="859"/>
      <c r="C144" s="859"/>
      <c r="D144" s="860"/>
    </row>
    <row r="145" spans="1:4" ht="12.75" customHeight="1">
      <c r="A145" s="612" t="s">
        <v>4101</v>
      </c>
      <c r="B145" s="613" t="s">
        <v>4102</v>
      </c>
      <c r="C145" s="613" t="s">
        <v>4105</v>
      </c>
      <c r="D145" s="613" t="s">
        <v>4104</v>
      </c>
    </row>
    <row r="146" spans="1:4" ht="12.75" customHeight="1">
      <c r="A146" s="618">
        <v>1</v>
      </c>
      <c r="B146" s="619" t="s">
        <v>3545</v>
      </c>
      <c r="C146" s="620">
        <v>1</v>
      </c>
      <c r="D146" s="620"/>
    </row>
    <row r="147" spans="1:4" ht="12.75" customHeight="1">
      <c r="A147" s="618">
        <v>2</v>
      </c>
      <c r="B147" s="619" t="s">
        <v>3548</v>
      </c>
      <c r="C147" s="620"/>
      <c r="D147" s="620">
        <v>1</v>
      </c>
    </row>
    <row r="148" spans="1:4" ht="12.75" customHeight="1">
      <c r="A148" s="618">
        <v>3</v>
      </c>
      <c r="B148" s="619" t="s">
        <v>4107</v>
      </c>
      <c r="C148" s="620">
        <v>1</v>
      </c>
      <c r="D148" s="620"/>
    </row>
    <row r="149" spans="1:4" ht="12.75" customHeight="1">
      <c r="A149" s="618">
        <v>4</v>
      </c>
      <c r="B149" s="619" t="s">
        <v>3550</v>
      </c>
      <c r="C149" s="620"/>
      <c r="D149" s="620">
        <v>1</v>
      </c>
    </row>
    <row r="150" spans="1:4" ht="20.25" customHeight="1">
      <c r="A150" s="618">
        <v>5</v>
      </c>
      <c r="B150" s="619" t="s">
        <v>3551</v>
      </c>
      <c r="C150" s="620">
        <v>1</v>
      </c>
      <c r="D150" s="620"/>
    </row>
    <row r="151" spans="1:4" ht="12.75" customHeight="1">
      <c r="A151" s="618">
        <v>6</v>
      </c>
      <c r="B151" s="619" t="s">
        <v>3552</v>
      </c>
      <c r="C151" s="620">
        <v>1</v>
      </c>
      <c r="D151" s="620"/>
    </row>
    <row r="152" spans="1:4" ht="12.75" customHeight="1">
      <c r="A152" s="618">
        <v>7</v>
      </c>
      <c r="B152" s="619" t="s">
        <v>3553</v>
      </c>
      <c r="C152" s="620">
        <v>1</v>
      </c>
      <c r="D152" s="620"/>
    </row>
    <row r="153" spans="1:4" ht="12.75" customHeight="1">
      <c r="A153" s="618">
        <v>8</v>
      </c>
      <c r="B153" s="619" t="s">
        <v>4108</v>
      </c>
      <c r="C153" s="620"/>
      <c r="D153" s="620">
        <v>1</v>
      </c>
    </row>
    <row r="154" spans="1:4" ht="12.75" customHeight="1">
      <c r="A154" s="618">
        <v>9</v>
      </c>
      <c r="B154" s="619" t="s">
        <v>3556</v>
      </c>
      <c r="C154" s="620"/>
      <c r="D154" s="620">
        <v>1</v>
      </c>
    </row>
    <row r="155" spans="1:4" ht="12.75" customHeight="1">
      <c r="A155" s="618">
        <v>10</v>
      </c>
      <c r="B155" s="619" t="s">
        <v>4110</v>
      </c>
      <c r="C155" s="620">
        <v>1</v>
      </c>
      <c r="D155" s="620"/>
    </row>
    <row r="156" spans="1:4" ht="12.75" customHeight="1">
      <c r="A156" s="618">
        <v>11</v>
      </c>
      <c r="B156" s="619" t="s">
        <v>3558</v>
      </c>
      <c r="C156" s="620">
        <v>1</v>
      </c>
      <c r="D156" s="620"/>
    </row>
    <row r="157" spans="1:4" ht="12.75" customHeight="1">
      <c r="A157" s="618">
        <v>12</v>
      </c>
      <c r="B157" s="619" t="s">
        <v>3559</v>
      </c>
      <c r="C157" s="620">
        <v>1</v>
      </c>
      <c r="D157" s="620"/>
    </row>
    <row r="158" spans="1:4" ht="12.75" customHeight="1">
      <c r="A158" s="618">
        <v>13</v>
      </c>
      <c r="B158" s="619" t="s">
        <v>3560</v>
      </c>
      <c r="C158" s="620">
        <v>1</v>
      </c>
      <c r="D158" s="620"/>
    </row>
    <row r="159" spans="1:4" ht="12.75" customHeight="1">
      <c r="A159" s="618">
        <v>14</v>
      </c>
      <c r="B159" s="619" t="s">
        <v>3561</v>
      </c>
      <c r="C159" s="620">
        <v>1</v>
      </c>
      <c r="D159" s="620"/>
    </row>
    <row r="160" spans="1:4" ht="12.75" customHeight="1">
      <c r="A160" s="618">
        <v>15</v>
      </c>
      <c r="B160" s="619" t="s">
        <v>3562</v>
      </c>
      <c r="C160" s="620">
        <v>1</v>
      </c>
      <c r="D160" s="620"/>
    </row>
    <row r="161" spans="1:10" ht="12.75" customHeight="1">
      <c r="A161" s="618">
        <v>16</v>
      </c>
      <c r="B161" s="619" t="s">
        <v>4111</v>
      </c>
      <c r="C161" s="620"/>
      <c r="D161" s="620">
        <v>1</v>
      </c>
    </row>
    <row r="162" spans="1:10" ht="12.75" customHeight="1">
      <c r="A162" s="618">
        <v>17</v>
      </c>
      <c r="B162" s="619" t="s">
        <v>3567</v>
      </c>
      <c r="C162" s="620"/>
      <c r="D162" s="620">
        <v>1</v>
      </c>
    </row>
    <row r="163" spans="1:10" ht="12.75" customHeight="1">
      <c r="A163" s="618">
        <v>18</v>
      </c>
      <c r="B163" s="619" t="s">
        <v>3568</v>
      </c>
      <c r="C163" s="620">
        <v>1</v>
      </c>
      <c r="D163" s="620"/>
    </row>
    <row r="164" spans="1:10" ht="12.75" customHeight="1">
      <c r="A164" s="618">
        <v>19</v>
      </c>
      <c r="B164" s="619" t="s">
        <v>4112</v>
      </c>
      <c r="C164" s="620">
        <v>1</v>
      </c>
      <c r="D164" s="620"/>
    </row>
    <row r="165" spans="1:10" ht="12.75" customHeight="1">
      <c r="A165" s="98"/>
      <c r="B165" s="623" t="s">
        <v>4114</v>
      </c>
      <c r="C165" s="1033">
        <v>13</v>
      </c>
      <c r="D165" s="860"/>
    </row>
    <row r="166" spans="1:10" ht="12.75" customHeight="1">
      <c r="A166" s="98"/>
      <c r="B166" s="623" t="s">
        <v>3570</v>
      </c>
      <c r="C166" s="1033">
        <v>6</v>
      </c>
      <c r="D166" s="860"/>
    </row>
    <row r="167" spans="1:10" ht="12.75" customHeight="1">
      <c r="A167" s="98"/>
      <c r="B167" s="628" t="s">
        <v>4118</v>
      </c>
      <c r="C167" s="613">
        <v>13</v>
      </c>
      <c r="D167" s="647" t="s">
        <v>4136</v>
      </c>
    </row>
    <row r="168" spans="1:10" ht="12.75" customHeight="1">
      <c r="A168" s="98"/>
      <c r="B168" s="98"/>
      <c r="C168" s="98"/>
      <c r="D168" s="98"/>
    </row>
    <row r="169" spans="1:10" ht="12.75" customHeight="1">
      <c r="A169" s="98"/>
      <c r="B169" s="1034" t="s">
        <v>4122</v>
      </c>
      <c r="C169" s="866"/>
      <c r="D169" s="867"/>
    </row>
    <row r="170" spans="1:10" ht="12.75" customHeight="1">
      <c r="A170" s="98"/>
      <c r="B170" s="1040" t="s">
        <v>4126</v>
      </c>
      <c r="C170" s="859"/>
      <c r="D170" s="860"/>
    </row>
    <row r="171" spans="1:10" ht="12.75" customHeight="1">
      <c r="A171" s="98"/>
      <c r="B171" s="1035" t="s">
        <v>4130</v>
      </c>
      <c r="C171" s="880"/>
      <c r="D171" s="1036"/>
    </row>
    <row r="172" spans="1:10" ht="12.75" customHeight="1">
      <c r="A172" s="98"/>
      <c r="B172" s="98"/>
      <c r="C172" s="98"/>
      <c r="D172" s="98"/>
    </row>
    <row r="173" spans="1:10" ht="12.75" customHeight="1">
      <c r="A173" s="648" t="s">
        <v>4090</v>
      </c>
      <c r="B173" s="1012" t="s">
        <v>4161</v>
      </c>
      <c r="C173" s="866"/>
      <c r="D173" s="867"/>
      <c r="G173" s="602" t="s">
        <v>4090</v>
      </c>
      <c r="H173" s="1027" t="s">
        <v>4161</v>
      </c>
      <c r="I173" s="859"/>
      <c r="J173" s="860"/>
    </row>
    <row r="174" spans="1:10" ht="12.75" customHeight="1">
      <c r="A174" s="1013" t="s">
        <v>4091</v>
      </c>
      <c r="B174" s="1014"/>
      <c r="C174" s="1014"/>
      <c r="D174" s="1015"/>
      <c r="G174" s="1028" t="s">
        <v>4092</v>
      </c>
      <c r="H174" s="859"/>
      <c r="I174" s="859"/>
      <c r="J174" s="860"/>
    </row>
    <row r="175" spans="1:10" ht="12.75" customHeight="1">
      <c r="A175" s="631"/>
      <c r="B175" s="631"/>
      <c r="C175" s="631"/>
      <c r="D175" s="631"/>
      <c r="G175" s="604"/>
      <c r="H175" s="604"/>
      <c r="I175" s="604"/>
      <c r="J175" s="604"/>
    </row>
    <row r="176" spans="1:10" ht="12.75" customHeight="1">
      <c r="A176" s="645" t="s">
        <v>4162</v>
      </c>
      <c r="B176" s="1016" t="s">
        <v>4163</v>
      </c>
      <c r="C176" s="859"/>
      <c r="D176" s="860"/>
      <c r="G176" s="607" t="s">
        <v>4164</v>
      </c>
      <c r="H176" s="1030" t="s">
        <v>4165</v>
      </c>
      <c r="I176" s="859"/>
      <c r="J176" s="860"/>
    </row>
    <row r="177" spans="1:10" ht="12.75" customHeight="1">
      <c r="A177" s="1029"/>
      <c r="B177" s="883"/>
      <c r="C177" s="883"/>
      <c r="D177" s="883"/>
      <c r="G177" s="1031"/>
      <c r="H177" s="883"/>
      <c r="I177" s="883"/>
      <c r="J177" s="883"/>
    </row>
    <row r="178" spans="1:10" ht="12.75" customHeight="1">
      <c r="A178" s="1025" t="s">
        <v>4100</v>
      </c>
      <c r="B178" s="859"/>
      <c r="C178" s="859"/>
      <c r="D178" s="860"/>
      <c r="G178" s="1032" t="s">
        <v>4100</v>
      </c>
      <c r="H178" s="859"/>
      <c r="I178" s="859"/>
      <c r="J178" s="860"/>
    </row>
    <row r="179" spans="1:10" ht="12.75" customHeight="1">
      <c r="A179" s="633" t="s">
        <v>4101</v>
      </c>
      <c r="B179" s="634" t="s">
        <v>4102</v>
      </c>
      <c r="C179" s="634" t="s">
        <v>4103</v>
      </c>
      <c r="D179" s="634" t="s">
        <v>4104</v>
      </c>
      <c r="G179" s="612" t="s">
        <v>4101</v>
      </c>
      <c r="H179" s="613" t="s">
        <v>4102</v>
      </c>
      <c r="I179" s="613" t="s">
        <v>4105</v>
      </c>
      <c r="J179" s="613" t="s">
        <v>4104</v>
      </c>
    </row>
    <row r="180" spans="1:10" ht="12.75" customHeight="1">
      <c r="A180" s="635">
        <v>1</v>
      </c>
      <c r="B180" s="636" t="s">
        <v>4106</v>
      </c>
      <c r="C180" s="635">
        <v>1</v>
      </c>
      <c r="D180" s="635"/>
      <c r="G180" s="618">
        <v>1</v>
      </c>
      <c r="H180" s="619" t="s">
        <v>3545</v>
      </c>
      <c r="I180" s="620">
        <v>1</v>
      </c>
      <c r="J180" s="620"/>
    </row>
    <row r="181" spans="1:10" ht="12.75" customHeight="1">
      <c r="A181" s="635">
        <v>2</v>
      </c>
      <c r="B181" s="636" t="s">
        <v>3548</v>
      </c>
      <c r="C181" s="635">
        <v>1</v>
      </c>
      <c r="D181" s="635"/>
      <c r="G181" s="618">
        <v>2</v>
      </c>
      <c r="H181" s="619" t="s">
        <v>3548</v>
      </c>
      <c r="I181" s="620"/>
      <c r="J181" s="620">
        <v>1</v>
      </c>
    </row>
    <row r="182" spans="1:10" ht="12.75" customHeight="1">
      <c r="A182" s="635">
        <v>3</v>
      </c>
      <c r="B182" s="636" t="s">
        <v>4107</v>
      </c>
      <c r="C182" s="635">
        <v>1</v>
      </c>
      <c r="D182" s="635"/>
      <c r="G182" s="618">
        <v>3</v>
      </c>
      <c r="H182" s="619" t="s">
        <v>4107</v>
      </c>
      <c r="I182" s="620">
        <v>1</v>
      </c>
      <c r="J182" s="620"/>
    </row>
    <row r="183" spans="1:10" ht="12.75" customHeight="1">
      <c r="A183" s="635">
        <v>4</v>
      </c>
      <c r="B183" s="636" t="s">
        <v>3550</v>
      </c>
      <c r="C183" s="635"/>
      <c r="D183" s="635">
        <v>1</v>
      </c>
      <c r="G183" s="618">
        <v>4</v>
      </c>
      <c r="H183" s="619" t="s">
        <v>3550</v>
      </c>
      <c r="I183" s="620"/>
      <c r="J183" s="620">
        <v>1</v>
      </c>
    </row>
    <row r="184" spans="1:10" ht="12.75" customHeight="1">
      <c r="A184" s="635">
        <v>5</v>
      </c>
      <c r="B184" s="636" t="s">
        <v>3551</v>
      </c>
      <c r="C184" s="635">
        <v>1</v>
      </c>
      <c r="D184" s="635"/>
      <c r="G184" s="618">
        <v>5</v>
      </c>
      <c r="H184" s="619" t="s">
        <v>3551</v>
      </c>
      <c r="I184" s="620">
        <v>1</v>
      </c>
      <c r="J184" s="620"/>
    </row>
    <row r="185" spans="1:10" ht="12.75" customHeight="1">
      <c r="A185" s="635">
        <v>6</v>
      </c>
      <c r="B185" s="636" t="s">
        <v>3552</v>
      </c>
      <c r="C185" s="635">
        <v>1</v>
      </c>
      <c r="D185" s="635"/>
      <c r="G185" s="618">
        <v>6</v>
      </c>
      <c r="H185" s="619" t="s">
        <v>3552</v>
      </c>
      <c r="I185" s="620">
        <v>1</v>
      </c>
      <c r="J185" s="620"/>
    </row>
    <row r="186" spans="1:10" ht="12.75" customHeight="1">
      <c r="A186" s="635">
        <v>7</v>
      </c>
      <c r="B186" s="636" t="s">
        <v>3553</v>
      </c>
      <c r="C186" s="635">
        <v>1</v>
      </c>
      <c r="D186" s="635"/>
      <c r="G186" s="618">
        <v>7</v>
      </c>
      <c r="H186" s="619" t="s">
        <v>3553</v>
      </c>
      <c r="I186" s="620">
        <v>1</v>
      </c>
      <c r="J186" s="620"/>
    </row>
    <row r="187" spans="1:10" ht="12.75" customHeight="1">
      <c r="A187" s="635">
        <v>8</v>
      </c>
      <c r="B187" s="636" t="s">
        <v>4108</v>
      </c>
      <c r="C187" s="635"/>
      <c r="D187" s="635">
        <v>1</v>
      </c>
      <c r="G187" s="618">
        <v>8</v>
      </c>
      <c r="H187" s="619" t="s">
        <v>4108</v>
      </c>
      <c r="I187" s="620"/>
      <c r="J187" s="620">
        <v>1</v>
      </c>
    </row>
    <row r="188" spans="1:10" ht="12.75" customHeight="1">
      <c r="A188" s="635">
        <v>9</v>
      </c>
      <c r="B188" s="636" t="s">
        <v>4109</v>
      </c>
      <c r="C188" s="635">
        <v>1</v>
      </c>
      <c r="D188" s="635"/>
      <c r="G188" s="618">
        <v>9</v>
      </c>
      <c r="H188" s="619" t="s">
        <v>3556</v>
      </c>
      <c r="I188" s="620"/>
      <c r="J188" s="620">
        <v>1</v>
      </c>
    </row>
    <row r="189" spans="1:10" ht="12.75" customHeight="1">
      <c r="A189" s="635">
        <v>10</v>
      </c>
      <c r="B189" s="636" t="s">
        <v>4110</v>
      </c>
      <c r="C189" s="635">
        <v>1</v>
      </c>
      <c r="D189" s="635"/>
      <c r="G189" s="618">
        <v>10</v>
      </c>
      <c r="H189" s="619" t="s">
        <v>4110</v>
      </c>
      <c r="I189" s="620">
        <v>1</v>
      </c>
      <c r="J189" s="620"/>
    </row>
    <row r="190" spans="1:10" ht="12.75" customHeight="1">
      <c r="A190" s="635">
        <v>11</v>
      </c>
      <c r="B190" s="636" t="s">
        <v>3558</v>
      </c>
      <c r="C190" s="635">
        <v>1</v>
      </c>
      <c r="D190" s="635"/>
      <c r="G190" s="618">
        <v>11</v>
      </c>
      <c r="H190" s="619" t="s">
        <v>3558</v>
      </c>
      <c r="I190" s="620">
        <v>1</v>
      </c>
      <c r="J190" s="620"/>
    </row>
    <row r="191" spans="1:10" ht="12.75" customHeight="1">
      <c r="A191" s="635">
        <v>12</v>
      </c>
      <c r="B191" s="636" t="s">
        <v>3559</v>
      </c>
      <c r="C191" s="635">
        <v>1</v>
      </c>
      <c r="D191" s="635"/>
      <c r="G191" s="618">
        <v>12</v>
      </c>
      <c r="H191" s="619" t="s">
        <v>3559</v>
      </c>
      <c r="I191" s="620">
        <v>1</v>
      </c>
      <c r="J191" s="620"/>
    </row>
    <row r="192" spans="1:10" ht="12.75" customHeight="1">
      <c r="A192" s="635">
        <v>13</v>
      </c>
      <c r="B192" s="636" t="s">
        <v>3560</v>
      </c>
      <c r="C192" s="635">
        <v>1</v>
      </c>
      <c r="D192" s="635"/>
      <c r="G192" s="618">
        <v>13</v>
      </c>
      <c r="H192" s="619" t="s">
        <v>3560</v>
      </c>
      <c r="I192" s="620">
        <v>1</v>
      </c>
      <c r="J192" s="620"/>
    </row>
    <row r="193" spans="1:10" ht="12.75" customHeight="1">
      <c r="A193" s="635">
        <v>14</v>
      </c>
      <c r="B193" s="636" t="s">
        <v>3561</v>
      </c>
      <c r="C193" s="635">
        <v>1</v>
      </c>
      <c r="D193" s="635"/>
      <c r="G193" s="618">
        <v>14</v>
      </c>
      <c r="H193" s="619" t="s">
        <v>3561</v>
      </c>
      <c r="I193" s="620">
        <v>1</v>
      </c>
      <c r="J193" s="620"/>
    </row>
    <row r="194" spans="1:10" ht="12.75" customHeight="1">
      <c r="A194" s="635">
        <v>15</v>
      </c>
      <c r="B194" s="636" t="s">
        <v>3562</v>
      </c>
      <c r="C194" s="635"/>
      <c r="D194" s="635">
        <v>1</v>
      </c>
      <c r="G194" s="618">
        <v>15</v>
      </c>
      <c r="H194" s="619" t="s">
        <v>3562</v>
      </c>
      <c r="I194" s="620">
        <v>1</v>
      </c>
      <c r="J194" s="620"/>
    </row>
    <row r="195" spans="1:10" ht="12.75" customHeight="1">
      <c r="A195" s="635">
        <v>16</v>
      </c>
      <c r="B195" s="636" t="s">
        <v>4111</v>
      </c>
      <c r="C195" s="635"/>
      <c r="D195" s="635">
        <v>1</v>
      </c>
      <c r="G195" s="618">
        <v>16</v>
      </c>
      <c r="H195" s="619" t="s">
        <v>4111</v>
      </c>
      <c r="I195" s="620"/>
      <c r="J195" s="620">
        <v>1</v>
      </c>
    </row>
    <row r="196" spans="1:10" ht="12.75" customHeight="1">
      <c r="A196" s="635">
        <v>17</v>
      </c>
      <c r="B196" s="636" t="s">
        <v>3567</v>
      </c>
      <c r="C196" s="635">
        <v>1</v>
      </c>
      <c r="D196" s="635"/>
      <c r="G196" s="618">
        <v>17</v>
      </c>
      <c r="H196" s="619" t="s">
        <v>3567</v>
      </c>
      <c r="I196" s="620"/>
      <c r="J196" s="620">
        <v>1</v>
      </c>
    </row>
    <row r="197" spans="1:10" ht="12.75" customHeight="1">
      <c r="A197" s="635">
        <v>18</v>
      </c>
      <c r="B197" s="636" t="s">
        <v>3568</v>
      </c>
      <c r="C197" s="635"/>
      <c r="D197" s="635">
        <v>1</v>
      </c>
      <c r="G197" s="618">
        <v>18</v>
      </c>
      <c r="H197" s="619" t="s">
        <v>3568</v>
      </c>
      <c r="I197" s="620">
        <v>1</v>
      </c>
      <c r="J197" s="620"/>
    </row>
    <row r="198" spans="1:10" ht="12.75" customHeight="1">
      <c r="A198" s="635">
        <v>19</v>
      </c>
      <c r="B198" s="636" t="s">
        <v>4112</v>
      </c>
      <c r="C198" s="635">
        <v>1</v>
      </c>
      <c r="D198" s="635"/>
      <c r="G198" s="618">
        <v>19</v>
      </c>
      <c r="H198" s="619" t="s">
        <v>4112</v>
      </c>
      <c r="I198" s="620">
        <v>1</v>
      </c>
      <c r="J198" s="620"/>
    </row>
    <row r="199" spans="1:10" ht="12.75" customHeight="1">
      <c r="A199" s="98"/>
      <c r="B199" s="639" t="s">
        <v>4113</v>
      </c>
      <c r="C199" s="1017">
        <f>SUM(C180:C198)</f>
        <v>14</v>
      </c>
      <c r="D199" s="860"/>
      <c r="G199" s="98"/>
      <c r="H199" s="623" t="s">
        <v>4114</v>
      </c>
      <c r="I199" s="1033">
        <v>13</v>
      </c>
      <c r="J199" s="860"/>
    </row>
    <row r="200" spans="1:10" ht="12.75" customHeight="1">
      <c r="A200" s="98"/>
      <c r="B200" s="639" t="s">
        <v>4115</v>
      </c>
      <c r="C200" s="1017">
        <f>SUM(D180:D198)</f>
        <v>5</v>
      </c>
      <c r="D200" s="860"/>
      <c r="G200" s="98"/>
      <c r="H200" s="623" t="s">
        <v>3570</v>
      </c>
      <c r="I200" s="1033">
        <v>6</v>
      </c>
      <c r="J200" s="860"/>
    </row>
    <row r="201" spans="1:10" ht="12.75" customHeight="1">
      <c r="A201" s="98"/>
      <c r="B201" s="640" t="s">
        <v>4116</v>
      </c>
      <c r="C201" s="634">
        <f>C199</f>
        <v>14</v>
      </c>
      <c r="D201" s="641" t="s">
        <v>4136</v>
      </c>
      <c r="G201" s="98"/>
      <c r="H201" s="628" t="s">
        <v>4118</v>
      </c>
      <c r="I201" s="613">
        <v>13</v>
      </c>
      <c r="J201" s="647" t="s">
        <v>4136</v>
      </c>
    </row>
    <row r="202" spans="1:10" ht="12.75" customHeight="1">
      <c r="A202" s="98"/>
      <c r="B202" s="98"/>
      <c r="C202" s="98"/>
      <c r="D202" s="98"/>
      <c r="G202" s="98"/>
      <c r="H202" s="98"/>
      <c r="I202" s="98"/>
      <c r="J202" s="98"/>
    </row>
    <row r="203" spans="1:10" ht="12.75" customHeight="1">
      <c r="A203" s="98"/>
      <c r="B203" s="1019" t="s">
        <v>4166</v>
      </c>
      <c r="C203" s="1020"/>
      <c r="D203" s="1021"/>
      <c r="G203" s="98"/>
      <c r="H203" s="1034" t="s">
        <v>4122</v>
      </c>
      <c r="I203" s="866"/>
      <c r="J203" s="867"/>
    </row>
    <row r="204" spans="1:10" ht="12.75" customHeight="1">
      <c r="A204" s="98"/>
      <c r="B204" s="1041" t="s">
        <v>4167</v>
      </c>
      <c r="C204" s="895"/>
      <c r="D204" s="1042"/>
      <c r="G204" s="98"/>
      <c r="H204" s="1035" t="s">
        <v>4126</v>
      </c>
      <c r="I204" s="880"/>
      <c r="J204" s="1036"/>
    </row>
    <row r="205" spans="1:10" ht="12.75" customHeight="1">
      <c r="A205" s="98"/>
      <c r="B205" s="1009" t="s">
        <v>4168</v>
      </c>
      <c r="C205" s="1010"/>
      <c r="D205" s="1011"/>
      <c r="G205" s="98"/>
      <c r="H205" s="1035" t="s">
        <v>4130</v>
      </c>
      <c r="I205" s="880"/>
      <c r="J205" s="1036"/>
    </row>
    <row r="206" spans="1:10" ht="12.75" customHeight="1"/>
    <row r="207" spans="1:10" ht="12.75" customHeight="1">
      <c r="A207" s="648" t="s">
        <v>4090</v>
      </c>
      <c r="B207" s="1012" t="s">
        <v>271</v>
      </c>
      <c r="C207" s="866"/>
      <c r="D207" s="867"/>
    </row>
    <row r="208" spans="1:10" ht="12.75" customHeight="1">
      <c r="A208" s="1013" t="s">
        <v>4091</v>
      </c>
      <c r="B208" s="1014"/>
      <c r="C208" s="1014"/>
      <c r="D208" s="1015"/>
    </row>
    <row r="209" spans="1:4" ht="12.75" customHeight="1">
      <c r="A209" s="631"/>
      <c r="B209" s="631"/>
      <c r="C209" s="631"/>
      <c r="D209" s="631"/>
    </row>
    <row r="210" spans="1:4" ht="12.75" customHeight="1">
      <c r="A210" s="649" t="s">
        <v>4169</v>
      </c>
      <c r="B210" s="1022" t="s">
        <v>4170</v>
      </c>
      <c r="C210" s="978"/>
      <c r="D210" s="874"/>
    </row>
    <row r="211" spans="1:4" ht="12.75" customHeight="1">
      <c r="A211" s="1023"/>
      <c r="B211" s="1024"/>
      <c r="C211" s="1024"/>
      <c r="D211" s="1024"/>
    </row>
    <row r="212" spans="1:4" ht="12.75" customHeight="1">
      <c r="A212" s="1025" t="s">
        <v>4100</v>
      </c>
      <c r="B212" s="859"/>
      <c r="C212" s="859"/>
      <c r="D212" s="860"/>
    </row>
    <row r="213" spans="1:4" ht="12.75" customHeight="1">
      <c r="A213" s="633" t="s">
        <v>4101</v>
      </c>
      <c r="B213" s="634" t="s">
        <v>4102</v>
      </c>
      <c r="C213" s="634" t="s">
        <v>4103</v>
      </c>
      <c r="D213" s="634" t="s">
        <v>4104</v>
      </c>
    </row>
    <row r="214" spans="1:4" ht="12.75" customHeight="1">
      <c r="A214" s="635">
        <v>1</v>
      </c>
      <c r="B214" s="636" t="s">
        <v>4106</v>
      </c>
      <c r="C214" s="635">
        <v>1</v>
      </c>
      <c r="D214" s="635"/>
    </row>
    <row r="215" spans="1:4" ht="12.75" customHeight="1">
      <c r="A215" s="635">
        <v>2</v>
      </c>
      <c r="B215" s="636" t="s">
        <v>3548</v>
      </c>
      <c r="C215" s="635"/>
      <c r="D215" s="635">
        <v>1</v>
      </c>
    </row>
    <row r="216" spans="1:4" ht="12.75" customHeight="1">
      <c r="A216" s="635">
        <v>3</v>
      </c>
      <c r="B216" s="636" t="s">
        <v>4107</v>
      </c>
      <c r="C216" s="635"/>
      <c r="D216" s="635">
        <v>1</v>
      </c>
    </row>
    <row r="217" spans="1:4" ht="12.75" customHeight="1">
      <c r="A217" s="635">
        <v>4</v>
      </c>
      <c r="B217" s="636" t="s">
        <v>3550</v>
      </c>
      <c r="C217" s="635"/>
      <c r="D217" s="635">
        <v>1</v>
      </c>
    </row>
    <row r="218" spans="1:4" ht="12.75" customHeight="1">
      <c r="A218" s="635">
        <v>5</v>
      </c>
      <c r="B218" s="636" t="s">
        <v>3551</v>
      </c>
      <c r="C218" s="635">
        <v>1</v>
      </c>
      <c r="D218" s="635"/>
    </row>
    <row r="219" spans="1:4" ht="12.75" customHeight="1">
      <c r="A219" s="635">
        <v>6</v>
      </c>
      <c r="B219" s="636" t="s">
        <v>3552</v>
      </c>
      <c r="C219" s="635"/>
      <c r="D219" s="635">
        <v>1</v>
      </c>
    </row>
    <row r="220" spans="1:4" ht="12.75" customHeight="1">
      <c r="A220" s="635">
        <v>7</v>
      </c>
      <c r="B220" s="636" t="s">
        <v>3553</v>
      </c>
      <c r="C220" s="635"/>
      <c r="D220" s="635">
        <v>1</v>
      </c>
    </row>
    <row r="221" spans="1:4" ht="12.75" customHeight="1">
      <c r="A221" s="635">
        <v>8</v>
      </c>
      <c r="B221" s="636" t="s">
        <v>4108</v>
      </c>
      <c r="C221" s="635"/>
      <c r="D221" s="635">
        <v>1</v>
      </c>
    </row>
    <row r="222" spans="1:4" ht="12.75" customHeight="1">
      <c r="A222" s="635">
        <v>9</v>
      </c>
      <c r="B222" s="636" t="s">
        <v>4109</v>
      </c>
      <c r="C222" s="635">
        <v>1</v>
      </c>
      <c r="D222" s="635"/>
    </row>
    <row r="223" spans="1:4" ht="12.75" customHeight="1">
      <c r="A223" s="635">
        <v>10</v>
      </c>
      <c r="B223" s="636" t="s">
        <v>4110</v>
      </c>
      <c r="C223" s="635">
        <v>1</v>
      </c>
      <c r="D223" s="635"/>
    </row>
    <row r="224" spans="1:4" ht="12.75" customHeight="1">
      <c r="A224" s="635">
        <v>11</v>
      </c>
      <c r="B224" s="636" t="s">
        <v>3558</v>
      </c>
      <c r="C224" s="635"/>
      <c r="D224" s="635">
        <v>1</v>
      </c>
    </row>
    <row r="225" spans="1:4" ht="12.75" customHeight="1">
      <c r="A225" s="635">
        <v>12</v>
      </c>
      <c r="B225" s="636" t="s">
        <v>3559</v>
      </c>
      <c r="C225" s="635">
        <v>1</v>
      </c>
      <c r="D225" s="635"/>
    </row>
    <row r="226" spans="1:4" ht="12.75" customHeight="1">
      <c r="A226" s="635">
        <v>13</v>
      </c>
      <c r="B226" s="636" t="s">
        <v>3560</v>
      </c>
      <c r="C226" s="635"/>
      <c r="D226" s="635">
        <v>1</v>
      </c>
    </row>
    <row r="227" spans="1:4" ht="12.75" customHeight="1">
      <c r="A227" s="635">
        <v>14</v>
      </c>
      <c r="B227" s="636" t="s">
        <v>3561</v>
      </c>
      <c r="C227" s="635">
        <v>1</v>
      </c>
      <c r="D227" s="635"/>
    </row>
    <row r="228" spans="1:4" ht="12.75" customHeight="1">
      <c r="A228" s="635">
        <v>15</v>
      </c>
      <c r="B228" s="636" t="s">
        <v>3562</v>
      </c>
      <c r="C228" s="635">
        <v>1</v>
      </c>
      <c r="D228" s="635"/>
    </row>
    <row r="229" spans="1:4" ht="12.75" customHeight="1">
      <c r="A229" s="635">
        <v>16</v>
      </c>
      <c r="B229" s="636" t="s">
        <v>4111</v>
      </c>
      <c r="C229" s="635"/>
      <c r="D229" s="635">
        <v>1</v>
      </c>
    </row>
    <row r="230" spans="1:4" ht="12.75" customHeight="1">
      <c r="A230" s="635">
        <v>17</v>
      </c>
      <c r="B230" s="636" t="s">
        <v>3567</v>
      </c>
      <c r="C230" s="635"/>
      <c r="D230" s="635">
        <v>1</v>
      </c>
    </row>
    <row r="231" spans="1:4" ht="12.75" customHeight="1">
      <c r="A231" s="635">
        <v>18</v>
      </c>
      <c r="B231" s="636" t="s">
        <v>3568</v>
      </c>
      <c r="C231" s="635">
        <v>1</v>
      </c>
      <c r="D231" s="635"/>
    </row>
    <row r="232" spans="1:4" ht="12.75" customHeight="1">
      <c r="A232" s="635">
        <v>19</v>
      </c>
      <c r="B232" s="636" t="s">
        <v>4112</v>
      </c>
      <c r="C232" s="635"/>
      <c r="D232" s="635">
        <v>1</v>
      </c>
    </row>
    <row r="233" spans="1:4" ht="12.75" customHeight="1">
      <c r="A233" s="98"/>
      <c r="B233" s="639" t="s">
        <v>4113</v>
      </c>
      <c r="C233" s="1017">
        <f>SUM(C214:C232)</f>
        <v>8</v>
      </c>
      <c r="D233" s="860"/>
    </row>
    <row r="234" spans="1:4" ht="12.75" customHeight="1">
      <c r="A234" s="98"/>
      <c r="B234" s="639" t="s">
        <v>4115</v>
      </c>
      <c r="C234" s="1017">
        <f>SUM(D214:D232)</f>
        <v>11</v>
      </c>
      <c r="D234" s="860"/>
    </row>
    <row r="235" spans="1:4" ht="12.75" customHeight="1">
      <c r="A235" s="98"/>
      <c r="B235" s="640" t="s">
        <v>4116</v>
      </c>
      <c r="C235" s="634">
        <f>C233</f>
        <v>8</v>
      </c>
      <c r="D235" s="641" t="s">
        <v>4117</v>
      </c>
    </row>
    <row r="236" spans="1:4" ht="12.75" customHeight="1">
      <c r="A236" s="98"/>
      <c r="B236" s="98"/>
      <c r="C236" s="98"/>
      <c r="D236" s="98"/>
    </row>
    <row r="237" spans="1:4" ht="12.75" customHeight="1">
      <c r="A237" s="98"/>
      <c r="B237" s="1019" t="s">
        <v>4171</v>
      </c>
      <c r="C237" s="1020"/>
      <c r="D237" s="1021"/>
    </row>
    <row r="238" spans="1:4" ht="12.75" customHeight="1">
      <c r="A238" s="98"/>
      <c r="B238" s="1007" t="s">
        <v>4172</v>
      </c>
      <c r="C238" s="880"/>
      <c r="D238" s="1008"/>
    </row>
    <row r="239" spans="1:4" ht="12.75" customHeight="1">
      <c r="A239" s="98"/>
      <c r="B239" s="1009" t="s">
        <v>4173</v>
      </c>
      <c r="C239" s="1010"/>
      <c r="D239" s="1011"/>
    </row>
    <row r="240" spans="1:4" ht="12.75" customHeight="1"/>
    <row r="241" spans="1:10" ht="12.75" customHeight="1">
      <c r="A241" s="648" t="s">
        <v>4090</v>
      </c>
      <c r="B241" s="1012" t="s">
        <v>295</v>
      </c>
      <c r="C241" s="866"/>
      <c r="D241" s="867"/>
      <c r="G241" s="630" t="s">
        <v>4090</v>
      </c>
      <c r="H241" s="1026" t="s">
        <v>295</v>
      </c>
      <c r="I241" s="859"/>
      <c r="J241" s="860"/>
    </row>
    <row r="242" spans="1:10" ht="12.75" customHeight="1">
      <c r="A242" s="1013" t="s">
        <v>4091</v>
      </c>
      <c r="B242" s="1014"/>
      <c r="C242" s="1014"/>
      <c r="D242" s="1015"/>
      <c r="G242" s="1013" t="s">
        <v>4091</v>
      </c>
      <c r="H242" s="1014"/>
      <c r="I242" s="1014"/>
      <c r="J242" s="1015"/>
    </row>
    <row r="243" spans="1:10" ht="12.75" customHeight="1">
      <c r="A243" s="631"/>
      <c r="B243" s="631"/>
      <c r="C243" s="631"/>
      <c r="D243" s="631"/>
      <c r="G243" s="631"/>
      <c r="H243" s="631"/>
      <c r="I243" s="631"/>
      <c r="J243" s="631"/>
    </row>
    <row r="244" spans="1:10" ht="12.75" customHeight="1">
      <c r="A244" s="632" t="s">
        <v>4174</v>
      </c>
      <c r="B244" s="1016" t="s">
        <v>4175</v>
      </c>
      <c r="C244" s="859"/>
      <c r="D244" s="860"/>
      <c r="G244" s="645" t="s">
        <v>4176</v>
      </c>
      <c r="H244" s="1037" t="s">
        <v>4177</v>
      </c>
      <c r="I244" s="859"/>
      <c r="J244" s="860"/>
    </row>
    <row r="245" spans="1:10" ht="12.75" customHeight="1">
      <c r="A245" s="1029"/>
      <c r="B245" s="883"/>
      <c r="C245" s="883"/>
      <c r="D245" s="883"/>
      <c r="G245" s="1029"/>
      <c r="H245" s="883"/>
      <c r="I245" s="883"/>
      <c r="J245" s="883"/>
    </row>
    <row r="246" spans="1:10" ht="12.75" customHeight="1">
      <c r="A246" s="1025" t="s">
        <v>4100</v>
      </c>
      <c r="B246" s="859"/>
      <c r="C246" s="859"/>
      <c r="D246" s="860"/>
      <c r="G246" s="1025" t="s">
        <v>4100</v>
      </c>
      <c r="H246" s="859"/>
      <c r="I246" s="859"/>
      <c r="J246" s="860"/>
    </row>
    <row r="247" spans="1:10" ht="12.75" customHeight="1">
      <c r="A247" s="633" t="s">
        <v>4101</v>
      </c>
      <c r="B247" s="634" t="s">
        <v>4102</v>
      </c>
      <c r="C247" s="634" t="s">
        <v>4103</v>
      </c>
      <c r="D247" s="634" t="s">
        <v>4104</v>
      </c>
      <c r="G247" s="633" t="s">
        <v>4101</v>
      </c>
      <c r="H247" s="634" t="s">
        <v>4102</v>
      </c>
      <c r="I247" s="634" t="s">
        <v>4103</v>
      </c>
      <c r="J247" s="634" t="s">
        <v>4104</v>
      </c>
    </row>
    <row r="248" spans="1:10" ht="29.25" customHeight="1">
      <c r="A248" s="635">
        <v>1</v>
      </c>
      <c r="B248" s="636" t="s">
        <v>4106</v>
      </c>
      <c r="C248" s="635">
        <v>1</v>
      </c>
      <c r="D248" s="635"/>
      <c r="G248" s="635">
        <v>1</v>
      </c>
      <c r="H248" s="636" t="s">
        <v>4106</v>
      </c>
      <c r="I248" s="635">
        <v>1</v>
      </c>
      <c r="J248" s="635"/>
    </row>
    <row r="249" spans="1:10" ht="12.75" customHeight="1">
      <c r="A249" s="635">
        <v>2</v>
      </c>
      <c r="B249" s="636" t="s">
        <v>3548</v>
      </c>
      <c r="C249" s="635">
        <v>1</v>
      </c>
      <c r="D249" s="635"/>
      <c r="G249" s="635">
        <v>2</v>
      </c>
      <c r="H249" s="636" t="s">
        <v>3548</v>
      </c>
      <c r="I249" s="635"/>
      <c r="J249" s="635">
        <v>1</v>
      </c>
    </row>
    <row r="250" spans="1:10" ht="12.75" customHeight="1">
      <c r="A250" s="635">
        <v>3</v>
      </c>
      <c r="B250" s="636" t="s">
        <v>4107</v>
      </c>
      <c r="C250" s="635">
        <v>1</v>
      </c>
      <c r="D250" s="635"/>
      <c r="G250" s="635">
        <v>3</v>
      </c>
      <c r="H250" s="636" t="s">
        <v>4107</v>
      </c>
      <c r="I250" s="635">
        <v>1</v>
      </c>
      <c r="J250" s="635"/>
    </row>
    <row r="251" spans="1:10" ht="12.75" customHeight="1">
      <c r="A251" s="635">
        <v>4</v>
      </c>
      <c r="B251" s="636" t="s">
        <v>3550</v>
      </c>
      <c r="C251" s="635">
        <v>1</v>
      </c>
      <c r="D251" s="635"/>
      <c r="G251" s="635">
        <v>4</v>
      </c>
      <c r="H251" s="636" t="s">
        <v>3550</v>
      </c>
      <c r="I251" s="635"/>
      <c r="J251" s="635">
        <v>1</v>
      </c>
    </row>
    <row r="252" spans="1:10" ht="12.75" customHeight="1">
      <c r="A252" s="635">
        <v>5</v>
      </c>
      <c r="B252" s="636" t="s">
        <v>3551</v>
      </c>
      <c r="C252" s="635">
        <v>1</v>
      </c>
      <c r="D252" s="635"/>
      <c r="G252" s="635">
        <v>5</v>
      </c>
      <c r="H252" s="636" t="s">
        <v>3551</v>
      </c>
      <c r="I252" s="635">
        <v>1</v>
      </c>
      <c r="J252" s="635"/>
    </row>
    <row r="253" spans="1:10" ht="12.75" customHeight="1">
      <c r="A253" s="635">
        <v>6</v>
      </c>
      <c r="B253" s="636" t="s">
        <v>3552</v>
      </c>
      <c r="C253" s="635"/>
      <c r="D253" s="635">
        <v>1</v>
      </c>
      <c r="G253" s="635">
        <v>6</v>
      </c>
      <c r="H253" s="636" t="s">
        <v>3552</v>
      </c>
      <c r="I253" s="635">
        <v>1</v>
      </c>
      <c r="J253" s="635"/>
    </row>
    <row r="254" spans="1:10" ht="12.75" customHeight="1">
      <c r="A254" s="635">
        <v>7</v>
      </c>
      <c r="B254" s="636" t="s">
        <v>3553</v>
      </c>
      <c r="C254" s="635">
        <v>1</v>
      </c>
      <c r="D254" s="635"/>
      <c r="G254" s="635">
        <v>7</v>
      </c>
      <c r="H254" s="636" t="s">
        <v>3553</v>
      </c>
      <c r="I254" s="635">
        <v>1</v>
      </c>
      <c r="J254" s="635"/>
    </row>
    <row r="255" spans="1:10" ht="12.75" customHeight="1">
      <c r="A255" s="635">
        <v>8</v>
      </c>
      <c r="B255" s="636" t="s">
        <v>4108</v>
      </c>
      <c r="C255" s="635"/>
      <c r="D255" s="635">
        <v>1</v>
      </c>
      <c r="G255" s="635">
        <v>8</v>
      </c>
      <c r="H255" s="636" t="s">
        <v>4108</v>
      </c>
      <c r="I255" s="635"/>
      <c r="J255" s="635">
        <v>1</v>
      </c>
    </row>
    <row r="256" spans="1:10" ht="12.75" customHeight="1">
      <c r="A256" s="635">
        <v>9</v>
      </c>
      <c r="B256" s="636" t="s">
        <v>4109</v>
      </c>
      <c r="C256" s="635"/>
      <c r="D256" s="635">
        <v>1</v>
      </c>
      <c r="G256" s="635">
        <v>9</v>
      </c>
      <c r="H256" s="636" t="s">
        <v>4109</v>
      </c>
      <c r="I256" s="635"/>
      <c r="J256" s="635">
        <v>1</v>
      </c>
    </row>
    <row r="257" spans="1:10" ht="12.75" customHeight="1">
      <c r="A257" s="635">
        <v>10</v>
      </c>
      <c r="B257" s="636" t="s">
        <v>4110</v>
      </c>
      <c r="C257" s="635">
        <v>1</v>
      </c>
      <c r="D257" s="635"/>
      <c r="G257" s="635">
        <v>10</v>
      </c>
      <c r="H257" s="636" t="s">
        <v>4110</v>
      </c>
      <c r="I257" s="635">
        <v>1</v>
      </c>
      <c r="J257" s="635"/>
    </row>
    <row r="258" spans="1:10" ht="12.75" customHeight="1">
      <c r="A258" s="635">
        <v>11</v>
      </c>
      <c r="B258" s="636" t="s">
        <v>3558</v>
      </c>
      <c r="C258" s="635">
        <v>1</v>
      </c>
      <c r="D258" s="635"/>
      <c r="G258" s="635">
        <v>11</v>
      </c>
      <c r="H258" s="636" t="s">
        <v>3558</v>
      </c>
      <c r="I258" s="635">
        <v>1</v>
      </c>
      <c r="J258" s="635"/>
    </row>
    <row r="259" spans="1:10" ht="12.75" customHeight="1">
      <c r="A259" s="635">
        <v>12</v>
      </c>
      <c r="B259" s="636" t="s">
        <v>3559</v>
      </c>
      <c r="C259" s="635">
        <v>1</v>
      </c>
      <c r="D259" s="635"/>
      <c r="G259" s="635">
        <v>12</v>
      </c>
      <c r="H259" s="636" t="s">
        <v>3559</v>
      </c>
      <c r="I259" s="635">
        <v>1</v>
      </c>
      <c r="J259" s="635"/>
    </row>
    <row r="260" spans="1:10" ht="12.75" customHeight="1">
      <c r="A260" s="635">
        <v>13</v>
      </c>
      <c r="B260" s="636" t="s">
        <v>3560</v>
      </c>
      <c r="C260" s="635"/>
      <c r="D260" s="635">
        <v>1</v>
      </c>
      <c r="G260" s="635">
        <v>13</v>
      </c>
      <c r="H260" s="636" t="s">
        <v>3560</v>
      </c>
      <c r="I260" s="635">
        <v>1</v>
      </c>
      <c r="J260" s="635"/>
    </row>
    <row r="261" spans="1:10" ht="12.75" customHeight="1">
      <c r="A261" s="635">
        <v>14</v>
      </c>
      <c r="B261" s="636" t="s">
        <v>3561</v>
      </c>
      <c r="C261" s="635"/>
      <c r="D261" s="635">
        <v>1</v>
      </c>
      <c r="G261" s="635">
        <v>14</v>
      </c>
      <c r="H261" s="636" t="s">
        <v>3561</v>
      </c>
      <c r="I261" s="635">
        <v>1</v>
      </c>
      <c r="J261" s="635"/>
    </row>
    <row r="262" spans="1:10" ht="12.75" customHeight="1">
      <c r="A262" s="635">
        <v>15</v>
      </c>
      <c r="B262" s="636" t="s">
        <v>3562</v>
      </c>
      <c r="C262" s="635">
        <v>1</v>
      </c>
      <c r="D262" s="635"/>
      <c r="G262" s="635">
        <v>15</v>
      </c>
      <c r="H262" s="636" t="s">
        <v>3562</v>
      </c>
      <c r="I262" s="635">
        <v>1</v>
      </c>
      <c r="J262" s="635"/>
    </row>
    <row r="263" spans="1:10" ht="12.75" customHeight="1">
      <c r="A263" s="635">
        <v>16</v>
      </c>
      <c r="B263" s="636" t="s">
        <v>4111</v>
      </c>
      <c r="C263" s="635"/>
      <c r="D263" s="635">
        <v>1</v>
      </c>
      <c r="G263" s="635">
        <v>16</v>
      </c>
      <c r="H263" s="636" t="s">
        <v>4111</v>
      </c>
      <c r="I263" s="635"/>
      <c r="J263" s="635">
        <v>1</v>
      </c>
    </row>
    <row r="264" spans="1:10" ht="12.75" customHeight="1">
      <c r="A264" s="635">
        <v>17</v>
      </c>
      <c r="B264" s="636" t="s">
        <v>3567</v>
      </c>
      <c r="C264" s="635"/>
      <c r="D264" s="635">
        <v>1</v>
      </c>
      <c r="G264" s="635">
        <v>17</v>
      </c>
      <c r="H264" s="636" t="s">
        <v>3567</v>
      </c>
      <c r="I264" s="635"/>
      <c r="J264" s="635">
        <v>1</v>
      </c>
    </row>
    <row r="265" spans="1:10" ht="12.75" customHeight="1">
      <c r="A265" s="635">
        <v>18</v>
      </c>
      <c r="B265" s="636" t="s">
        <v>3568</v>
      </c>
      <c r="C265" s="635">
        <v>1</v>
      </c>
      <c r="D265" s="635"/>
      <c r="G265" s="635">
        <v>18</v>
      </c>
      <c r="H265" s="636" t="s">
        <v>3568</v>
      </c>
      <c r="I265" s="635">
        <v>1</v>
      </c>
      <c r="J265" s="635"/>
    </row>
    <row r="266" spans="1:10" ht="12.75" customHeight="1">
      <c r="A266" s="635">
        <v>19</v>
      </c>
      <c r="B266" s="636" t="s">
        <v>4112</v>
      </c>
      <c r="C266" s="635"/>
      <c r="D266" s="635">
        <v>1</v>
      </c>
      <c r="G266" s="635">
        <v>19</v>
      </c>
      <c r="H266" s="636" t="s">
        <v>4112</v>
      </c>
      <c r="I266" s="635">
        <v>1</v>
      </c>
      <c r="J266" s="635"/>
    </row>
    <row r="267" spans="1:10" ht="12.75" customHeight="1">
      <c r="A267" s="98"/>
      <c r="B267" s="639" t="s">
        <v>4113</v>
      </c>
      <c r="C267" s="1017">
        <f>SUM(C248:C266)</f>
        <v>11</v>
      </c>
      <c r="D267" s="860"/>
      <c r="H267" s="639" t="s">
        <v>4113</v>
      </c>
      <c r="I267" s="1017">
        <f>SUM(I248:I266)</f>
        <v>13</v>
      </c>
      <c r="J267" s="860"/>
    </row>
    <row r="268" spans="1:10" ht="12.75" customHeight="1">
      <c r="A268" s="98"/>
      <c r="B268" s="639" t="s">
        <v>4115</v>
      </c>
      <c r="C268" s="1017">
        <f>SUM(D248:D266)</f>
        <v>8</v>
      </c>
      <c r="D268" s="860"/>
      <c r="H268" s="639" t="s">
        <v>4115</v>
      </c>
      <c r="I268" s="1017">
        <f>SUM(J248:J266)</f>
        <v>6</v>
      </c>
      <c r="J268" s="860"/>
    </row>
    <row r="269" spans="1:10" ht="12.75" customHeight="1">
      <c r="A269" s="98"/>
      <c r="B269" s="640" t="s">
        <v>4116</v>
      </c>
      <c r="C269" s="634">
        <f>C267</f>
        <v>11</v>
      </c>
      <c r="D269" s="641" t="s">
        <v>4178</v>
      </c>
      <c r="H269" s="640" t="s">
        <v>4116</v>
      </c>
      <c r="I269" s="634">
        <f>I267</f>
        <v>13</v>
      </c>
      <c r="J269" s="641" t="s">
        <v>4136</v>
      </c>
    </row>
    <row r="270" spans="1:10" ht="12.75" customHeight="1">
      <c r="A270" s="98"/>
      <c r="B270" s="98"/>
      <c r="C270" s="98"/>
      <c r="D270" s="98"/>
    </row>
    <row r="271" spans="1:10" ht="12.75" customHeight="1">
      <c r="A271" s="98"/>
      <c r="B271" s="1019" t="s">
        <v>4179</v>
      </c>
      <c r="C271" s="1020"/>
      <c r="D271" s="1021"/>
      <c r="H271" s="1019" t="s">
        <v>4180</v>
      </c>
      <c r="I271" s="1020"/>
      <c r="J271" s="1021"/>
    </row>
    <row r="272" spans="1:10" ht="12.75" customHeight="1">
      <c r="A272" s="98"/>
      <c r="B272" s="1007" t="s">
        <v>4181</v>
      </c>
      <c r="C272" s="880"/>
      <c r="D272" s="1008"/>
      <c r="H272" s="1007" t="s">
        <v>4182</v>
      </c>
      <c r="I272" s="880"/>
      <c r="J272" s="1008"/>
    </row>
    <row r="273" spans="1:10" ht="12.75" customHeight="1">
      <c r="A273" s="98"/>
      <c r="B273" s="1009" t="s">
        <v>4183</v>
      </c>
      <c r="C273" s="1010"/>
      <c r="D273" s="1011"/>
      <c r="H273" s="1009" t="s">
        <v>4184</v>
      </c>
      <c r="I273" s="1010"/>
      <c r="J273" s="1011"/>
    </row>
    <row r="274" spans="1:10" ht="12.75" customHeight="1"/>
    <row r="275" spans="1:10" ht="12.75" customHeight="1">
      <c r="A275" s="648" t="s">
        <v>4090</v>
      </c>
      <c r="B275" s="1012" t="s">
        <v>324</v>
      </c>
      <c r="C275" s="866"/>
      <c r="D275" s="867"/>
    </row>
    <row r="276" spans="1:10" ht="12.75" customHeight="1">
      <c r="A276" s="1013" t="s">
        <v>4091</v>
      </c>
      <c r="B276" s="1014"/>
      <c r="C276" s="1014"/>
      <c r="D276" s="1015"/>
    </row>
    <row r="277" spans="1:10" ht="12.75" customHeight="1">
      <c r="A277" s="631"/>
      <c r="B277" s="631"/>
      <c r="C277" s="631"/>
      <c r="D277" s="631"/>
    </row>
    <row r="278" spans="1:10" ht="12.75" customHeight="1">
      <c r="A278" s="645" t="s">
        <v>4185</v>
      </c>
      <c r="B278" s="1037" t="s">
        <v>4186</v>
      </c>
      <c r="C278" s="859"/>
      <c r="D278" s="860"/>
    </row>
    <row r="279" spans="1:10" ht="12.75" customHeight="1">
      <c r="A279" s="1029"/>
      <c r="B279" s="883"/>
      <c r="C279" s="883"/>
      <c r="D279" s="883"/>
      <c r="E279" s="98"/>
      <c r="F279" s="98"/>
    </row>
    <row r="280" spans="1:10" ht="12.75" customHeight="1">
      <c r="A280" s="1025" t="s">
        <v>4100</v>
      </c>
      <c r="B280" s="859"/>
      <c r="C280" s="859"/>
      <c r="D280" s="860"/>
      <c r="E280" s="98"/>
      <c r="F280" s="98"/>
    </row>
    <row r="281" spans="1:10" ht="12.75" customHeight="1">
      <c r="A281" s="633" t="s">
        <v>4101</v>
      </c>
      <c r="B281" s="634" t="s">
        <v>4102</v>
      </c>
      <c r="C281" s="634" t="s">
        <v>4103</v>
      </c>
      <c r="D281" s="634" t="s">
        <v>4104</v>
      </c>
      <c r="E281" s="98"/>
      <c r="F281" s="98"/>
    </row>
    <row r="282" spans="1:10" ht="12.75" customHeight="1">
      <c r="A282" s="635">
        <v>1</v>
      </c>
      <c r="B282" s="636" t="s">
        <v>4106</v>
      </c>
      <c r="C282" s="635">
        <v>1</v>
      </c>
      <c r="D282" s="635"/>
      <c r="E282" s="98"/>
      <c r="F282" s="98"/>
    </row>
    <row r="283" spans="1:10" ht="12.75" customHeight="1">
      <c r="A283" s="635">
        <v>2</v>
      </c>
      <c r="B283" s="636" t="s">
        <v>3548</v>
      </c>
      <c r="C283" s="635"/>
      <c r="D283" s="635">
        <v>1</v>
      </c>
      <c r="E283" s="98"/>
      <c r="F283" s="98"/>
    </row>
    <row r="284" spans="1:10" ht="12.75" customHeight="1">
      <c r="A284" s="635">
        <v>3</v>
      </c>
      <c r="B284" s="636" t="s">
        <v>4107</v>
      </c>
      <c r="C284" s="635">
        <v>1</v>
      </c>
      <c r="D284" s="635"/>
      <c r="E284" s="98"/>
      <c r="F284" s="98"/>
    </row>
    <row r="285" spans="1:10" ht="12.75" customHeight="1">
      <c r="A285" s="635">
        <v>4</v>
      </c>
      <c r="B285" s="636" t="s">
        <v>3550</v>
      </c>
      <c r="C285" s="635"/>
      <c r="D285" s="635">
        <v>1</v>
      </c>
      <c r="E285" s="98"/>
      <c r="F285" s="98"/>
    </row>
    <row r="286" spans="1:10" ht="12.75" customHeight="1">
      <c r="A286" s="635">
        <v>5</v>
      </c>
      <c r="B286" s="636" t="s">
        <v>3551</v>
      </c>
      <c r="C286" s="635">
        <v>1</v>
      </c>
      <c r="D286" s="635"/>
      <c r="E286" s="98"/>
      <c r="F286" s="98"/>
    </row>
    <row r="287" spans="1:10" ht="12.75" customHeight="1">
      <c r="A287" s="635">
        <v>6</v>
      </c>
      <c r="B287" s="636" t="s">
        <v>3552</v>
      </c>
      <c r="C287" s="635">
        <v>1</v>
      </c>
      <c r="D287" s="635"/>
      <c r="E287" s="98"/>
      <c r="F287" s="98"/>
    </row>
    <row r="288" spans="1:10" ht="12.75" customHeight="1">
      <c r="A288" s="635">
        <v>7</v>
      </c>
      <c r="B288" s="636" t="s">
        <v>3553</v>
      </c>
      <c r="C288" s="635">
        <v>1</v>
      </c>
      <c r="D288" s="635"/>
      <c r="E288" s="98"/>
      <c r="F288" s="98"/>
    </row>
    <row r="289" spans="1:6" ht="12.75" customHeight="1">
      <c r="A289" s="635">
        <v>8</v>
      </c>
      <c r="B289" s="636" t="s">
        <v>4108</v>
      </c>
      <c r="C289" s="635"/>
      <c r="D289" s="635">
        <v>1</v>
      </c>
      <c r="E289" s="98"/>
      <c r="F289" s="98"/>
    </row>
    <row r="290" spans="1:6" ht="12.75" customHeight="1">
      <c r="A290" s="635">
        <v>9</v>
      </c>
      <c r="B290" s="636" t="s">
        <v>4109</v>
      </c>
      <c r="C290" s="635"/>
      <c r="D290" s="635">
        <v>1</v>
      </c>
      <c r="E290" s="98"/>
      <c r="F290" s="98"/>
    </row>
    <row r="291" spans="1:6" ht="12.75" customHeight="1">
      <c r="A291" s="635">
        <v>10</v>
      </c>
      <c r="B291" s="636" t="s">
        <v>4110</v>
      </c>
      <c r="C291" s="635">
        <v>1</v>
      </c>
      <c r="D291" s="635"/>
      <c r="E291" s="98"/>
      <c r="F291" s="98"/>
    </row>
    <row r="292" spans="1:6" ht="12.75" customHeight="1">
      <c r="A292" s="635">
        <v>11</v>
      </c>
      <c r="B292" s="636" t="s">
        <v>3558</v>
      </c>
      <c r="C292" s="635">
        <v>1</v>
      </c>
      <c r="D292" s="635"/>
      <c r="E292" s="98"/>
      <c r="F292" s="98"/>
    </row>
    <row r="293" spans="1:6" ht="12.75" customHeight="1">
      <c r="A293" s="635">
        <v>12</v>
      </c>
      <c r="B293" s="636" t="s">
        <v>3559</v>
      </c>
      <c r="C293" s="635">
        <v>1</v>
      </c>
      <c r="D293" s="635"/>
      <c r="E293" s="98"/>
      <c r="F293" s="98"/>
    </row>
    <row r="294" spans="1:6" ht="12.75" customHeight="1">
      <c r="A294" s="635">
        <v>13</v>
      </c>
      <c r="B294" s="636" t="s">
        <v>3560</v>
      </c>
      <c r="C294" s="635">
        <v>1</v>
      </c>
      <c r="D294" s="635"/>
      <c r="E294" s="98"/>
      <c r="F294" s="98"/>
    </row>
    <row r="295" spans="1:6" ht="12.75" customHeight="1">
      <c r="A295" s="635">
        <v>14</v>
      </c>
      <c r="B295" s="636" t="s">
        <v>3561</v>
      </c>
      <c r="C295" s="635">
        <v>1</v>
      </c>
      <c r="D295" s="635"/>
      <c r="E295" s="98"/>
      <c r="F295" s="98"/>
    </row>
    <row r="296" spans="1:6" ht="12.75" customHeight="1">
      <c r="A296" s="635">
        <v>15</v>
      </c>
      <c r="B296" s="636" t="s">
        <v>3562</v>
      </c>
      <c r="C296" s="635">
        <v>1</v>
      </c>
      <c r="D296" s="635"/>
      <c r="E296" s="98"/>
      <c r="F296" s="98"/>
    </row>
    <row r="297" spans="1:6" ht="12.75" customHeight="1">
      <c r="A297" s="635">
        <v>16</v>
      </c>
      <c r="B297" s="636" t="s">
        <v>4111</v>
      </c>
      <c r="C297" s="635"/>
      <c r="D297" s="635">
        <v>1</v>
      </c>
      <c r="E297" s="98"/>
      <c r="F297" s="98"/>
    </row>
    <row r="298" spans="1:6" ht="12.75" customHeight="1">
      <c r="A298" s="635">
        <v>17</v>
      </c>
      <c r="B298" s="636" t="s">
        <v>3567</v>
      </c>
      <c r="C298" s="635"/>
      <c r="D298" s="635">
        <v>1</v>
      </c>
      <c r="E298" s="98"/>
      <c r="F298" s="98"/>
    </row>
    <row r="299" spans="1:6" ht="12.75" customHeight="1">
      <c r="A299" s="635">
        <v>18</v>
      </c>
      <c r="B299" s="636" t="s">
        <v>3568</v>
      </c>
      <c r="C299" s="635">
        <v>1</v>
      </c>
      <c r="D299" s="635"/>
      <c r="E299" s="98"/>
      <c r="F299" s="98"/>
    </row>
    <row r="300" spans="1:6" ht="12.75" customHeight="1">
      <c r="A300" s="635">
        <v>19</v>
      </c>
      <c r="B300" s="636" t="s">
        <v>4112</v>
      </c>
      <c r="C300" s="635">
        <v>1</v>
      </c>
      <c r="D300" s="635"/>
      <c r="E300" s="98"/>
      <c r="F300" s="98"/>
    </row>
    <row r="301" spans="1:6" ht="12.75" customHeight="1">
      <c r="A301" s="98"/>
      <c r="B301" s="639" t="s">
        <v>4113</v>
      </c>
      <c r="C301" s="1017">
        <f>SUM(C282:C300)</f>
        <v>13</v>
      </c>
      <c r="D301" s="860"/>
      <c r="E301" s="98"/>
      <c r="F301" s="98"/>
    </row>
    <row r="302" spans="1:6" ht="12.75" customHeight="1">
      <c r="A302" s="98"/>
      <c r="B302" s="639" t="s">
        <v>4115</v>
      </c>
      <c r="C302" s="1017">
        <f>SUM(D282:D300)</f>
        <v>6</v>
      </c>
      <c r="D302" s="860"/>
      <c r="E302" s="98"/>
      <c r="F302" s="98"/>
    </row>
    <row r="303" spans="1:6" ht="12.75" customHeight="1">
      <c r="A303" s="98"/>
      <c r="B303" s="640" t="s">
        <v>4116</v>
      </c>
      <c r="C303" s="634">
        <f>C301</f>
        <v>13</v>
      </c>
      <c r="D303" s="641" t="s">
        <v>4136</v>
      </c>
      <c r="E303" s="98"/>
      <c r="F303" s="98"/>
    </row>
    <row r="304" spans="1:6" ht="12.75" customHeight="1">
      <c r="A304" s="98"/>
      <c r="B304" s="98"/>
      <c r="C304" s="98"/>
      <c r="D304" s="98"/>
      <c r="E304" s="98"/>
      <c r="F304" s="98"/>
    </row>
    <row r="305" spans="1:17" ht="12.75" customHeight="1">
      <c r="A305" s="98"/>
      <c r="B305" s="1019" t="s">
        <v>4187</v>
      </c>
      <c r="C305" s="1020"/>
      <c r="D305" s="1021"/>
      <c r="E305" s="98"/>
      <c r="F305" s="98"/>
    </row>
    <row r="306" spans="1:17" ht="12.75" customHeight="1">
      <c r="A306" s="98"/>
      <c r="B306" s="1007" t="s">
        <v>4188</v>
      </c>
      <c r="C306" s="880"/>
      <c r="D306" s="1008"/>
      <c r="E306" s="98"/>
      <c r="F306" s="98"/>
    </row>
    <row r="307" spans="1:17" ht="12.75" customHeight="1">
      <c r="A307" s="98"/>
      <c r="B307" s="1009" t="s">
        <v>4189</v>
      </c>
      <c r="C307" s="1010"/>
      <c r="D307" s="1011"/>
      <c r="E307" s="98"/>
      <c r="F307" s="98"/>
    </row>
    <row r="308" spans="1:17" ht="12.75" customHeight="1">
      <c r="E308" s="98"/>
      <c r="F308" s="98"/>
    </row>
    <row r="309" spans="1:17" ht="12.75" customHeight="1">
      <c r="A309" s="648" t="s">
        <v>4090</v>
      </c>
      <c r="B309" s="1012" t="s">
        <v>4190</v>
      </c>
      <c r="C309" s="866"/>
      <c r="D309" s="867"/>
      <c r="E309" s="98"/>
      <c r="F309" s="98"/>
      <c r="G309" s="630" t="s">
        <v>4090</v>
      </c>
      <c r="H309" s="1026" t="s">
        <v>4190</v>
      </c>
      <c r="I309" s="859"/>
      <c r="J309" s="860"/>
      <c r="M309" s="630" t="s">
        <v>4090</v>
      </c>
      <c r="N309" s="1026" t="s">
        <v>4190</v>
      </c>
      <c r="O309" s="859"/>
      <c r="P309" s="860"/>
    </row>
    <row r="310" spans="1:17" ht="12.75" customHeight="1">
      <c r="A310" s="1013" t="s">
        <v>4091</v>
      </c>
      <c r="B310" s="1014"/>
      <c r="C310" s="1014"/>
      <c r="D310" s="1015"/>
      <c r="E310" s="98"/>
      <c r="F310" s="98"/>
      <c r="G310" s="1013" t="s">
        <v>4091</v>
      </c>
      <c r="H310" s="1014"/>
      <c r="I310" s="1014"/>
      <c r="J310" s="1015"/>
      <c r="M310" s="1013" t="s">
        <v>4091</v>
      </c>
      <c r="N310" s="1014"/>
      <c r="O310" s="1014"/>
      <c r="P310" s="1015"/>
    </row>
    <row r="311" spans="1:17" ht="12.75" customHeight="1">
      <c r="A311" s="631"/>
      <c r="B311" s="631"/>
      <c r="C311" s="631"/>
      <c r="D311" s="631"/>
      <c r="E311" s="98"/>
      <c r="F311" s="98"/>
      <c r="G311" s="631"/>
      <c r="H311" s="631"/>
      <c r="I311" s="631"/>
      <c r="J311" s="631"/>
      <c r="M311" s="631"/>
      <c r="N311" s="631"/>
      <c r="O311" s="631"/>
      <c r="P311" s="631"/>
    </row>
    <row r="312" spans="1:17" ht="12.75" customHeight="1">
      <c r="A312" s="649" t="s">
        <v>4191</v>
      </c>
      <c r="B312" s="1022" t="s">
        <v>4192</v>
      </c>
      <c r="C312" s="978"/>
      <c r="D312" s="874"/>
      <c r="G312" s="645" t="s">
        <v>4193</v>
      </c>
      <c r="H312" s="1016" t="s">
        <v>4194</v>
      </c>
      <c r="I312" s="859"/>
      <c r="J312" s="860"/>
      <c r="M312" s="645" t="s">
        <v>4195</v>
      </c>
      <c r="N312" s="1016" t="s">
        <v>4196</v>
      </c>
      <c r="O312" s="859"/>
      <c r="P312" s="860"/>
    </row>
    <row r="313" spans="1:17" ht="15.75" customHeight="1">
      <c r="A313" s="1023"/>
      <c r="B313" s="1024"/>
      <c r="C313" s="1024"/>
      <c r="D313" s="1024"/>
      <c r="E313" s="98"/>
      <c r="F313" s="98"/>
      <c r="G313" s="1023"/>
      <c r="H313" s="1024"/>
      <c r="I313" s="1024"/>
      <c r="J313" s="1024"/>
      <c r="M313" s="1023"/>
      <c r="N313" s="1024"/>
      <c r="O313" s="1024"/>
      <c r="P313" s="1024"/>
      <c r="Q313" s="98"/>
    </row>
    <row r="314" spans="1:17" ht="12.75" customHeight="1">
      <c r="A314" s="1025" t="s">
        <v>4100</v>
      </c>
      <c r="B314" s="859"/>
      <c r="C314" s="859"/>
      <c r="D314" s="860"/>
      <c r="E314" s="98"/>
      <c r="F314" s="98"/>
      <c r="G314" s="1025" t="s">
        <v>4100</v>
      </c>
      <c r="H314" s="859"/>
      <c r="I314" s="859"/>
      <c r="J314" s="860"/>
      <c r="M314" s="1025" t="s">
        <v>4100</v>
      </c>
      <c r="N314" s="859"/>
      <c r="O314" s="859"/>
      <c r="P314" s="860"/>
      <c r="Q314" s="98"/>
    </row>
    <row r="315" spans="1:17" ht="12.75" customHeight="1">
      <c r="A315" s="633" t="s">
        <v>4101</v>
      </c>
      <c r="B315" s="634" t="s">
        <v>4102</v>
      </c>
      <c r="C315" s="634" t="s">
        <v>4103</v>
      </c>
      <c r="D315" s="634" t="s">
        <v>4104</v>
      </c>
      <c r="E315" s="98"/>
      <c r="F315" s="98"/>
      <c r="G315" s="633" t="s">
        <v>4101</v>
      </c>
      <c r="H315" s="634" t="s">
        <v>4102</v>
      </c>
      <c r="I315" s="634" t="s">
        <v>4103</v>
      </c>
      <c r="J315" s="634" t="s">
        <v>4104</v>
      </c>
      <c r="M315" s="633" t="s">
        <v>4101</v>
      </c>
      <c r="N315" s="634" t="s">
        <v>4102</v>
      </c>
      <c r="O315" s="634" t="s">
        <v>4103</v>
      </c>
      <c r="P315" s="634" t="s">
        <v>4104</v>
      </c>
      <c r="Q315" s="98"/>
    </row>
    <row r="316" spans="1:17" ht="12.75" customHeight="1">
      <c r="A316" s="635">
        <v>1</v>
      </c>
      <c r="B316" s="636" t="s">
        <v>4106</v>
      </c>
      <c r="C316" s="635">
        <v>1</v>
      </c>
      <c r="D316" s="635"/>
      <c r="E316" s="98"/>
      <c r="F316" s="98"/>
      <c r="G316" s="635">
        <v>1</v>
      </c>
      <c r="H316" s="636" t="s">
        <v>4106</v>
      </c>
      <c r="I316" s="635">
        <v>1</v>
      </c>
      <c r="J316" s="635"/>
      <c r="M316" s="635">
        <v>1</v>
      </c>
      <c r="N316" s="636" t="s">
        <v>4106</v>
      </c>
      <c r="O316" s="637">
        <v>1</v>
      </c>
      <c r="P316" s="638"/>
      <c r="Q316" s="98"/>
    </row>
    <row r="317" spans="1:17" ht="12.75" customHeight="1">
      <c r="A317" s="635">
        <v>2</v>
      </c>
      <c r="B317" s="636" t="s">
        <v>3548</v>
      </c>
      <c r="C317" s="635"/>
      <c r="D317" s="635">
        <v>1</v>
      </c>
      <c r="E317" s="98"/>
      <c r="F317" s="98"/>
      <c r="G317" s="635">
        <v>2</v>
      </c>
      <c r="H317" s="636" t="s">
        <v>3548</v>
      </c>
      <c r="I317" s="635"/>
      <c r="J317" s="635">
        <v>1</v>
      </c>
      <c r="M317" s="635">
        <v>2</v>
      </c>
      <c r="N317" s="636" t="s">
        <v>3548</v>
      </c>
      <c r="O317" s="618"/>
      <c r="P317" s="620">
        <v>1</v>
      </c>
      <c r="Q317" s="98"/>
    </row>
    <row r="318" spans="1:17" ht="12.75" customHeight="1">
      <c r="A318" s="635">
        <v>3</v>
      </c>
      <c r="B318" s="636" t="s">
        <v>4107</v>
      </c>
      <c r="C318" s="635"/>
      <c r="D318" s="635">
        <v>1</v>
      </c>
      <c r="E318" s="98"/>
      <c r="F318" s="98"/>
      <c r="G318" s="635">
        <v>3</v>
      </c>
      <c r="H318" s="636" t="s">
        <v>4107</v>
      </c>
      <c r="I318" s="635"/>
      <c r="J318" s="635">
        <v>1</v>
      </c>
      <c r="M318" s="635">
        <v>3</v>
      </c>
      <c r="N318" s="636" t="s">
        <v>4107</v>
      </c>
      <c r="O318" s="618">
        <v>1</v>
      </c>
      <c r="P318" s="620"/>
      <c r="Q318" s="98"/>
    </row>
    <row r="319" spans="1:17" ht="12.75" customHeight="1">
      <c r="A319" s="635">
        <v>4</v>
      </c>
      <c r="B319" s="636" t="s">
        <v>3550</v>
      </c>
      <c r="C319" s="635"/>
      <c r="D319" s="635">
        <v>1</v>
      </c>
      <c r="E319" s="98"/>
      <c r="F319" s="98"/>
      <c r="G319" s="635">
        <v>4</v>
      </c>
      <c r="H319" s="636" t="s">
        <v>3550</v>
      </c>
      <c r="I319" s="635"/>
      <c r="J319" s="635">
        <v>1</v>
      </c>
      <c r="M319" s="635">
        <v>4</v>
      </c>
      <c r="N319" s="636" t="s">
        <v>3550</v>
      </c>
      <c r="O319" s="618"/>
      <c r="P319" s="620">
        <v>1</v>
      </c>
      <c r="Q319" s="98"/>
    </row>
    <row r="320" spans="1:17" ht="12.75" customHeight="1">
      <c r="A320" s="635">
        <v>5</v>
      </c>
      <c r="B320" s="636" t="s">
        <v>3551</v>
      </c>
      <c r="C320" s="635">
        <v>1</v>
      </c>
      <c r="D320" s="635"/>
      <c r="E320" s="98"/>
      <c r="F320" s="98"/>
      <c r="G320" s="635">
        <v>5</v>
      </c>
      <c r="H320" s="636" t="s">
        <v>3551</v>
      </c>
      <c r="I320" s="635">
        <v>1</v>
      </c>
      <c r="J320" s="635"/>
      <c r="M320" s="635">
        <v>5</v>
      </c>
      <c r="N320" s="636" t="s">
        <v>3551</v>
      </c>
      <c r="O320" s="618">
        <v>1</v>
      </c>
      <c r="P320" s="620"/>
      <c r="Q320" s="98"/>
    </row>
    <row r="321" spans="1:17" ht="12.75" customHeight="1">
      <c r="A321" s="635">
        <v>6</v>
      </c>
      <c r="B321" s="636" t="s">
        <v>3552</v>
      </c>
      <c r="C321" s="635">
        <v>1</v>
      </c>
      <c r="D321" s="635"/>
      <c r="E321" s="98"/>
      <c r="F321" s="98"/>
      <c r="G321" s="635">
        <v>6</v>
      </c>
      <c r="H321" s="636" t="s">
        <v>3552</v>
      </c>
      <c r="I321" s="635"/>
      <c r="J321" s="635">
        <v>1</v>
      </c>
      <c r="M321" s="635">
        <v>6</v>
      </c>
      <c r="N321" s="636" t="s">
        <v>3552</v>
      </c>
      <c r="O321" s="618">
        <v>1</v>
      </c>
      <c r="P321" s="620"/>
      <c r="Q321" s="98"/>
    </row>
    <row r="322" spans="1:17" ht="12.75" customHeight="1">
      <c r="A322" s="635">
        <v>7</v>
      </c>
      <c r="B322" s="636" t="s">
        <v>3553</v>
      </c>
      <c r="C322" s="635"/>
      <c r="D322" s="635">
        <v>1</v>
      </c>
      <c r="E322" s="98"/>
      <c r="F322" s="98"/>
      <c r="G322" s="635">
        <v>7</v>
      </c>
      <c r="H322" s="636" t="s">
        <v>3553</v>
      </c>
      <c r="I322" s="635"/>
      <c r="J322" s="635">
        <v>1</v>
      </c>
      <c r="M322" s="635">
        <v>7</v>
      </c>
      <c r="N322" s="636" t="s">
        <v>3553</v>
      </c>
      <c r="O322" s="618">
        <v>1</v>
      </c>
      <c r="P322" s="620"/>
      <c r="Q322" s="98"/>
    </row>
    <row r="323" spans="1:17" ht="12.75" customHeight="1">
      <c r="A323" s="635">
        <v>8</v>
      </c>
      <c r="B323" s="636" t="s">
        <v>4108</v>
      </c>
      <c r="C323" s="635"/>
      <c r="D323" s="635">
        <v>1</v>
      </c>
      <c r="E323" s="98"/>
      <c r="F323" s="98"/>
      <c r="G323" s="635">
        <v>8</v>
      </c>
      <c r="H323" s="636" t="s">
        <v>4108</v>
      </c>
      <c r="I323" s="635"/>
      <c r="J323" s="635">
        <v>1</v>
      </c>
      <c r="M323" s="635">
        <v>8</v>
      </c>
      <c r="N323" s="636" t="s">
        <v>4108</v>
      </c>
      <c r="O323" s="618"/>
      <c r="P323" s="620">
        <v>1</v>
      </c>
      <c r="Q323" s="98"/>
    </row>
    <row r="324" spans="1:17" ht="12.75" customHeight="1">
      <c r="A324" s="635">
        <v>9</v>
      </c>
      <c r="B324" s="636" t="s">
        <v>4109</v>
      </c>
      <c r="C324" s="635"/>
      <c r="D324" s="635">
        <v>1</v>
      </c>
      <c r="E324" s="98"/>
      <c r="F324" s="98"/>
      <c r="G324" s="635">
        <v>9</v>
      </c>
      <c r="H324" s="636" t="s">
        <v>4109</v>
      </c>
      <c r="I324" s="635"/>
      <c r="J324" s="635">
        <v>1</v>
      </c>
      <c r="M324" s="635">
        <v>9</v>
      </c>
      <c r="N324" s="636" t="s">
        <v>4109</v>
      </c>
      <c r="O324" s="618"/>
      <c r="P324" s="620">
        <v>1</v>
      </c>
      <c r="Q324" s="98"/>
    </row>
    <row r="325" spans="1:17" ht="12.75" customHeight="1">
      <c r="A325" s="635">
        <v>10</v>
      </c>
      <c r="B325" s="636" t="s">
        <v>4110</v>
      </c>
      <c r="C325" s="635">
        <v>1</v>
      </c>
      <c r="D325" s="635"/>
      <c r="E325" s="98"/>
      <c r="F325" s="98"/>
      <c r="G325" s="635">
        <v>10</v>
      </c>
      <c r="H325" s="636" t="s">
        <v>4110</v>
      </c>
      <c r="I325" s="635">
        <v>1</v>
      </c>
      <c r="J325" s="635"/>
      <c r="M325" s="635">
        <v>10</v>
      </c>
      <c r="N325" s="636" t="s">
        <v>4110</v>
      </c>
      <c r="O325" s="618">
        <v>1</v>
      </c>
      <c r="P325" s="620"/>
      <c r="Q325" s="98"/>
    </row>
    <row r="326" spans="1:17" ht="12.75" customHeight="1">
      <c r="A326" s="635">
        <v>11</v>
      </c>
      <c r="B326" s="636" t="s">
        <v>3558</v>
      </c>
      <c r="C326" s="635">
        <v>1</v>
      </c>
      <c r="D326" s="635"/>
      <c r="E326" s="98"/>
      <c r="F326" s="98"/>
      <c r="G326" s="635">
        <v>11</v>
      </c>
      <c r="H326" s="636" t="s">
        <v>3558</v>
      </c>
      <c r="I326" s="635">
        <v>1</v>
      </c>
      <c r="J326" s="635"/>
      <c r="M326" s="635">
        <v>11</v>
      </c>
      <c r="N326" s="636" t="s">
        <v>3558</v>
      </c>
      <c r="O326" s="618">
        <v>1</v>
      </c>
      <c r="P326" s="620"/>
      <c r="Q326" s="98"/>
    </row>
    <row r="327" spans="1:17" ht="12.75" customHeight="1">
      <c r="A327" s="635">
        <v>12</v>
      </c>
      <c r="B327" s="636" t="s">
        <v>3559</v>
      </c>
      <c r="C327" s="635">
        <v>1</v>
      </c>
      <c r="D327" s="635"/>
      <c r="E327" s="98"/>
      <c r="F327" s="98"/>
      <c r="G327" s="635">
        <v>12</v>
      </c>
      <c r="H327" s="636" t="s">
        <v>3559</v>
      </c>
      <c r="I327" s="635">
        <v>1</v>
      </c>
      <c r="J327" s="635"/>
      <c r="M327" s="635">
        <v>12</v>
      </c>
      <c r="N327" s="636" t="s">
        <v>3559</v>
      </c>
      <c r="O327" s="618">
        <v>1</v>
      </c>
      <c r="P327" s="620"/>
      <c r="Q327" s="98"/>
    </row>
    <row r="328" spans="1:17" ht="12.75" customHeight="1">
      <c r="A328" s="635">
        <v>13</v>
      </c>
      <c r="B328" s="636" t="s">
        <v>3560</v>
      </c>
      <c r="C328" s="635">
        <v>1</v>
      </c>
      <c r="D328" s="635"/>
      <c r="E328" s="98"/>
      <c r="F328" s="98"/>
      <c r="G328" s="635">
        <v>13</v>
      </c>
      <c r="H328" s="636" t="s">
        <v>3560</v>
      </c>
      <c r="I328" s="635">
        <v>1</v>
      </c>
      <c r="J328" s="635"/>
      <c r="M328" s="635">
        <v>13</v>
      </c>
      <c r="N328" s="636" t="s">
        <v>3560</v>
      </c>
      <c r="O328" s="618">
        <v>1</v>
      </c>
      <c r="P328" s="620"/>
      <c r="Q328" s="98"/>
    </row>
    <row r="329" spans="1:17" ht="12.75" customHeight="1">
      <c r="A329" s="635">
        <v>14</v>
      </c>
      <c r="B329" s="636" t="s">
        <v>3561</v>
      </c>
      <c r="C329" s="635">
        <v>1</v>
      </c>
      <c r="D329" s="635"/>
      <c r="E329" s="98"/>
      <c r="F329" s="98"/>
      <c r="G329" s="635">
        <v>14</v>
      </c>
      <c r="H329" s="636" t="s">
        <v>3561</v>
      </c>
      <c r="I329" s="635">
        <v>1</v>
      </c>
      <c r="J329" s="635"/>
      <c r="M329" s="635">
        <v>14</v>
      </c>
      <c r="N329" s="636" t="s">
        <v>3561</v>
      </c>
      <c r="O329" s="618">
        <v>1</v>
      </c>
      <c r="P329" s="620"/>
      <c r="Q329" s="98"/>
    </row>
    <row r="330" spans="1:17" ht="12.75" customHeight="1">
      <c r="A330" s="635">
        <v>15</v>
      </c>
      <c r="B330" s="636" t="s">
        <v>3562</v>
      </c>
      <c r="C330" s="635"/>
      <c r="D330" s="635">
        <v>1</v>
      </c>
      <c r="E330" s="98"/>
      <c r="F330" s="98"/>
      <c r="G330" s="635">
        <v>15</v>
      </c>
      <c r="H330" s="636" t="s">
        <v>3562</v>
      </c>
      <c r="I330" s="635"/>
      <c r="J330" s="635">
        <v>1</v>
      </c>
      <c r="M330" s="635">
        <v>15</v>
      </c>
      <c r="N330" s="636" t="s">
        <v>3562</v>
      </c>
      <c r="O330" s="618">
        <v>1</v>
      </c>
      <c r="P330" s="620"/>
      <c r="Q330" s="98"/>
    </row>
    <row r="331" spans="1:17" ht="12.75" customHeight="1">
      <c r="A331" s="635">
        <v>16</v>
      </c>
      <c r="B331" s="636" t="s">
        <v>4111</v>
      </c>
      <c r="C331" s="635"/>
      <c r="D331" s="635">
        <v>1</v>
      </c>
      <c r="E331" s="98"/>
      <c r="F331" s="98"/>
      <c r="G331" s="635">
        <v>16</v>
      </c>
      <c r="H331" s="636" t="s">
        <v>4111</v>
      </c>
      <c r="I331" s="635"/>
      <c r="J331" s="635">
        <v>1</v>
      </c>
      <c r="M331" s="635">
        <v>16</v>
      </c>
      <c r="N331" s="636" t="s">
        <v>4111</v>
      </c>
      <c r="O331" s="618"/>
      <c r="P331" s="620">
        <v>1</v>
      </c>
      <c r="Q331" s="98"/>
    </row>
    <row r="332" spans="1:17" ht="12.75" customHeight="1">
      <c r="A332" s="635">
        <v>17</v>
      </c>
      <c r="B332" s="636" t="s">
        <v>3567</v>
      </c>
      <c r="C332" s="635"/>
      <c r="D332" s="635">
        <v>1</v>
      </c>
      <c r="E332" s="98"/>
      <c r="F332" s="98"/>
      <c r="G332" s="635">
        <v>17</v>
      </c>
      <c r="H332" s="636" t="s">
        <v>3567</v>
      </c>
      <c r="I332" s="635"/>
      <c r="J332" s="635">
        <v>1</v>
      </c>
      <c r="M332" s="635">
        <v>17</v>
      </c>
      <c r="N332" s="636" t="s">
        <v>3567</v>
      </c>
      <c r="O332" s="618"/>
      <c r="P332" s="620">
        <v>1</v>
      </c>
      <c r="Q332" s="98"/>
    </row>
    <row r="333" spans="1:17" ht="12.75" customHeight="1">
      <c r="A333" s="635">
        <v>18</v>
      </c>
      <c r="B333" s="636" t="s">
        <v>3568</v>
      </c>
      <c r="C333" s="635"/>
      <c r="D333" s="635">
        <v>1</v>
      </c>
      <c r="E333" s="98"/>
      <c r="F333" s="98"/>
      <c r="G333" s="635">
        <v>18</v>
      </c>
      <c r="H333" s="636" t="s">
        <v>3568</v>
      </c>
      <c r="I333" s="635"/>
      <c r="J333" s="635">
        <v>1</v>
      </c>
      <c r="M333" s="635">
        <v>18</v>
      </c>
      <c r="N333" s="636" t="s">
        <v>3568</v>
      </c>
      <c r="O333" s="618">
        <v>1</v>
      </c>
      <c r="P333" s="620"/>
      <c r="Q333" s="98"/>
    </row>
    <row r="334" spans="1:17" ht="12.75" customHeight="1">
      <c r="A334" s="635">
        <v>19</v>
      </c>
      <c r="B334" s="636" t="s">
        <v>4112</v>
      </c>
      <c r="C334" s="635"/>
      <c r="D334" s="635">
        <v>1</v>
      </c>
      <c r="E334" s="98"/>
      <c r="F334" s="98"/>
      <c r="G334" s="635">
        <v>19</v>
      </c>
      <c r="H334" s="636" t="s">
        <v>4112</v>
      </c>
      <c r="I334" s="635"/>
      <c r="J334" s="635">
        <v>1</v>
      </c>
      <c r="M334" s="635">
        <v>19</v>
      </c>
      <c r="N334" s="636" t="s">
        <v>4112</v>
      </c>
      <c r="O334" s="618">
        <v>1</v>
      </c>
      <c r="P334" s="620"/>
      <c r="Q334" s="98"/>
    </row>
    <row r="335" spans="1:17" ht="12.75" customHeight="1">
      <c r="A335" s="98"/>
      <c r="B335" s="639" t="s">
        <v>4113</v>
      </c>
      <c r="C335" s="1017">
        <f>SUM(C316:C334)</f>
        <v>8</v>
      </c>
      <c r="D335" s="860"/>
      <c r="E335" s="98"/>
      <c r="F335" s="98"/>
      <c r="G335" s="98"/>
      <c r="H335" s="639" t="s">
        <v>4113</v>
      </c>
      <c r="I335" s="1017">
        <f>SUM(I316:I334)</f>
        <v>7</v>
      </c>
      <c r="J335" s="860"/>
      <c r="M335" s="98"/>
      <c r="N335" s="639" t="s">
        <v>4113</v>
      </c>
      <c r="O335" s="1038">
        <v>13</v>
      </c>
      <c r="P335" s="860"/>
      <c r="Q335" s="98"/>
    </row>
    <row r="336" spans="1:17" ht="12.75" customHeight="1">
      <c r="A336" s="98"/>
      <c r="B336" s="639" t="s">
        <v>4115</v>
      </c>
      <c r="C336" s="1018">
        <f>SUM(D316:D334)</f>
        <v>11</v>
      </c>
      <c r="D336" s="860"/>
      <c r="E336" s="98"/>
      <c r="F336" s="98"/>
      <c r="G336" s="98"/>
      <c r="H336" s="639" t="s">
        <v>4115</v>
      </c>
      <c r="I336" s="1018">
        <f>SUM(J316:J334)</f>
        <v>12</v>
      </c>
      <c r="J336" s="860"/>
      <c r="M336" s="98"/>
      <c r="N336" s="639" t="s">
        <v>4115</v>
      </c>
      <c r="O336" s="1038">
        <v>6</v>
      </c>
      <c r="P336" s="860"/>
      <c r="Q336" s="98"/>
    </row>
    <row r="337" spans="1:22" ht="12.75" customHeight="1">
      <c r="A337" s="98"/>
      <c r="B337" s="640" t="s">
        <v>4116</v>
      </c>
      <c r="C337" s="634">
        <f>C335</f>
        <v>8</v>
      </c>
      <c r="D337" s="641" t="s">
        <v>4117</v>
      </c>
      <c r="E337" s="98"/>
      <c r="F337" s="98"/>
      <c r="G337" s="98"/>
      <c r="H337" s="640" t="s">
        <v>4116</v>
      </c>
      <c r="I337" s="634">
        <f>I335</f>
        <v>7</v>
      </c>
      <c r="J337" s="641" t="s">
        <v>4117</v>
      </c>
      <c r="M337" s="98"/>
      <c r="N337" s="640" t="s">
        <v>4116</v>
      </c>
      <c r="O337" s="644">
        <v>13</v>
      </c>
      <c r="P337" s="641" t="s">
        <v>4136</v>
      </c>
      <c r="Q337" s="98"/>
    </row>
    <row r="338" spans="1:22" ht="12.75" customHeight="1">
      <c r="A338" s="98"/>
      <c r="B338" s="98"/>
      <c r="C338" s="98"/>
      <c r="D338" s="98"/>
      <c r="E338" s="98"/>
      <c r="F338" s="98"/>
      <c r="G338" s="98"/>
      <c r="H338" s="98"/>
      <c r="I338" s="98"/>
      <c r="J338" s="98"/>
      <c r="M338" s="98"/>
      <c r="N338" s="98"/>
      <c r="O338" s="98"/>
      <c r="P338" s="98"/>
      <c r="Q338" s="98"/>
    </row>
    <row r="339" spans="1:22" ht="12.75" customHeight="1">
      <c r="A339" s="98"/>
      <c r="B339" s="1019" t="s">
        <v>4197</v>
      </c>
      <c r="C339" s="1020"/>
      <c r="D339" s="1021"/>
      <c r="E339" s="98"/>
      <c r="F339" s="98"/>
      <c r="G339" s="98"/>
      <c r="H339" s="1019" t="s">
        <v>4198</v>
      </c>
      <c r="I339" s="1020"/>
      <c r="J339" s="1021"/>
      <c r="M339" s="98"/>
      <c r="N339" s="1019" t="s">
        <v>4199</v>
      </c>
      <c r="O339" s="1020"/>
      <c r="P339" s="1021"/>
      <c r="Q339" s="98"/>
    </row>
    <row r="340" spans="1:22" ht="12.75" customHeight="1">
      <c r="A340" s="98"/>
      <c r="B340" s="1007" t="s">
        <v>4200</v>
      </c>
      <c r="C340" s="880"/>
      <c r="D340" s="1008"/>
      <c r="E340" s="98"/>
      <c r="F340" s="98"/>
      <c r="G340" s="98"/>
      <c r="H340" s="1007" t="s">
        <v>4201</v>
      </c>
      <c r="I340" s="880"/>
      <c r="J340" s="1008"/>
      <c r="M340" s="98"/>
      <c r="N340" s="1007" t="s">
        <v>4202</v>
      </c>
      <c r="O340" s="880"/>
      <c r="P340" s="1008"/>
      <c r="Q340" s="98"/>
    </row>
    <row r="341" spans="1:22" ht="12.75" customHeight="1">
      <c r="A341" s="98"/>
      <c r="B341" s="1009" t="s">
        <v>4203</v>
      </c>
      <c r="C341" s="1010"/>
      <c r="D341" s="1011"/>
      <c r="E341" s="98"/>
      <c r="F341" s="98"/>
      <c r="G341" s="98"/>
      <c r="H341" s="1009" t="s">
        <v>4204</v>
      </c>
      <c r="I341" s="1010"/>
      <c r="J341" s="1011"/>
      <c r="M341" s="98"/>
      <c r="N341" s="1009" t="s">
        <v>4205</v>
      </c>
      <c r="O341" s="1010"/>
      <c r="P341" s="1011"/>
      <c r="Q341" s="98"/>
    </row>
    <row r="342" spans="1:22" ht="12.75" customHeight="1">
      <c r="E342" s="98"/>
      <c r="F342" s="98"/>
      <c r="Q342" s="98"/>
    </row>
    <row r="343" spans="1:22" ht="12.75" customHeight="1">
      <c r="A343" s="648" t="s">
        <v>4090</v>
      </c>
      <c r="B343" s="1012" t="s">
        <v>4206</v>
      </c>
      <c r="C343" s="866"/>
      <c r="D343" s="867"/>
      <c r="E343" s="98"/>
      <c r="F343" s="98"/>
      <c r="G343" s="630" t="s">
        <v>4090</v>
      </c>
      <c r="H343" s="1026" t="s">
        <v>4206</v>
      </c>
      <c r="I343" s="859"/>
      <c r="J343" s="860"/>
      <c r="K343" s="98"/>
      <c r="L343" s="98"/>
      <c r="M343" s="630" t="s">
        <v>4090</v>
      </c>
      <c r="N343" s="1026" t="s">
        <v>4206</v>
      </c>
      <c r="O343" s="859"/>
      <c r="P343" s="860"/>
      <c r="Q343" s="98"/>
      <c r="S343" s="630" t="s">
        <v>4090</v>
      </c>
      <c r="T343" s="1026" t="s">
        <v>4206</v>
      </c>
      <c r="U343" s="859"/>
      <c r="V343" s="860"/>
    </row>
    <row r="344" spans="1:22" ht="12.75" customHeight="1">
      <c r="A344" s="1013" t="s">
        <v>4091</v>
      </c>
      <c r="B344" s="1014"/>
      <c r="C344" s="1014"/>
      <c r="D344" s="1015"/>
      <c r="E344" s="98"/>
      <c r="F344" s="98"/>
      <c r="G344" s="1013" t="s">
        <v>4091</v>
      </c>
      <c r="H344" s="1014"/>
      <c r="I344" s="1014"/>
      <c r="J344" s="1015"/>
      <c r="K344" s="98"/>
      <c r="L344" s="98"/>
      <c r="M344" s="1013" t="s">
        <v>4091</v>
      </c>
      <c r="N344" s="1014"/>
      <c r="O344" s="1014"/>
      <c r="P344" s="1015"/>
      <c r="Q344" s="98"/>
      <c r="S344" s="1013" t="s">
        <v>4091</v>
      </c>
      <c r="T344" s="1014"/>
      <c r="U344" s="1014"/>
      <c r="V344" s="1015"/>
    </row>
    <row r="345" spans="1:22" ht="12.75" customHeight="1">
      <c r="A345" s="631"/>
      <c r="B345" s="631"/>
      <c r="C345" s="631"/>
      <c r="D345" s="631"/>
      <c r="E345" s="98"/>
      <c r="F345" s="98"/>
      <c r="G345" s="631"/>
      <c r="H345" s="631"/>
      <c r="I345" s="631"/>
      <c r="J345" s="631"/>
      <c r="K345" s="98"/>
      <c r="L345" s="98"/>
      <c r="M345" s="631"/>
      <c r="N345" s="631"/>
      <c r="O345" s="631"/>
      <c r="P345" s="631"/>
      <c r="Q345" s="98"/>
      <c r="S345" s="631"/>
      <c r="T345" s="631"/>
      <c r="U345" s="631"/>
      <c r="V345" s="631"/>
    </row>
    <row r="346" spans="1:22" ht="12.75" customHeight="1">
      <c r="A346" s="645" t="s">
        <v>4207</v>
      </c>
      <c r="B346" s="995" t="s">
        <v>4208</v>
      </c>
      <c r="C346" s="859"/>
      <c r="D346" s="860"/>
      <c r="G346" s="632" t="s">
        <v>4209</v>
      </c>
      <c r="H346" s="1016" t="s">
        <v>4210</v>
      </c>
      <c r="I346" s="859"/>
      <c r="J346" s="860"/>
      <c r="K346" s="98"/>
      <c r="L346" s="98"/>
      <c r="M346" s="645" t="s">
        <v>4211</v>
      </c>
      <c r="N346" s="1016" t="s">
        <v>4212</v>
      </c>
      <c r="O346" s="859"/>
      <c r="P346" s="860"/>
      <c r="S346" s="632" t="s">
        <v>4213</v>
      </c>
      <c r="T346" s="1016" t="s">
        <v>4214</v>
      </c>
      <c r="U346" s="859"/>
      <c r="V346" s="860"/>
    </row>
    <row r="347" spans="1:22" ht="12.75" customHeight="1">
      <c r="A347" s="1029"/>
      <c r="B347" s="883"/>
      <c r="C347" s="883"/>
      <c r="D347" s="883"/>
      <c r="G347" s="1023"/>
      <c r="H347" s="1024"/>
      <c r="I347" s="1024"/>
      <c r="J347" s="1024"/>
      <c r="K347" s="98"/>
      <c r="L347" s="98"/>
      <c r="M347" s="1023"/>
      <c r="N347" s="1024"/>
      <c r="O347" s="1024"/>
      <c r="P347" s="1024"/>
      <c r="S347" s="1023"/>
      <c r="T347" s="1024"/>
      <c r="U347" s="1024"/>
      <c r="V347" s="1024"/>
    </row>
    <row r="348" spans="1:22" ht="12.75" customHeight="1">
      <c r="A348" s="1025" t="s">
        <v>4100</v>
      </c>
      <c r="B348" s="859"/>
      <c r="C348" s="859"/>
      <c r="D348" s="860"/>
      <c r="G348" s="1025" t="s">
        <v>4100</v>
      </c>
      <c r="H348" s="859"/>
      <c r="I348" s="859"/>
      <c r="J348" s="860"/>
      <c r="K348" s="98"/>
      <c r="L348" s="98"/>
      <c r="M348" s="1025" t="s">
        <v>4100</v>
      </c>
      <c r="N348" s="859"/>
      <c r="O348" s="859"/>
      <c r="P348" s="860"/>
      <c r="S348" s="1025" t="s">
        <v>4100</v>
      </c>
      <c r="T348" s="859"/>
      <c r="U348" s="859"/>
      <c r="V348" s="860"/>
    </row>
    <row r="349" spans="1:22" ht="12.75" customHeight="1">
      <c r="A349" s="633" t="s">
        <v>4101</v>
      </c>
      <c r="B349" s="634" t="s">
        <v>4102</v>
      </c>
      <c r="C349" s="634" t="s">
        <v>4103</v>
      </c>
      <c r="D349" s="634" t="s">
        <v>4104</v>
      </c>
      <c r="G349" s="633" t="s">
        <v>4101</v>
      </c>
      <c r="H349" s="634" t="s">
        <v>4102</v>
      </c>
      <c r="I349" s="634" t="s">
        <v>4103</v>
      </c>
      <c r="J349" s="634" t="s">
        <v>4104</v>
      </c>
      <c r="K349" s="98"/>
      <c r="L349" s="98"/>
      <c r="M349" s="633" t="s">
        <v>4101</v>
      </c>
      <c r="N349" s="634" t="s">
        <v>4102</v>
      </c>
      <c r="O349" s="634" t="s">
        <v>4103</v>
      </c>
      <c r="P349" s="634" t="s">
        <v>4104</v>
      </c>
      <c r="S349" s="633" t="s">
        <v>4101</v>
      </c>
      <c r="T349" s="634" t="s">
        <v>4102</v>
      </c>
      <c r="U349" s="634" t="s">
        <v>4103</v>
      </c>
      <c r="V349" s="634" t="s">
        <v>4104</v>
      </c>
    </row>
    <row r="350" spans="1:22" ht="12.75" customHeight="1">
      <c r="A350" s="635">
        <v>1</v>
      </c>
      <c r="B350" s="636" t="s">
        <v>4106</v>
      </c>
      <c r="C350" s="635">
        <v>1</v>
      </c>
      <c r="D350" s="635"/>
      <c r="G350" s="635">
        <v>1</v>
      </c>
      <c r="H350" s="636" t="s">
        <v>4106</v>
      </c>
      <c r="I350" s="635">
        <v>1</v>
      </c>
      <c r="J350" s="635"/>
      <c r="K350" s="98"/>
      <c r="L350" s="98"/>
      <c r="M350" s="635">
        <v>1</v>
      </c>
      <c r="N350" s="636" t="s">
        <v>4106</v>
      </c>
      <c r="O350" s="635">
        <v>1</v>
      </c>
      <c r="P350" s="635"/>
      <c r="S350" s="635">
        <v>1</v>
      </c>
      <c r="T350" s="636" t="s">
        <v>4106</v>
      </c>
      <c r="U350" s="637">
        <v>1</v>
      </c>
      <c r="V350" s="638"/>
    </row>
    <row r="351" spans="1:22" ht="12.75" customHeight="1">
      <c r="A351" s="635">
        <v>2</v>
      </c>
      <c r="B351" s="636" t="s">
        <v>3548</v>
      </c>
      <c r="C351" s="635">
        <v>1</v>
      </c>
      <c r="D351" s="635"/>
      <c r="G351" s="635">
        <v>2</v>
      </c>
      <c r="H351" s="636" t="s">
        <v>3548</v>
      </c>
      <c r="I351" s="635">
        <v>1</v>
      </c>
      <c r="J351" s="635"/>
      <c r="K351" s="98"/>
      <c r="L351" s="98"/>
      <c r="M351" s="635">
        <v>2</v>
      </c>
      <c r="N351" s="636" t="s">
        <v>3548</v>
      </c>
      <c r="O351" s="635">
        <v>1</v>
      </c>
      <c r="P351" s="635"/>
      <c r="S351" s="635">
        <v>2</v>
      </c>
      <c r="T351" s="636" t="s">
        <v>3548</v>
      </c>
      <c r="U351" s="618"/>
      <c r="V351" s="620">
        <v>1</v>
      </c>
    </row>
    <row r="352" spans="1:22" ht="12.75" customHeight="1">
      <c r="A352" s="635">
        <v>3</v>
      </c>
      <c r="B352" s="636" t="s">
        <v>4107</v>
      </c>
      <c r="C352" s="635"/>
      <c r="D352" s="635">
        <v>1</v>
      </c>
      <c r="G352" s="635">
        <v>3</v>
      </c>
      <c r="H352" s="636" t="s">
        <v>4107</v>
      </c>
      <c r="I352" s="635"/>
      <c r="J352" s="635">
        <v>1</v>
      </c>
      <c r="K352" s="98"/>
      <c r="L352" s="98"/>
      <c r="M352" s="635">
        <v>3</v>
      </c>
      <c r="N352" s="636" t="s">
        <v>4107</v>
      </c>
      <c r="O352" s="635"/>
      <c r="P352" s="635">
        <v>1</v>
      </c>
      <c r="S352" s="635">
        <v>3</v>
      </c>
      <c r="T352" s="636" t="s">
        <v>4107</v>
      </c>
      <c r="U352" s="618">
        <v>1</v>
      </c>
      <c r="V352" s="620"/>
    </row>
    <row r="353" spans="1:22" ht="12.75" customHeight="1">
      <c r="A353" s="635">
        <v>4</v>
      </c>
      <c r="B353" s="636" t="s">
        <v>3550</v>
      </c>
      <c r="C353" s="635"/>
      <c r="D353" s="635">
        <v>1</v>
      </c>
      <c r="G353" s="635">
        <v>4</v>
      </c>
      <c r="H353" s="636" t="s">
        <v>3550</v>
      </c>
      <c r="I353" s="635"/>
      <c r="J353" s="635">
        <v>1</v>
      </c>
      <c r="K353" s="98"/>
      <c r="L353" s="98"/>
      <c r="M353" s="635">
        <v>4</v>
      </c>
      <c r="N353" s="636" t="s">
        <v>3550</v>
      </c>
      <c r="O353" s="635"/>
      <c r="P353" s="635">
        <v>1</v>
      </c>
      <c r="S353" s="635">
        <v>4</v>
      </c>
      <c r="T353" s="636" t="s">
        <v>3550</v>
      </c>
      <c r="U353" s="618"/>
      <c r="V353" s="620">
        <v>1</v>
      </c>
    </row>
    <row r="354" spans="1:22" ht="12.75" customHeight="1">
      <c r="A354" s="635">
        <v>5</v>
      </c>
      <c r="B354" s="636" t="s">
        <v>3551</v>
      </c>
      <c r="C354" s="635">
        <v>1</v>
      </c>
      <c r="D354" s="635"/>
      <c r="G354" s="635">
        <v>5</v>
      </c>
      <c r="H354" s="636" t="s">
        <v>3551</v>
      </c>
      <c r="I354" s="635">
        <v>1</v>
      </c>
      <c r="J354" s="635"/>
      <c r="K354" s="98"/>
      <c r="L354" s="98"/>
      <c r="M354" s="635">
        <v>5</v>
      </c>
      <c r="N354" s="636" t="s">
        <v>3551</v>
      </c>
      <c r="O354" s="635">
        <v>1</v>
      </c>
      <c r="P354" s="635"/>
      <c r="S354" s="635">
        <v>5</v>
      </c>
      <c r="T354" s="636" t="s">
        <v>3551</v>
      </c>
      <c r="U354" s="618">
        <v>1</v>
      </c>
      <c r="V354" s="620"/>
    </row>
    <row r="355" spans="1:22" ht="12.75" customHeight="1">
      <c r="A355" s="635">
        <v>6</v>
      </c>
      <c r="B355" s="636" t="s">
        <v>3552</v>
      </c>
      <c r="C355" s="635">
        <v>1</v>
      </c>
      <c r="D355" s="635"/>
      <c r="G355" s="635">
        <v>6</v>
      </c>
      <c r="H355" s="636" t="s">
        <v>3552</v>
      </c>
      <c r="I355" s="635">
        <v>1</v>
      </c>
      <c r="J355" s="635"/>
      <c r="K355" s="98"/>
      <c r="L355" s="98"/>
      <c r="M355" s="635">
        <v>6</v>
      </c>
      <c r="N355" s="636" t="s">
        <v>3552</v>
      </c>
      <c r="O355" s="635">
        <v>1</v>
      </c>
      <c r="P355" s="635"/>
      <c r="S355" s="635">
        <v>6</v>
      </c>
      <c r="T355" s="636" t="s">
        <v>3552</v>
      </c>
      <c r="U355" s="618">
        <v>1</v>
      </c>
      <c r="V355" s="620"/>
    </row>
    <row r="356" spans="1:22" ht="12.75" customHeight="1">
      <c r="A356" s="635">
        <v>7</v>
      </c>
      <c r="B356" s="636" t="s">
        <v>3553</v>
      </c>
      <c r="C356" s="635"/>
      <c r="D356" s="635">
        <v>1</v>
      </c>
      <c r="G356" s="635">
        <v>7</v>
      </c>
      <c r="H356" s="636" t="s">
        <v>3553</v>
      </c>
      <c r="I356" s="635"/>
      <c r="J356" s="635">
        <v>1</v>
      </c>
      <c r="K356" s="98"/>
      <c r="L356" s="98"/>
      <c r="M356" s="635">
        <v>7</v>
      </c>
      <c r="N356" s="636" t="s">
        <v>3553</v>
      </c>
      <c r="O356" s="635"/>
      <c r="P356" s="635">
        <v>1</v>
      </c>
      <c r="S356" s="635">
        <v>7</v>
      </c>
      <c r="T356" s="636" t="s">
        <v>3553</v>
      </c>
      <c r="U356" s="618">
        <v>1</v>
      </c>
      <c r="V356" s="620"/>
    </row>
    <row r="357" spans="1:22" ht="12.75" customHeight="1">
      <c r="A357" s="635">
        <v>8</v>
      </c>
      <c r="B357" s="636" t="s">
        <v>4108</v>
      </c>
      <c r="C357" s="635"/>
      <c r="D357" s="635">
        <v>1</v>
      </c>
      <c r="G357" s="635">
        <v>8</v>
      </c>
      <c r="H357" s="636" t="s">
        <v>4108</v>
      </c>
      <c r="I357" s="635"/>
      <c r="J357" s="635">
        <v>1</v>
      </c>
      <c r="K357" s="98"/>
      <c r="L357" s="98"/>
      <c r="M357" s="635">
        <v>8</v>
      </c>
      <c r="N357" s="636" t="s">
        <v>4108</v>
      </c>
      <c r="O357" s="635"/>
      <c r="P357" s="635">
        <v>1</v>
      </c>
      <c r="S357" s="635">
        <v>8</v>
      </c>
      <c r="T357" s="636" t="s">
        <v>4108</v>
      </c>
      <c r="U357" s="618"/>
      <c r="V357" s="620">
        <v>1</v>
      </c>
    </row>
    <row r="358" spans="1:22" ht="12.75" customHeight="1">
      <c r="A358" s="635">
        <v>9</v>
      </c>
      <c r="B358" s="636" t="s">
        <v>4109</v>
      </c>
      <c r="C358" s="635"/>
      <c r="D358" s="635">
        <v>1</v>
      </c>
      <c r="G358" s="635">
        <v>9</v>
      </c>
      <c r="H358" s="636" t="s">
        <v>4109</v>
      </c>
      <c r="I358" s="635">
        <v>1</v>
      </c>
      <c r="J358" s="635"/>
      <c r="K358" s="98"/>
      <c r="L358" s="98"/>
      <c r="M358" s="635">
        <v>9</v>
      </c>
      <c r="N358" s="636" t="s">
        <v>4109</v>
      </c>
      <c r="O358" s="635">
        <v>1</v>
      </c>
      <c r="P358" s="635"/>
      <c r="S358" s="635">
        <v>9</v>
      </c>
      <c r="T358" s="636" t="s">
        <v>4109</v>
      </c>
      <c r="U358" s="618"/>
      <c r="V358" s="620">
        <v>1</v>
      </c>
    </row>
    <row r="359" spans="1:22" ht="12.75" customHeight="1">
      <c r="A359" s="635">
        <v>10</v>
      </c>
      <c r="B359" s="636" t="s">
        <v>4110</v>
      </c>
      <c r="C359" s="635">
        <v>1</v>
      </c>
      <c r="D359" s="635"/>
      <c r="G359" s="635">
        <v>10</v>
      </c>
      <c r="H359" s="636" t="s">
        <v>4110</v>
      </c>
      <c r="I359" s="635">
        <v>1</v>
      </c>
      <c r="J359" s="635"/>
      <c r="K359" s="98"/>
      <c r="L359" s="98"/>
      <c r="M359" s="635">
        <v>10</v>
      </c>
      <c r="N359" s="636" t="s">
        <v>4110</v>
      </c>
      <c r="O359" s="635">
        <v>1</v>
      </c>
      <c r="P359" s="635"/>
      <c r="S359" s="635">
        <v>10</v>
      </c>
      <c r="T359" s="636" t="s">
        <v>4110</v>
      </c>
      <c r="U359" s="618">
        <v>1</v>
      </c>
      <c r="V359" s="620"/>
    </row>
    <row r="360" spans="1:22" ht="12.75" customHeight="1">
      <c r="A360" s="635">
        <v>11</v>
      </c>
      <c r="B360" s="636" t="s">
        <v>3558</v>
      </c>
      <c r="C360" s="635">
        <v>1</v>
      </c>
      <c r="D360" s="635"/>
      <c r="G360" s="635">
        <v>11</v>
      </c>
      <c r="H360" s="636" t="s">
        <v>3558</v>
      </c>
      <c r="I360" s="635">
        <v>1</v>
      </c>
      <c r="J360" s="635"/>
      <c r="K360" s="98"/>
      <c r="L360" s="98"/>
      <c r="M360" s="635">
        <v>11</v>
      </c>
      <c r="N360" s="636" t="s">
        <v>3558</v>
      </c>
      <c r="O360" s="635">
        <v>1</v>
      </c>
      <c r="P360" s="635"/>
      <c r="S360" s="635">
        <v>11</v>
      </c>
      <c r="T360" s="636" t="s">
        <v>3558</v>
      </c>
      <c r="U360" s="618">
        <v>1</v>
      </c>
      <c r="V360" s="620"/>
    </row>
    <row r="361" spans="1:22" ht="12.75" customHeight="1">
      <c r="A361" s="635">
        <v>12</v>
      </c>
      <c r="B361" s="636" t="s">
        <v>3559</v>
      </c>
      <c r="C361" s="635">
        <v>1</v>
      </c>
      <c r="D361" s="635"/>
      <c r="G361" s="635">
        <v>12</v>
      </c>
      <c r="H361" s="636" t="s">
        <v>3559</v>
      </c>
      <c r="I361" s="635">
        <v>1</v>
      </c>
      <c r="J361" s="635"/>
      <c r="K361" s="98"/>
      <c r="L361" s="98"/>
      <c r="M361" s="635">
        <v>12</v>
      </c>
      <c r="N361" s="636" t="s">
        <v>3559</v>
      </c>
      <c r="O361" s="635">
        <v>1</v>
      </c>
      <c r="P361" s="635"/>
      <c r="S361" s="635">
        <v>12</v>
      </c>
      <c r="T361" s="636" t="s">
        <v>3559</v>
      </c>
      <c r="U361" s="618">
        <v>1</v>
      </c>
      <c r="V361" s="620"/>
    </row>
    <row r="362" spans="1:22" ht="12.75" customHeight="1">
      <c r="A362" s="635">
        <v>13</v>
      </c>
      <c r="B362" s="636" t="s">
        <v>3560</v>
      </c>
      <c r="C362" s="635">
        <v>1</v>
      </c>
      <c r="D362" s="635"/>
      <c r="G362" s="635">
        <v>13</v>
      </c>
      <c r="H362" s="636" t="s">
        <v>3560</v>
      </c>
      <c r="I362" s="635">
        <v>1</v>
      </c>
      <c r="J362" s="635"/>
      <c r="K362" s="98"/>
      <c r="L362" s="98"/>
      <c r="M362" s="635">
        <v>13</v>
      </c>
      <c r="N362" s="636" t="s">
        <v>3560</v>
      </c>
      <c r="O362" s="635">
        <v>1</v>
      </c>
      <c r="P362" s="635"/>
      <c r="S362" s="635">
        <v>13</v>
      </c>
      <c r="T362" s="636" t="s">
        <v>3560</v>
      </c>
      <c r="U362" s="618">
        <v>1</v>
      </c>
      <c r="V362" s="620"/>
    </row>
    <row r="363" spans="1:22" ht="12.75" customHeight="1">
      <c r="A363" s="635">
        <v>14</v>
      </c>
      <c r="B363" s="636" t="s">
        <v>3561</v>
      </c>
      <c r="C363" s="635">
        <v>1</v>
      </c>
      <c r="D363" s="635"/>
      <c r="G363" s="635">
        <v>14</v>
      </c>
      <c r="H363" s="636" t="s">
        <v>3561</v>
      </c>
      <c r="I363" s="635">
        <v>1</v>
      </c>
      <c r="J363" s="635"/>
      <c r="K363" s="98"/>
      <c r="L363" s="98"/>
      <c r="M363" s="635">
        <v>14</v>
      </c>
      <c r="N363" s="636" t="s">
        <v>3561</v>
      </c>
      <c r="O363" s="635">
        <v>1</v>
      </c>
      <c r="P363" s="635"/>
      <c r="S363" s="635">
        <v>14</v>
      </c>
      <c r="T363" s="636" t="s">
        <v>3561</v>
      </c>
      <c r="U363" s="618">
        <v>1</v>
      </c>
      <c r="V363" s="620"/>
    </row>
    <row r="364" spans="1:22" ht="12.75" customHeight="1">
      <c r="A364" s="635">
        <v>15</v>
      </c>
      <c r="B364" s="636" t="s">
        <v>3562</v>
      </c>
      <c r="C364" s="635"/>
      <c r="D364" s="635">
        <v>1</v>
      </c>
      <c r="G364" s="635">
        <v>15</v>
      </c>
      <c r="H364" s="636" t="s">
        <v>3562</v>
      </c>
      <c r="I364" s="635"/>
      <c r="J364" s="635">
        <v>1</v>
      </c>
      <c r="K364" s="98"/>
      <c r="L364" s="98"/>
      <c r="M364" s="635">
        <v>15</v>
      </c>
      <c r="N364" s="636" t="s">
        <v>3562</v>
      </c>
      <c r="O364" s="635"/>
      <c r="P364" s="635">
        <v>1</v>
      </c>
      <c r="S364" s="635">
        <v>15</v>
      </c>
      <c r="T364" s="636" t="s">
        <v>3562</v>
      </c>
      <c r="U364" s="618">
        <v>1</v>
      </c>
      <c r="V364" s="620"/>
    </row>
    <row r="365" spans="1:22" ht="12.75" customHeight="1">
      <c r="A365" s="635">
        <v>16</v>
      </c>
      <c r="B365" s="636" t="s">
        <v>4111</v>
      </c>
      <c r="C365" s="635"/>
      <c r="D365" s="635">
        <v>1</v>
      </c>
      <c r="G365" s="635">
        <v>16</v>
      </c>
      <c r="H365" s="636" t="s">
        <v>4111</v>
      </c>
      <c r="I365" s="635"/>
      <c r="J365" s="635">
        <v>1</v>
      </c>
      <c r="K365" s="98"/>
      <c r="L365" s="98"/>
      <c r="M365" s="635">
        <v>16</v>
      </c>
      <c r="N365" s="636" t="s">
        <v>4111</v>
      </c>
      <c r="O365" s="635"/>
      <c r="P365" s="635">
        <v>1</v>
      </c>
      <c r="S365" s="635">
        <v>16</v>
      </c>
      <c r="T365" s="636" t="s">
        <v>4111</v>
      </c>
      <c r="U365" s="618"/>
      <c r="V365" s="620">
        <v>1</v>
      </c>
    </row>
    <row r="366" spans="1:22" ht="12.75" customHeight="1">
      <c r="A366" s="635">
        <v>17</v>
      </c>
      <c r="B366" s="636" t="s">
        <v>3567</v>
      </c>
      <c r="C366" s="635"/>
      <c r="D366" s="635">
        <v>1</v>
      </c>
      <c r="G366" s="635">
        <v>17</v>
      </c>
      <c r="H366" s="636" t="s">
        <v>3567</v>
      </c>
      <c r="I366" s="635"/>
      <c r="J366" s="635">
        <v>1</v>
      </c>
      <c r="K366" s="98"/>
      <c r="L366" s="98"/>
      <c r="M366" s="635">
        <v>17</v>
      </c>
      <c r="N366" s="636" t="s">
        <v>3567</v>
      </c>
      <c r="O366" s="635">
        <v>1</v>
      </c>
      <c r="P366" s="635"/>
      <c r="S366" s="635">
        <v>17</v>
      </c>
      <c r="T366" s="636" t="s">
        <v>3567</v>
      </c>
      <c r="U366" s="618"/>
      <c r="V366" s="620">
        <v>1</v>
      </c>
    </row>
    <row r="367" spans="1:22" ht="12.75" customHeight="1">
      <c r="A367" s="635">
        <v>18</v>
      </c>
      <c r="B367" s="636" t="s">
        <v>3568</v>
      </c>
      <c r="C367" s="635"/>
      <c r="D367" s="635">
        <v>1</v>
      </c>
      <c r="G367" s="635">
        <v>18</v>
      </c>
      <c r="H367" s="636" t="s">
        <v>3568</v>
      </c>
      <c r="I367" s="635"/>
      <c r="J367" s="635">
        <v>1</v>
      </c>
      <c r="K367" s="98"/>
      <c r="L367" s="98"/>
      <c r="M367" s="635">
        <v>18</v>
      </c>
      <c r="N367" s="636" t="s">
        <v>3568</v>
      </c>
      <c r="O367" s="635"/>
      <c r="P367" s="635">
        <v>1</v>
      </c>
      <c r="S367" s="635">
        <v>18</v>
      </c>
      <c r="T367" s="636" t="s">
        <v>3568</v>
      </c>
      <c r="U367" s="618">
        <v>1</v>
      </c>
      <c r="V367" s="620"/>
    </row>
    <row r="368" spans="1:22" ht="12.75" customHeight="1">
      <c r="A368" s="635">
        <v>19</v>
      </c>
      <c r="B368" s="636" t="s">
        <v>4112</v>
      </c>
      <c r="C368" s="635"/>
      <c r="D368" s="635">
        <v>1</v>
      </c>
      <c r="G368" s="635">
        <v>19</v>
      </c>
      <c r="H368" s="636" t="s">
        <v>4112</v>
      </c>
      <c r="I368" s="635"/>
      <c r="J368" s="635">
        <v>1</v>
      </c>
      <c r="K368" s="98"/>
      <c r="L368" s="98"/>
      <c r="M368" s="635">
        <v>19</v>
      </c>
      <c r="N368" s="636" t="s">
        <v>4112</v>
      </c>
      <c r="O368" s="635"/>
      <c r="P368" s="635">
        <v>1</v>
      </c>
      <c r="S368" s="635">
        <v>19</v>
      </c>
      <c r="T368" s="636" t="s">
        <v>4112</v>
      </c>
      <c r="U368" s="618">
        <v>1</v>
      </c>
      <c r="V368" s="620"/>
    </row>
    <row r="369" spans="1:22" ht="12.75" customHeight="1">
      <c r="A369" s="98"/>
      <c r="B369" s="639" t="s">
        <v>4113</v>
      </c>
      <c r="C369" s="1017">
        <f>SUM(C350:C368)</f>
        <v>9</v>
      </c>
      <c r="D369" s="860"/>
      <c r="G369" s="98"/>
      <c r="H369" s="639" t="s">
        <v>4113</v>
      </c>
      <c r="I369" s="1017">
        <f>SUM(I350:I368)</f>
        <v>10</v>
      </c>
      <c r="J369" s="860"/>
      <c r="K369" s="98"/>
      <c r="L369" s="98"/>
      <c r="M369" s="98"/>
      <c r="N369" s="639" t="s">
        <v>4113</v>
      </c>
      <c r="O369" s="1017">
        <f>SUM(O350:O368)</f>
        <v>11</v>
      </c>
      <c r="P369" s="860"/>
      <c r="S369" s="98"/>
      <c r="T369" s="639" t="s">
        <v>4113</v>
      </c>
      <c r="U369" s="1038">
        <v>13</v>
      </c>
      <c r="V369" s="860"/>
    </row>
    <row r="370" spans="1:22" ht="12.75" customHeight="1">
      <c r="A370" s="98"/>
      <c r="B370" s="639" t="s">
        <v>4115</v>
      </c>
      <c r="C370" s="1017">
        <f>SUM(D350:D368)</f>
        <v>10</v>
      </c>
      <c r="D370" s="860"/>
      <c r="G370" s="98"/>
      <c r="H370" s="639" t="s">
        <v>4115</v>
      </c>
      <c r="I370" s="1017">
        <f>SUM(J350:J368)</f>
        <v>9</v>
      </c>
      <c r="J370" s="860"/>
      <c r="K370" s="98"/>
      <c r="L370" s="98"/>
      <c r="M370" s="98"/>
      <c r="N370" s="639" t="s">
        <v>4115</v>
      </c>
      <c r="O370" s="1017">
        <f>SUM(P350:P368)</f>
        <v>8</v>
      </c>
      <c r="P370" s="860"/>
      <c r="S370" s="98"/>
      <c r="T370" s="639" t="s">
        <v>4115</v>
      </c>
      <c r="U370" s="1038">
        <v>6</v>
      </c>
      <c r="V370" s="860"/>
    </row>
    <row r="371" spans="1:22" ht="12.75" customHeight="1">
      <c r="A371" s="98"/>
      <c r="B371" s="640" t="s">
        <v>4116</v>
      </c>
      <c r="C371" s="634">
        <f>C369</f>
        <v>9</v>
      </c>
      <c r="D371" s="641" t="s">
        <v>4117</v>
      </c>
      <c r="G371" s="98"/>
      <c r="H371" s="640" t="s">
        <v>4116</v>
      </c>
      <c r="I371" s="634">
        <f>I369</f>
        <v>10</v>
      </c>
      <c r="J371" s="641" t="s">
        <v>4117</v>
      </c>
      <c r="K371" s="98"/>
      <c r="L371" s="98"/>
      <c r="M371" s="98"/>
      <c r="N371" s="640" t="s">
        <v>4116</v>
      </c>
      <c r="O371" s="634">
        <f>O369</f>
        <v>11</v>
      </c>
      <c r="P371" s="641" t="s">
        <v>4117</v>
      </c>
      <c r="S371" s="98"/>
      <c r="T371" s="640" t="s">
        <v>4116</v>
      </c>
      <c r="U371" s="644">
        <v>13</v>
      </c>
      <c r="V371" s="641" t="s">
        <v>4136</v>
      </c>
    </row>
    <row r="372" spans="1:22" ht="12.75" customHeight="1">
      <c r="A372" s="98"/>
      <c r="B372" s="98"/>
      <c r="C372" s="98"/>
      <c r="D372" s="98"/>
      <c r="G372" s="98"/>
      <c r="H372" s="98"/>
      <c r="I372" s="98"/>
      <c r="J372" s="98"/>
      <c r="K372" s="98"/>
      <c r="L372" s="98"/>
      <c r="M372" s="98"/>
      <c r="N372" s="98"/>
      <c r="O372" s="98"/>
      <c r="P372" s="98"/>
      <c r="S372" s="98"/>
      <c r="T372" s="98"/>
      <c r="U372" s="98"/>
      <c r="V372" s="98"/>
    </row>
    <row r="373" spans="1:22" ht="12.75" customHeight="1">
      <c r="A373" s="98"/>
      <c r="B373" s="1019" t="s">
        <v>4215</v>
      </c>
      <c r="C373" s="1020"/>
      <c r="D373" s="1021"/>
      <c r="G373" s="98"/>
      <c r="H373" s="1019" t="s">
        <v>4216</v>
      </c>
      <c r="I373" s="1020"/>
      <c r="J373" s="1021"/>
      <c r="K373" s="98"/>
      <c r="L373" s="98"/>
      <c r="M373" s="98"/>
      <c r="N373" s="1019" t="s">
        <v>4217</v>
      </c>
      <c r="O373" s="1020"/>
      <c r="P373" s="1021"/>
      <c r="S373" s="98"/>
      <c r="T373" s="1019" t="s">
        <v>4218</v>
      </c>
      <c r="U373" s="1020"/>
      <c r="V373" s="1021"/>
    </row>
    <row r="374" spans="1:22" ht="12.75" customHeight="1">
      <c r="A374" s="98"/>
      <c r="B374" s="1043" t="s">
        <v>4219</v>
      </c>
      <c r="C374" s="859"/>
      <c r="D374" s="1044"/>
      <c r="G374" s="98"/>
      <c r="H374" s="1007" t="s">
        <v>4220</v>
      </c>
      <c r="I374" s="880"/>
      <c r="J374" s="1008"/>
      <c r="K374" s="98"/>
      <c r="L374" s="98"/>
      <c r="M374" s="98"/>
      <c r="N374" s="1007" t="s">
        <v>4221</v>
      </c>
      <c r="O374" s="880"/>
      <c r="P374" s="1008"/>
      <c r="S374" s="98"/>
      <c r="T374" s="1007" t="s">
        <v>4222</v>
      </c>
      <c r="U374" s="880"/>
      <c r="V374" s="1008"/>
    </row>
    <row r="375" spans="1:22" ht="12.75" customHeight="1">
      <c r="A375" s="98"/>
      <c r="B375" s="1009" t="s">
        <v>4223</v>
      </c>
      <c r="C375" s="1010"/>
      <c r="D375" s="1011"/>
      <c r="G375" s="98"/>
      <c r="H375" s="1009" t="s">
        <v>4224</v>
      </c>
      <c r="I375" s="1010"/>
      <c r="J375" s="1011"/>
      <c r="K375" s="98"/>
      <c r="L375" s="98"/>
      <c r="M375" s="98"/>
      <c r="N375" s="1009" t="s">
        <v>4225</v>
      </c>
      <c r="O375" s="1010"/>
      <c r="P375" s="1011"/>
      <c r="S375" s="98"/>
      <c r="T375" s="1009" t="s">
        <v>4226</v>
      </c>
      <c r="U375" s="1010"/>
      <c r="V375" s="1011"/>
    </row>
    <row r="376" spans="1:22" ht="12.75" customHeight="1"/>
    <row r="377" spans="1:22" ht="12.75" customHeight="1">
      <c r="A377" s="648" t="s">
        <v>4090</v>
      </c>
      <c r="B377" s="1012" t="s">
        <v>4227</v>
      </c>
      <c r="C377" s="866"/>
      <c r="D377" s="867"/>
      <c r="G377" s="602" t="s">
        <v>4090</v>
      </c>
      <c r="H377" s="1027" t="s">
        <v>4228</v>
      </c>
      <c r="I377" s="859"/>
      <c r="J377" s="860"/>
    </row>
    <row r="378" spans="1:22" ht="12.75" customHeight="1">
      <c r="A378" s="1013" t="s">
        <v>4091</v>
      </c>
      <c r="B378" s="1014"/>
      <c r="C378" s="1014"/>
      <c r="D378" s="1015"/>
      <c r="G378" s="1028" t="s">
        <v>4092</v>
      </c>
      <c r="H378" s="859"/>
      <c r="I378" s="859"/>
      <c r="J378" s="860"/>
    </row>
    <row r="379" spans="1:22" ht="12.75" customHeight="1">
      <c r="A379" s="631"/>
      <c r="B379" s="631"/>
      <c r="C379" s="631"/>
      <c r="D379" s="631"/>
      <c r="G379" s="604"/>
      <c r="H379" s="604"/>
      <c r="I379" s="604"/>
      <c r="J379" s="604"/>
    </row>
    <row r="380" spans="1:22" ht="12.75" customHeight="1">
      <c r="A380" s="649" t="s">
        <v>4229</v>
      </c>
      <c r="B380" s="1022" t="s">
        <v>4230</v>
      </c>
      <c r="C380" s="978"/>
      <c r="D380" s="874"/>
      <c r="G380" s="646" t="s">
        <v>4231</v>
      </c>
      <c r="H380" s="1076" t="s">
        <v>4196</v>
      </c>
      <c r="I380" s="859"/>
      <c r="J380" s="860"/>
    </row>
    <row r="381" spans="1:22" ht="12.75" customHeight="1">
      <c r="A381" s="1023"/>
      <c r="B381" s="1024"/>
      <c r="C381" s="1024"/>
      <c r="D381" s="1024"/>
      <c r="G381" s="1031"/>
      <c r="H381" s="883"/>
      <c r="I381" s="883"/>
      <c r="J381" s="883"/>
    </row>
    <row r="382" spans="1:22" ht="12.75" customHeight="1">
      <c r="A382" s="1025" t="s">
        <v>4100</v>
      </c>
      <c r="B382" s="859"/>
      <c r="C382" s="859"/>
      <c r="D382" s="860"/>
      <c r="G382" s="1032" t="s">
        <v>4100</v>
      </c>
      <c r="H382" s="859"/>
      <c r="I382" s="859"/>
      <c r="J382" s="860"/>
    </row>
    <row r="383" spans="1:22" ht="12.75" customHeight="1">
      <c r="A383" s="633" t="s">
        <v>4101</v>
      </c>
      <c r="B383" s="634" t="s">
        <v>4102</v>
      </c>
      <c r="C383" s="634" t="s">
        <v>4103</v>
      </c>
      <c r="D383" s="634" t="s">
        <v>4104</v>
      </c>
      <c r="G383" s="612" t="s">
        <v>4101</v>
      </c>
      <c r="H383" s="613" t="s">
        <v>4102</v>
      </c>
      <c r="I383" s="613" t="s">
        <v>4105</v>
      </c>
      <c r="J383" s="613" t="s">
        <v>4104</v>
      </c>
    </row>
    <row r="384" spans="1:22" ht="12.75" customHeight="1">
      <c r="A384" s="635">
        <v>1</v>
      </c>
      <c r="B384" s="636" t="s">
        <v>4106</v>
      </c>
      <c r="C384" s="635">
        <v>1</v>
      </c>
      <c r="D384" s="635"/>
      <c r="G384" s="618">
        <v>1</v>
      </c>
      <c r="H384" s="619" t="s">
        <v>3545</v>
      </c>
      <c r="I384" s="620">
        <v>1</v>
      </c>
      <c r="J384" s="620"/>
    </row>
    <row r="385" spans="1:10" ht="12.75" customHeight="1">
      <c r="A385" s="635">
        <v>2</v>
      </c>
      <c r="B385" s="636" t="s">
        <v>3548</v>
      </c>
      <c r="C385" s="635">
        <v>1</v>
      </c>
      <c r="D385" s="635"/>
      <c r="G385" s="618">
        <v>2</v>
      </c>
      <c r="H385" s="619" t="s">
        <v>3548</v>
      </c>
      <c r="I385" s="620"/>
      <c r="J385" s="620">
        <v>1</v>
      </c>
    </row>
    <row r="386" spans="1:10" ht="12.75" customHeight="1">
      <c r="A386" s="635">
        <v>3</v>
      </c>
      <c r="B386" s="636" t="s">
        <v>4107</v>
      </c>
      <c r="C386" s="635"/>
      <c r="D386" s="635">
        <v>1</v>
      </c>
      <c r="G386" s="618">
        <v>3</v>
      </c>
      <c r="H386" s="619" t="s">
        <v>4107</v>
      </c>
      <c r="I386" s="620">
        <v>1</v>
      </c>
      <c r="J386" s="620"/>
    </row>
    <row r="387" spans="1:10" ht="12.75" customHeight="1">
      <c r="A387" s="635">
        <v>4</v>
      </c>
      <c r="B387" s="636" t="s">
        <v>3550</v>
      </c>
      <c r="C387" s="635"/>
      <c r="D387" s="635">
        <v>1</v>
      </c>
      <c r="G387" s="618">
        <v>4</v>
      </c>
      <c r="H387" s="619" t="s">
        <v>3550</v>
      </c>
      <c r="I387" s="620"/>
      <c r="J387" s="620">
        <v>1</v>
      </c>
    </row>
    <row r="388" spans="1:10" ht="12.75" customHeight="1">
      <c r="A388" s="635">
        <v>5</v>
      </c>
      <c r="B388" s="636" t="s">
        <v>3551</v>
      </c>
      <c r="C388" s="635">
        <v>1</v>
      </c>
      <c r="D388" s="635"/>
      <c r="G388" s="618">
        <v>5</v>
      </c>
      <c r="H388" s="619" t="s">
        <v>3551</v>
      </c>
      <c r="I388" s="620">
        <v>1</v>
      </c>
      <c r="J388" s="620"/>
    </row>
    <row r="389" spans="1:10" ht="12.75" customHeight="1">
      <c r="A389" s="635">
        <v>6</v>
      </c>
      <c r="B389" s="636" t="s">
        <v>3552</v>
      </c>
      <c r="C389" s="635">
        <v>1</v>
      </c>
      <c r="D389" s="635"/>
      <c r="G389" s="618">
        <v>6</v>
      </c>
      <c r="H389" s="619" t="s">
        <v>3552</v>
      </c>
      <c r="I389" s="620">
        <v>1</v>
      </c>
      <c r="J389" s="620"/>
    </row>
    <row r="390" spans="1:10" ht="12.75" customHeight="1">
      <c r="A390" s="635">
        <v>7</v>
      </c>
      <c r="B390" s="636" t="s">
        <v>3553</v>
      </c>
      <c r="C390" s="635">
        <v>1</v>
      </c>
      <c r="D390" s="635"/>
      <c r="G390" s="618">
        <v>7</v>
      </c>
      <c r="H390" s="619" t="s">
        <v>3553</v>
      </c>
      <c r="I390" s="620">
        <v>1</v>
      </c>
      <c r="J390" s="620"/>
    </row>
    <row r="391" spans="1:10" ht="12.75" customHeight="1">
      <c r="A391" s="635">
        <v>8</v>
      </c>
      <c r="B391" s="636" t="s">
        <v>4108</v>
      </c>
      <c r="C391" s="635"/>
      <c r="D391" s="635">
        <v>1</v>
      </c>
      <c r="G391" s="618">
        <v>8</v>
      </c>
      <c r="H391" s="619" t="s">
        <v>4108</v>
      </c>
      <c r="I391" s="620"/>
      <c r="J391" s="620">
        <v>1</v>
      </c>
    </row>
    <row r="392" spans="1:10" ht="12.75" customHeight="1">
      <c r="A392" s="635">
        <v>9</v>
      </c>
      <c r="B392" s="636" t="s">
        <v>4109</v>
      </c>
      <c r="C392" s="635">
        <v>1</v>
      </c>
      <c r="D392" s="635"/>
      <c r="G392" s="618">
        <v>9</v>
      </c>
      <c r="H392" s="619" t="s">
        <v>3556</v>
      </c>
      <c r="I392" s="620"/>
      <c r="J392" s="620">
        <v>1</v>
      </c>
    </row>
    <row r="393" spans="1:10" ht="12.75" customHeight="1">
      <c r="A393" s="635">
        <v>10</v>
      </c>
      <c r="B393" s="636" t="s">
        <v>4110</v>
      </c>
      <c r="C393" s="635">
        <v>1</v>
      </c>
      <c r="D393" s="635"/>
      <c r="G393" s="618">
        <v>10</v>
      </c>
      <c r="H393" s="619" t="s">
        <v>4110</v>
      </c>
      <c r="I393" s="620">
        <v>1</v>
      </c>
      <c r="J393" s="620"/>
    </row>
    <row r="394" spans="1:10" ht="12.75" customHeight="1">
      <c r="A394" s="635">
        <v>11</v>
      </c>
      <c r="B394" s="636" t="s">
        <v>3558</v>
      </c>
      <c r="C394" s="635">
        <v>1</v>
      </c>
      <c r="D394" s="635"/>
      <c r="G394" s="618">
        <v>11</v>
      </c>
      <c r="H394" s="619" t="s">
        <v>3558</v>
      </c>
      <c r="I394" s="620">
        <v>1</v>
      </c>
      <c r="J394" s="620"/>
    </row>
    <row r="395" spans="1:10" ht="12.75" customHeight="1">
      <c r="A395" s="635">
        <v>12</v>
      </c>
      <c r="B395" s="636" t="s">
        <v>3559</v>
      </c>
      <c r="C395" s="635">
        <v>1</v>
      </c>
      <c r="D395" s="635"/>
      <c r="G395" s="618">
        <v>12</v>
      </c>
      <c r="H395" s="619" t="s">
        <v>3559</v>
      </c>
      <c r="I395" s="620">
        <v>1</v>
      </c>
      <c r="J395" s="620"/>
    </row>
    <row r="396" spans="1:10" ht="12.75" customHeight="1">
      <c r="A396" s="635">
        <v>13</v>
      </c>
      <c r="B396" s="636" t="s">
        <v>3560</v>
      </c>
      <c r="C396" s="635">
        <v>1</v>
      </c>
      <c r="D396" s="635"/>
      <c r="G396" s="618">
        <v>13</v>
      </c>
      <c r="H396" s="619" t="s">
        <v>3560</v>
      </c>
      <c r="I396" s="620">
        <v>1</v>
      </c>
      <c r="J396" s="620"/>
    </row>
    <row r="397" spans="1:10" ht="12.75" customHeight="1">
      <c r="A397" s="635">
        <v>14</v>
      </c>
      <c r="B397" s="636" t="s">
        <v>3561</v>
      </c>
      <c r="C397" s="635">
        <v>1</v>
      </c>
      <c r="D397" s="635"/>
      <c r="G397" s="618">
        <v>14</v>
      </c>
      <c r="H397" s="619" t="s">
        <v>3561</v>
      </c>
      <c r="I397" s="620">
        <v>1</v>
      </c>
      <c r="J397" s="620"/>
    </row>
    <row r="398" spans="1:10" ht="12.75" customHeight="1">
      <c r="A398" s="635">
        <v>15</v>
      </c>
      <c r="B398" s="636" t="s">
        <v>3562</v>
      </c>
      <c r="C398" s="635">
        <v>1</v>
      </c>
      <c r="D398" s="635"/>
      <c r="G398" s="618">
        <v>15</v>
      </c>
      <c r="H398" s="619" t="s">
        <v>3562</v>
      </c>
      <c r="I398" s="620">
        <v>1</v>
      </c>
      <c r="J398" s="620"/>
    </row>
    <row r="399" spans="1:10" ht="12.75" customHeight="1">
      <c r="A399" s="635">
        <v>16</v>
      </c>
      <c r="B399" s="636" t="s">
        <v>4111</v>
      </c>
      <c r="C399" s="635"/>
      <c r="D399" s="635">
        <v>1</v>
      </c>
      <c r="G399" s="618">
        <v>16</v>
      </c>
      <c r="H399" s="619" t="s">
        <v>4111</v>
      </c>
      <c r="I399" s="620"/>
      <c r="J399" s="620">
        <v>1</v>
      </c>
    </row>
    <row r="400" spans="1:10" ht="12.75" customHeight="1">
      <c r="A400" s="635">
        <v>17</v>
      </c>
      <c r="B400" s="636" t="s">
        <v>3567</v>
      </c>
      <c r="C400" s="635"/>
      <c r="D400" s="635">
        <v>1</v>
      </c>
      <c r="G400" s="618">
        <v>17</v>
      </c>
      <c r="H400" s="619" t="s">
        <v>3567</v>
      </c>
      <c r="I400" s="620"/>
      <c r="J400" s="620">
        <v>1</v>
      </c>
    </row>
    <row r="401" spans="1:10" ht="12.75" customHeight="1">
      <c r="A401" s="635">
        <v>18</v>
      </c>
      <c r="B401" s="636" t="s">
        <v>3568</v>
      </c>
      <c r="C401" s="635"/>
      <c r="D401" s="635">
        <v>1</v>
      </c>
      <c r="G401" s="618">
        <v>18</v>
      </c>
      <c r="H401" s="619" t="s">
        <v>3568</v>
      </c>
      <c r="I401" s="620">
        <v>1</v>
      </c>
      <c r="J401" s="620"/>
    </row>
    <row r="402" spans="1:10" ht="12.75" customHeight="1">
      <c r="A402" s="635">
        <v>19</v>
      </c>
      <c r="B402" s="636" t="s">
        <v>4112</v>
      </c>
      <c r="C402" s="635"/>
      <c r="D402" s="635">
        <v>1</v>
      </c>
      <c r="G402" s="618">
        <v>19</v>
      </c>
      <c r="H402" s="619" t="s">
        <v>4112</v>
      </c>
      <c r="I402" s="620">
        <v>1</v>
      </c>
      <c r="J402" s="620"/>
    </row>
    <row r="403" spans="1:10" ht="12.75" customHeight="1">
      <c r="A403" s="98"/>
      <c r="B403" s="639" t="s">
        <v>4113</v>
      </c>
      <c r="C403" s="1017">
        <f>SUM(C384:C402)</f>
        <v>12</v>
      </c>
      <c r="D403" s="860"/>
      <c r="G403" s="98"/>
      <c r="H403" s="623" t="s">
        <v>4114</v>
      </c>
      <c r="I403" s="1033">
        <v>13</v>
      </c>
      <c r="J403" s="860"/>
    </row>
    <row r="404" spans="1:10" ht="12.75" customHeight="1">
      <c r="A404" s="98"/>
      <c r="B404" s="639" t="s">
        <v>4115</v>
      </c>
      <c r="C404" s="1017">
        <f>SUM(D384:D402)</f>
        <v>7</v>
      </c>
      <c r="D404" s="860"/>
      <c r="G404" s="98"/>
      <c r="H404" s="623" t="s">
        <v>3570</v>
      </c>
      <c r="I404" s="1033">
        <v>6</v>
      </c>
      <c r="J404" s="860"/>
    </row>
    <row r="405" spans="1:10" ht="12.75" customHeight="1">
      <c r="A405" s="98"/>
      <c r="B405" s="640" t="s">
        <v>4116</v>
      </c>
      <c r="C405" s="634">
        <f>C403</f>
        <v>12</v>
      </c>
      <c r="D405" s="641" t="s">
        <v>4136</v>
      </c>
      <c r="G405" s="98"/>
      <c r="H405" s="628" t="s">
        <v>4118</v>
      </c>
      <c r="I405" s="613">
        <v>13</v>
      </c>
      <c r="J405" s="641" t="s">
        <v>4136</v>
      </c>
    </row>
    <row r="406" spans="1:10" ht="12.75" customHeight="1">
      <c r="A406" s="98"/>
      <c r="B406" s="98"/>
      <c r="C406" s="98"/>
      <c r="D406" s="98"/>
      <c r="G406" s="98"/>
      <c r="H406" s="98"/>
      <c r="I406" s="98"/>
      <c r="J406" s="98"/>
    </row>
    <row r="407" spans="1:10" ht="12.75" customHeight="1">
      <c r="A407" s="98"/>
      <c r="B407" s="1019" t="s">
        <v>4232</v>
      </c>
      <c r="C407" s="1020"/>
      <c r="D407" s="1021"/>
      <c r="G407" s="98"/>
      <c r="H407" s="1034" t="s">
        <v>4122</v>
      </c>
      <c r="I407" s="866"/>
      <c r="J407" s="867"/>
    </row>
    <row r="408" spans="1:10" ht="12.75" customHeight="1">
      <c r="A408" s="98"/>
      <c r="B408" s="1041" t="s">
        <v>4233</v>
      </c>
      <c r="C408" s="895"/>
      <c r="D408" s="1042"/>
      <c r="G408" s="98"/>
      <c r="H408" s="1040" t="s">
        <v>4126</v>
      </c>
      <c r="I408" s="859"/>
      <c r="J408" s="860"/>
    </row>
    <row r="409" spans="1:10" ht="12.75" customHeight="1">
      <c r="A409" s="98"/>
      <c r="B409" s="1041" t="s">
        <v>4234</v>
      </c>
      <c r="C409" s="895"/>
      <c r="D409" s="1042"/>
      <c r="G409" s="98"/>
      <c r="H409" s="1035" t="s">
        <v>4130</v>
      </c>
      <c r="I409" s="880"/>
      <c r="J409" s="1036"/>
    </row>
    <row r="410" spans="1:10" ht="12.75" customHeight="1">
      <c r="A410" s="1072" t="s">
        <v>4091</v>
      </c>
      <c r="B410" s="1010"/>
      <c r="C410" s="1010"/>
      <c r="D410" s="1011"/>
    </row>
    <row r="411" spans="1:10" ht="12.75" customHeight="1"/>
    <row r="412" spans="1:10" ht="12.75" customHeight="1">
      <c r="A412" s="648" t="s">
        <v>4090</v>
      </c>
      <c r="B412" s="1012" t="s">
        <v>4235</v>
      </c>
      <c r="C412" s="866"/>
      <c r="D412" s="867"/>
      <c r="G412" s="602" t="s">
        <v>4090</v>
      </c>
      <c r="H412" s="1027" t="s">
        <v>4236</v>
      </c>
      <c r="I412" s="859"/>
      <c r="J412" s="860"/>
    </row>
    <row r="413" spans="1:10" ht="12.75" customHeight="1">
      <c r="A413" s="1013" t="s">
        <v>4091</v>
      </c>
      <c r="B413" s="1014"/>
      <c r="C413" s="1014"/>
      <c r="D413" s="1015"/>
      <c r="G413" s="1028" t="s">
        <v>4092</v>
      </c>
      <c r="H413" s="859"/>
      <c r="I413" s="859"/>
      <c r="J413" s="860"/>
    </row>
    <row r="414" spans="1:10" ht="12.75" customHeight="1">
      <c r="A414" s="631"/>
      <c r="B414" s="631"/>
      <c r="C414" s="631"/>
      <c r="D414" s="631"/>
      <c r="G414" s="604"/>
      <c r="H414" s="604"/>
      <c r="I414" s="604"/>
      <c r="J414" s="604"/>
    </row>
    <row r="415" spans="1:10" ht="12.75" customHeight="1">
      <c r="A415" s="649" t="s">
        <v>4237</v>
      </c>
      <c r="B415" s="1022" t="s">
        <v>4238</v>
      </c>
      <c r="C415" s="978"/>
      <c r="D415" s="874"/>
      <c r="G415" s="646" t="s">
        <v>4239</v>
      </c>
      <c r="H415" s="1076" t="s">
        <v>4196</v>
      </c>
      <c r="I415" s="859"/>
      <c r="J415" s="860"/>
    </row>
    <row r="416" spans="1:10" ht="12.75" customHeight="1">
      <c r="A416" s="1023"/>
      <c r="B416" s="1024"/>
      <c r="C416" s="1024"/>
      <c r="D416" s="1024"/>
      <c r="G416" s="1031"/>
      <c r="H416" s="883"/>
      <c r="I416" s="883"/>
      <c r="J416" s="883"/>
    </row>
    <row r="417" spans="1:10" ht="12.75" customHeight="1">
      <c r="A417" s="1025" t="s">
        <v>4100</v>
      </c>
      <c r="B417" s="859"/>
      <c r="C417" s="859"/>
      <c r="D417" s="860"/>
      <c r="G417" s="1032" t="s">
        <v>4100</v>
      </c>
      <c r="H417" s="859"/>
      <c r="I417" s="859"/>
      <c r="J417" s="860"/>
    </row>
    <row r="418" spans="1:10" ht="12.75" customHeight="1">
      <c r="A418" s="633" t="s">
        <v>4101</v>
      </c>
      <c r="B418" s="634" t="s">
        <v>4102</v>
      </c>
      <c r="C418" s="634" t="s">
        <v>4103</v>
      </c>
      <c r="D418" s="634" t="s">
        <v>4104</v>
      </c>
      <c r="G418" s="612" t="s">
        <v>4101</v>
      </c>
      <c r="H418" s="613" t="s">
        <v>4102</v>
      </c>
      <c r="I418" s="613" t="s">
        <v>4105</v>
      </c>
      <c r="J418" s="613" t="s">
        <v>4104</v>
      </c>
    </row>
    <row r="419" spans="1:10" ht="12.75" customHeight="1">
      <c r="A419" s="635">
        <v>1</v>
      </c>
      <c r="B419" s="636" t="s">
        <v>4106</v>
      </c>
      <c r="C419" s="635">
        <v>1</v>
      </c>
      <c r="D419" s="635"/>
      <c r="G419" s="618">
        <v>1</v>
      </c>
      <c r="H419" s="619" t="s">
        <v>3545</v>
      </c>
      <c r="I419" s="620">
        <v>1</v>
      </c>
      <c r="J419" s="620"/>
    </row>
    <row r="420" spans="1:10" ht="12.75" customHeight="1">
      <c r="A420" s="635">
        <v>2</v>
      </c>
      <c r="B420" s="636" t="s">
        <v>3548</v>
      </c>
      <c r="C420" s="635">
        <v>1</v>
      </c>
      <c r="D420" s="635"/>
      <c r="G420" s="618">
        <v>2</v>
      </c>
      <c r="H420" s="619" t="s">
        <v>3548</v>
      </c>
      <c r="I420" s="620"/>
      <c r="J420" s="620">
        <v>1</v>
      </c>
    </row>
    <row r="421" spans="1:10" ht="12.75" customHeight="1">
      <c r="A421" s="635">
        <v>3</v>
      </c>
      <c r="B421" s="636" t="s">
        <v>4107</v>
      </c>
      <c r="C421" s="635">
        <v>1</v>
      </c>
      <c r="D421" s="635"/>
      <c r="G421" s="618">
        <v>3</v>
      </c>
      <c r="H421" s="619" t="s">
        <v>4107</v>
      </c>
      <c r="I421" s="620">
        <v>1</v>
      </c>
      <c r="J421" s="620"/>
    </row>
    <row r="422" spans="1:10" ht="12.75" customHeight="1">
      <c r="A422" s="635">
        <v>4</v>
      </c>
      <c r="B422" s="636" t="s">
        <v>3550</v>
      </c>
      <c r="C422" s="635">
        <v>1</v>
      </c>
      <c r="D422" s="635"/>
      <c r="G422" s="618">
        <v>4</v>
      </c>
      <c r="H422" s="619" t="s">
        <v>3550</v>
      </c>
      <c r="I422" s="620"/>
      <c r="J422" s="620">
        <v>1</v>
      </c>
    </row>
    <row r="423" spans="1:10" ht="12.75" customHeight="1">
      <c r="A423" s="635">
        <v>5</v>
      </c>
      <c r="B423" s="636" t="s">
        <v>3551</v>
      </c>
      <c r="C423" s="635">
        <v>1</v>
      </c>
      <c r="D423" s="635"/>
      <c r="G423" s="618">
        <v>5</v>
      </c>
      <c r="H423" s="619" t="s">
        <v>3551</v>
      </c>
      <c r="I423" s="620">
        <v>1</v>
      </c>
      <c r="J423" s="620"/>
    </row>
    <row r="424" spans="1:10" ht="12.75" customHeight="1">
      <c r="A424" s="635">
        <v>6</v>
      </c>
      <c r="B424" s="636" t="s">
        <v>3552</v>
      </c>
      <c r="C424" s="635">
        <v>1</v>
      </c>
      <c r="D424" s="635"/>
      <c r="G424" s="618">
        <v>6</v>
      </c>
      <c r="H424" s="619" t="s">
        <v>3552</v>
      </c>
      <c r="I424" s="620">
        <v>1</v>
      </c>
      <c r="J424" s="620"/>
    </row>
    <row r="425" spans="1:10" ht="12.75" customHeight="1">
      <c r="A425" s="635">
        <v>7</v>
      </c>
      <c r="B425" s="636" t="s">
        <v>3553</v>
      </c>
      <c r="C425" s="635">
        <v>1</v>
      </c>
      <c r="D425" s="635"/>
      <c r="G425" s="618">
        <v>7</v>
      </c>
      <c r="H425" s="619" t="s">
        <v>3553</v>
      </c>
      <c r="I425" s="620">
        <v>1</v>
      </c>
      <c r="J425" s="620"/>
    </row>
    <row r="426" spans="1:10" ht="12.75" customHeight="1">
      <c r="A426" s="635">
        <v>8</v>
      </c>
      <c r="B426" s="636" t="s">
        <v>4240</v>
      </c>
      <c r="C426" s="635">
        <v>1</v>
      </c>
      <c r="D426" s="635"/>
      <c r="G426" s="618">
        <v>8</v>
      </c>
      <c r="H426" s="619" t="s">
        <v>4108</v>
      </c>
      <c r="I426" s="620"/>
      <c r="J426" s="620">
        <v>1</v>
      </c>
    </row>
    <row r="427" spans="1:10" ht="12.75" customHeight="1">
      <c r="A427" s="635">
        <v>9</v>
      </c>
      <c r="B427" s="636" t="s">
        <v>4109</v>
      </c>
      <c r="C427" s="635">
        <v>1</v>
      </c>
      <c r="D427" s="635"/>
      <c r="G427" s="618">
        <v>9</v>
      </c>
      <c r="H427" s="619" t="s">
        <v>3556</v>
      </c>
      <c r="I427" s="620"/>
      <c r="J427" s="620">
        <v>1</v>
      </c>
    </row>
    <row r="428" spans="1:10" ht="15" customHeight="1">
      <c r="A428" s="635">
        <v>10</v>
      </c>
      <c r="B428" s="636" t="s">
        <v>4110</v>
      </c>
      <c r="C428" s="635">
        <v>1</v>
      </c>
      <c r="D428" s="635"/>
      <c r="G428" s="618">
        <v>10</v>
      </c>
      <c r="H428" s="619" t="s">
        <v>4110</v>
      </c>
      <c r="I428" s="620">
        <v>1</v>
      </c>
      <c r="J428" s="620"/>
    </row>
    <row r="429" spans="1:10" ht="15" customHeight="1">
      <c r="A429" s="635">
        <v>11</v>
      </c>
      <c r="B429" s="636" t="s">
        <v>3558</v>
      </c>
      <c r="C429" s="635">
        <v>1</v>
      </c>
      <c r="D429" s="635"/>
      <c r="G429" s="618">
        <v>11</v>
      </c>
      <c r="H429" s="619" t="s">
        <v>3558</v>
      </c>
      <c r="I429" s="620">
        <v>1</v>
      </c>
      <c r="J429" s="620"/>
    </row>
    <row r="430" spans="1:10" ht="15" customHeight="1">
      <c r="A430" s="635">
        <v>12</v>
      </c>
      <c r="B430" s="636" t="s">
        <v>3559</v>
      </c>
      <c r="C430" s="635">
        <v>1</v>
      </c>
      <c r="D430" s="635"/>
      <c r="G430" s="618">
        <v>12</v>
      </c>
      <c r="H430" s="619" t="s">
        <v>3559</v>
      </c>
      <c r="I430" s="620">
        <v>1</v>
      </c>
      <c r="J430" s="620"/>
    </row>
    <row r="431" spans="1:10" ht="15" customHeight="1">
      <c r="A431" s="635">
        <v>13</v>
      </c>
      <c r="B431" s="636" t="s">
        <v>3560</v>
      </c>
      <c r="C431" s="635">
        <v>1</v>
      </c>
      <c r="D431" s="635"/>
      <c r="G431" s="618">
        <v>13</v>
      </c>
      <c r="H431" s="619" t="s">
        <v>3560</v>
      </c>
      <c r="I431" s="620">
        <v>1</v>
      </c>
      <c r="J431" s="620"/>
    </row>
    <row r="432" spans="1:10" ht="15" customHeight="1">
      <c r="A432" s="635">
        <v>14</v>
      </c>
      <c r="B432" s="636" t="s">
        <v>3561</v>
      </c>
      <c r="C432" s="635">
        <v>1</v>
      </c>
      <c r="D432" s="635"/>
      <c r="G432" s="618">
        <v>14</v>
      </c>
      <c r="H432" s="619" t="s">
        <v>3561</v>
      </c>
      <c r="I432" s="620">
        <v>1</v>
      </c>
      <c r="J432" s="620"/>
    </row>
    <row r="433" spans="1:10" ht="15" customHeight="1">
      <c r="A433" s="635">
        <v>15</v>
      </c>
      <c r="B433" s="636" t="s">
        <v>3562</v>
      </c>
      <c r="C433" s="635">
        <v>1</v>
      </c>
      <c r="D433" s="635"/>
      <c r="G433" s="618">
        <v>15</v>
      </c>
      <c r="H433" s="619" t="s">
        <v>3562</v>
      </c>
      <c r="I433" s="620">
        <v>1</v>
      </c>
      <c r="J433" s="620"/>
    </row>
    <row r="434" spans="1:10" ht="15" customHeight="1">
      <c r="A434" s="635">
        <v>16</v>
      </c>
      <c r="B434" s="636" t="s">
        <v>4111</v>
      </c>
      <c r="C434" s="635"/>
      <c r="D434" s="635">
        <v>1</v>
      </c>
      <c r="G434" s="618">
        <v>16</v>
      </c>
      <c r="H434" s="619" t="s">
        <v>4111</v>
      </c>
      <c r="I434" s="620"/>
      <c r="J434" s="620">
        <v>1</v>
      </c>
    </row>
    <row r="435" spans="1:10" ht="15" customHeight="1">
      <c r="A435" s="635">
        <v>17</v>
      </c>
      <c r="B435" s="636" t="s">
        <v>3567</v>
      </c>
      <c r="C435" s="635">
        <v>1</v>
      </c>
      <c r="D435" s="635"/>
      <c r="G435" s="618">
        <v>17</v>
      </c>
      <c r="H435" s="619" t="s">
        <v>3567</v>
      </c>
      <c r="I435" s="620"/>
      <c r="J435" s="620">
        <v>1</v>
      </c>
    </row>
    <row r="436" spans="1:10" ht="15" customHeight="1">
      <c r="A436" s="635">
        <v>18</v>
      </c>
      <c r="B436" s="636" t="s">
        <v>3568</v>
      </c>
      <c r="C436" s="635">
        <v>1</v>
      </c>
      <c r="D436" s="635"/>
      <c r="G436" s="618">
        <v>18</v>
      </c>
      <c r="H436" s="619" t="s">
        <v>3568</v>
      </c>
      <c r="I436" s="620">
        <v>1</v>
      </c>
      <c r="J436" s="620"/>
    </row>
    <row r="437" spans="1:10" ht="15" customHeight="1">
      <c r="A437" s="635">
        <v>19</v>
      </c>
      <c r="B437" s="636" t="s">
        <v>4112</v>
      </c>
      <c r="C437" s="635"/>
      <c r="D437" s="635">
        <v>1</v>
      </c>
      <c r="G437" s="618">
        <v>19</v>
      </c>
      <c r="H437" s="619" t="s">
        <v>4112</v>
      </c>
      <c r="I437" s="620">
        <v>1</v>
      </c>
      <c r="J437" s="620"/>
    </row>
    <row r="438" spans="1:10" ht="15" customHeight="1">
      <c r="A438" s="98"/>
      <c r="B438" s="639" t="s">
        <v>4113</v>
      </c>
      <c r="C438" s="1017">
        <f>SUM(C419:C437)</f>
        <v>17</v>
      </c>
      <c r="D438" s="860"/>
      <c r="G438" s="98"/>
      <c r="H438" s="623" t="s">
        <v>4114</v>
      </c>
      <c r="I438" s="1033">
        <v>13</v>
      </c>
      <c r="J438" s="860"/>
    </row>
    <row r="439" spans="1:10" ht="15" customHeight="1">
      <c r="A439" s="98"/>
      <c r="B439" s="639" t="s">
        <v>4115</v>
      </c>
      <c r="C439" s="1017">
        <f>SUM(D419:D437)</f>
        <v>2</v>
      </c>
      <c r="D439" s="860"/>
      <c r="G439" s="98"/>
      <c r="H439" s="623" t="s">
        <v>3570</v>
      </c>
      <c r="I439" s="1033">
        <v>6</v>
      </c>
      <c r="J439" s="860"/>
    </row>
    <row r="440" spans="1:10" ht="15" customHeight="1">
      <c r="A440" s="98"/>
      <c r="B440" s="640" t="s">
        <v>4116</v>
      </c>
      <c r="C440" s="634">
        <f>C438</f>
        <v>17</v>
      </c>
      <c r="D440" s="641" t="s">
        <v>4136</v>
      </c>
      <c r="G440" s="98"/>
      <c r="H440" s="628" t="s">
        <v>4118</v>
      </c>
      <c r="I440" s="613">
        <v>13</v>
      </c>
      <c r="J440" s="641" t="s">
        <v>4136</v>
      </c>
    </row>
    <row r="441" spans="1:10" ht="15" customHeight="1">
      <c r="A441" s="98"/>
      <c r="B441" s="98"/>
      <c r="C441" s="98"/>
      <c r="D441" s="98"/>
      <c r="G441" s="98"/>
      <c r="H441" s="98"/>
      <c r="I441" s="98"/>
      <c r="J441" s="98"/>
    </row>
    <row r="442" spans="1:10" ht="15" customHeight="1">
      <c r="A442" s="98"/>
      <c r="B442" s="1019" t="s">
        <v>4241</v>
      </c>
      <c r="C442" s="1020"/>
      <c r="D442" s="1021"/>
      <c r="G442" s="98"/>
      <c r="H442" s="1034" t="s">
        <v>4122</v>
      </c>
      <c r="I442" s="866"/>
      <c r="J442" s="867"/>
    </row>
    <row r="443" spans="1:10" ht="15" customHeight="1">
      <c r="A443" s="98"/>
      <c r="B443" s="1007" t="s">
        <v>4242</v>
      </c>
      <c r="C443" s="880"/>
      <c r="D443" s="1008"/>
      <c r="G443" s="98"/>
      <c r="H443" s="1040" t="s">
        <v>4126</v>
      </c>
      <c r="I443" s="859"/>
      <c r="J443" s="860"/>
    </row>
    <row r="444" spans="1:10" ht="15" customHeight="1">
      <c r="A444" s="98"/>
      <c r="B444" s="1041" t="s">
        <v>4243</v>
      </c>
      <c r="C444" s="895"/>
      <c r="D444" s="1042"/>
      <c r="G444" s="98"/>
      <c r="H444" s="1035" t="s">
        <v>4130</v>
      </c>
      <c r="I444" s="880"/>
      <c r="J444" s="1036"/>
    </row>
    <row r="445" spans="1:10" ht="15" customHeight="1">
      <c r="A445" s="1072" t="s">
        <v>4091</v>
      </c>
      <c r="B445" s="1010"/>
      <c r="C445" s="1010"/>
      <c r="D445" s="1011"/>
    </row>
    <row r="447" spans="1:10" ht="15" customHeight="1">
      <c r="A447" s="648" t="s">
        <v>4090</v>
      </c>
      <c r="B447" s="1012" t="s">
        <v>4244</v>
      </c>
      <c r="C447" s="866"/>
      <c r="D447" s="867"/>
    </row>
    <row r="448" spans="1:10" ht="15" customHeight="1">
      <c r="A448" s="1013" t="s">
        <v>4091</v>
      </c>
      <c r="B448" s="1014"/>
      <c r="C448" s="1014"/>
      <c r="D448" s="1015"/>
    </row>
    <row r="449" spans="1:4" ht="15" customHeight="1">
      <c r="A449" s="631"/>
      <c r="B449" s="631"/>
      <c r="C449" s="631"/>
      <c r="D449" s="631"/>
    </row>
    <row r="450" spans="1:4" ht="15" customHeight="1">
      <c r="A450" s="650" t="s">
        <v>4245</v>
      </c>
      <c r="B450" s="1022" t="s">
        <v>4246</v>
      </c>
      <c r="C450" s="978"/>
      <c r="D450" s="874"/>
    </row>
    <row r="451" spans="1:4" ht="15.75" customHeight="1">
      <c r="A451" s="1023"/>
      <c r="B451" s="1024"/>
      <c r="C451" s="1024"/>
      <c r="D451" s="1024"/>
    </row>
    <row r="452" spans="1:4" ht="15" customHeight="1">
      <c r="A452" s="1025" t="s">
        <v>4100</v>
      </c>
      <c r="B452" s="859"/>
      <c r="C452" s="859"/>
      <c r="D452" s="860"/>
    </row>
    <row r="453" spans="1:4" ht="15" customHeight="1">
      <c r="A453" s="633" t="s">
        <v>4101</v>
      </c>
      <c r="B453" s="634" t="s">
        <v>4102</v>
      </c>
      <c r="C453" s="634" t="s">
        <v>4103</v>
      </c>
      <c r="D453" s="634" t="s">
        <v>4104</v>
      </c>
    </row>
    <row r="454" spans="1:4" ht="15" customHeight="1">
      <c r="A454" s="635">
        <v>1</v>
      </c>
      <c r="B454" s="636" t="s">
        <v>4106</v>
      </c>
      <c r="C454" s="635">
        <v>1</v>
      </c>
      <c r="D454" s="635"/>
    </row>
    <row r="455" spans="1:4" ht="15" customHeight="1">
      <c r="A455" s="635">
        <v>2</v>
      </c>
      <c r="B455" s="636" t="s">
        <v>3548</v>
      </c>
      <c r="C455" s="635"/>
      <c r="D455" s="635">
        <v>1</v>
      </c>
    </row>
    <row r="456" spans="1:4" ht="15" customHeight="1">
      <c r="A456" s="635">
        <v>3</v>
      </c>
      <c r="B456" s="636" t="s">
        <v>4107</v>
      </c>
      <c r="C456" s="635">
        <v>1</v>
      </c>
      <c r="D456" s="635"/>
    </row>
    <row r="457" spans="1:4" ht="15" customHeight="1">
      <c r="A457" s="635">
        <v>4</v>
      </c>
      <c r="B457" s="636" t="s">
        <v>3550</v>
      </c>
      <c r="C457" s="635"/>
      <c r="D457" s="635">
        <v>1</v>
      </c>
    </row>
    <row r="458" spans="1:4" ht="15" customHeight="1">
      <c r="A458" s="635">
        <v>5</v>
      </c>
      <c r="B458" s="636" t="s">
        <v>3551</v>
      </c>
      <c r="C458" s="635">
        <v>1</v>
      </c>
      <c r="D458" s="635"/>
    </row>
    <row r="459" spans="1:4" ht="15" customHeight="1">
      <c r="A459" s="635">
        <v>6</v>
      </c>
      <c r="B459" s="636" t="s">
        <v>3552</v>
      </c>
      <c r="C459" s="635">
        <v>1</v>
      </c>
      <c r="D459" s="635"/>
    </row>
    <row r="460" spans="1:4" ht="15" customHeight="1">
      <c r="A460" s="635">
        <v>7</v>
      </c>
      <c r="B460" s="636" t="s">
        <v>3553</v>
      </c>
      <c r="C460" s="635">
        <v>1</v>
      </c>
      <c r="D460" s="635"/>
    </row>
    <row r="461" spans="1:4" ht="15" customHeight="1">
      <c r="A461" s="635">
        <v>8</v>
      </c>
      <c r="B461" s="636" t="s">
        <v>4108</v>
      </c>
      <c r="C461" s="635">
        <v>1</v>
      </c>
      <c r="D461" s="635"/>
    </row>
    <row r="462" spans="1:4" ht="15" customHeight="1">
      <c r="A462" s="635">
        <v>9</v>
      </c>
      <c r="B462" s="636" t="s">
        <v>4109</v>
      </c>
      <c r="C462" s="635">
        <v>1</v>
      </c>
      <c r="D462" s="635"/>
    </row>
    <row r="463" spans="1:4" ht="15" customHeight="1">
      <c r="A463" s="635">
        <v>10</v>
      </c>
      <c r="B463" s="636" t="s">
        <v>4110</v>
      </c>
      <c r="C463" s="635">
        <v>1</v>
      </c>
      <c r="D463" s="635"/>
    </row>
    <row r="464" spans="1:4" ht="15" customHeight="1">
      <c r="A464" s="635">
        <v>11</v>
      </c>
      <c r="B464" s="636" t="s">
        <v>3558</v>
      </c>
      <c r="C464" s="635"/>
      <c r="D464" s="635">
        <v>1</v>
      </c>
    </row>
    <row r="465" spans="1:4" ht="15" customHeight="1">
      <c r="A465" s="635">
        <v>12</v>
      </c>
      <c r="B465" s="636" t="s">
        <v>3559</v>
      </c>
      <c r="C465" s="635">
        <v>1</v>
      </c>
      <c r="D465" s="635"/>
    </row>
    <row r="466" spans="1:4" ht="15" customHeight="1">
      <c r="A466" s="635">
        <v>13</v>
      </c>
      <c r="B466" s="636" t="s">
        <v>3560</v>
      </c>
      <c r="C466" s="635">
        <v>1</v>
      </c>
      <c r="D466" s="635"/>
    </row>
    <row r="467" spans="1:4" ht="15" customHeight="1">
      <c r="A467" s="635">
        <v>14</v>
      </c>
      <c r="B467" s="636" t="s">
        <v>3561</v>
      </c>
      <c r="C467" s="635">
        <v>1</v>
      </c>
      <c r="D467" s="635"/>
    </row>
    <row r="468" spans="1:4" ht="15" customHeight="1">
      <c r="A468" s="635">
        <v>15</v>
      </c>
      <c r="B468" s="636" t="s">
        <v>3562</v>
      </c>
      <c r="C468" s="635">
        <v>1</v>
      </c>
      <c r="D468" s="635"/>
    </row>
    <row r="469" spans="1:4" ht="15" customHeight="1">
      <c r="A469" s="635">
        <v>16</v>
      </c>
      <c r="B469" s="636" t="s">
        <v>4111</v>
      </c>
      <c r="C469" s="635"/>
      <c r="D469" s="635">
        <v>1</v>
      </c>
    </row>
    <row r="470" spans="1:4" ht="15" customHeight="1">
      <c r="A470" s="635">
        <v>17</v>
      </c>
      <c r="B470" s="636" t="s">
        <v>3567</v>
      </c>
      <c r="C470" s="635">
        <v>1</v>
      </c>
      <c r="D470" s="635"/>
    </row>
    <row r="471" spans="1:4" ht="15" customHeight="1">
      <c r="A471" s="635">
        <v>18</v>
      </c>
      <c r="B471" s="636" t="s">
        <v>3568</v>
      </c>
      <c r="C471" s="635">
        <v>1</v>
      </c>
      <c r="D471" s="635"/>
    </row>
    <row r="472" spans="1:4" ht="15" customHeight="1">
      <c r="A472" s="635">
        <v>19</v>
      </c>
      <c r="B472" s="636" t="s">
        <v>4112</v>
      </c>
      <c r="C472" s="635">
        <v>1</v>
      </c>
      <c r="D472" s="635"/>
    </row>
    <row r="473" spans="1:4" ht="15" customHeight="1">
      <c r="A473" s="98"/>
      <c r="B473" s="639" t="s">
        <v>4113</v>
      </c>
      <c r="C473" s="1017">
        <f>SUM(C454:C472)</f>
        <v>15</v>
      </c>
      <c r="D473" s="860"/>
    </row>
    <row r="474" spans="1:4" ht="15" customHeight="1">
      <c r="A474" s="98"/>
      <c r="B474" s="639" t="s">
        <v>4115</v>
      </c>
      <c r="C474" s="1017">
        <f>SUM(D454:D472)</f>
        <v>4</v>
      </c>
      <c r="D474" s="860"/>
    </row>
    <row r="475" spans="1:4" ht="15" customHeight="1">
      <c r="A475" s="98"/>
      <c r="B475" s="640" t="s">
        <v>4116</v>
      </c>
      <c r="C475" s="634">
        <f>C473</f>
        <v>15</v>
      </c>
      <c r="D475" s="641" t="s">
        <v>4136</v>
      </c>
    </row>
    <row r="476" spans="1:4" ht="15" customHeight="1">
      <c r="A476" s="98"/>
      <c r="B476" s="98"/>
      <c r="C476" s="98"/>
      <c r="D476" s="98"/>
    </row>
    <row r="477" spans="1:4" ht="15" customHeight="1">
      <c r="A477" s="98"/>
      <c r="B477" s="1019" t="s">
        <v>4247</v>
      </c>
      <c r="C477" s="1020"/>
      <c r="D477" s="1021"/>
    </row>
    <row r="478" spans="1:4" ht="15" customHeight="1">
      <c r="A478" s="98"/>
      <c r="B478" s="1007" t="s">
        <v>4248</v>
      </c>
      <c r="C478" s="880"/>
      <c r="D478" s="1008"/>
    </row>
    <row r="479" spans="1:4" ht="15" customHeight="1">
      <c r="A479" s="98"/>
      <c r="B479" s="1041" t="s">
        <v>4249</v>
      </c>
      <c r="C479" s="895"/>
      <c r="D479" s="1042"/>
    </row>
    <row r="480" spans="1:4" ht="15" customHeight="1">
      <c r="A480" s="1072" t="s">
        <v>4091</v>
      </c>
      <c r="B480" s="1010"/>
      <c r="C480" s="1010"/>
      <c r="D480" s="1011"/>
    </row>
    <row r="482" spans="1:10" ht="15" customHeight="1">
      <c r="A482" s="648" t="s">
        <v>4090</v>
      </c>
      <c r="B482" s="1012" t="s">
        <v>431</v>
      </c>
      <c r="C482" s="866"/>
      <c r="D482" s="867"/>
      <c r="G482" s="651" t="s">
        <v>4090</v>
      </c>
      <c r="H482" s="1075" t="s">
        <v>431</v>
      </c>
      <c r="I482" s="859"/>
      <c r="J482" s="860"/>
    </row>
    <row r="483" spans="1:10" ht="15" customHeight="1">
      <c r="A483" s="1013" t="s">
        <v>4091</v>
      </c>
      <c r="B483" s="1014"/>
      <c r="C483" s="1014"/>
      <c r="D483" s="1015"/>
      <c r="G483" s="1028" t="s">
        <v>4092</v>
      </c>
      <c r="H483" s="859"/>
      <c r="I483" s="859"/>
      <c r="J483" s="860"/>
    </row>
    <row r="484" spans="1:10" ht="15" customHeight="1">
      <c r="A484" s="631"/>
      <c r="B484" s="631"/>
      <c r="C484" s="631"/>
      <c r="D484" s="631"/>
      <c r="G484" s="604"/>
      <c r="H484" s="604"/>
      <c r="I484" s="604"/>
      <c r="J484" s="604"/>
    </row>
    <row r="485" spans="1:10" ht="15" customHeight="1">
      <c r="A485" s="632" t="s">
        <v>4250</v>
      </c>
      <c r="B485" s="1016" t="s">
        <v>4251</v>
      </c>
      <c r="C485" s="859"/>
      <c r="D485" s="860"/>
      <c r="G485" s="652" t="s">
        <v>4252</v>
      </c>
      <c r="H485" s="1076" t="s">
        <v>4253</v>
      </c>
      <c r="I485" s="859"/>
      <c r="J485" s="860"/>
    </row>
    <row r="486" spans="1:10" ht="15" customHeight="1">
      <c r="A486" s="1029"/>
      <c r="B486" s="883"/>
      <c r="C486" s="883"/>
      <c r="D486" s="883"/>
      <c r="G486" s="1031"/>
      <c r="H486" s="883"/>
      <c r="I486" s="883"/>
      <c r="J486" s="883"/>
    </row>
    <row r="487" spans="1:10" ht="15.75" customHeight="1">
      <c r="A487" s="1025" t="s">
        <v>4100</v>
      </c>
      <c r="B487" s="859"/>
      <c r="C487" s="859"/>
      <c r="D487" s="860"/>
      <c r="G487" s="1032" t="s">
        <v>4100</v>
      </c>
      <c r="H487" s="859"/>
      <c r="I487" s="859"/>
      <c r="J487" s="860"/>
    </row>
    <row r="488" spans="1:10" ht="15" customHeight="1">
      <c r="A488" s="633" t="s">
        <v>4101</v>
      </c>
      <c r="B488" s="634" t="s">
        <v>4102</v>
      </c>
      <c r="C488" s="634" t="s">
        <v>4103</v>
      </c>
      <c r="D488" s="634" t="s">
        <v>4104</v>
      </c>
      <c r="G488" s="653" t="s">
        <v>4101</v>
      </c>
      <c r="H488" s="613" t="s">
        <v>4102</v>
      </c>
      <c r="I488" s="613" t="s">
        <v>4105</v>
      </c>
      <c r="J488" s="613" t="s">
        <v>4104</v>
      </c>
    </row>
    <row r="489" spans="1:10" ht="15" customHeight="1">
      <c r="A489" s="635">
        <v>1</v>
      </c>
      <c r="B489" s="636" t="s">
        <v>4106</v>
      </c>
      <c r="C489" s="637">
        <v>1</v>
      </c>
      <c r="D489" s="635"/>
      <c r="G489" s="618">
        <v>1</v>
      </c>
      <c r="H489" s="619" t="s">
        <v>3545</v>
      </c>
      <c r="I489" s="620">
        <v>1</v>
      </c>
      <c r="J489" s="620"/>
    </row>
    <row r="490" spans="1:10" ht="15" customHeight="1">
      <c r="A490" s="635">
        <v>2</v>
      </c>
      <c r="B490" s="636" t="s">
        <v>3548</v>
      </c>
      <c r="C490" s="637">
        <v>1</v>
      </c>
      <c r="D490" s="635"/>
      <c r="G490" s="618">
        <v>2</v>
      </c>
      <c r="H490" s="619" t="s">
        <v>3548</v>
      </c>
      <c r="I490" s="620"/>
      <c r="J490" s="620">
        <v>1</v>
      </c>
    </row>
    <row r="491" spans="1:10" ht="15" customHeight="1">
      <c r="A491" s="635">
        <v>3</v>
      </c>
      <c r="B491" s="636" t="s">
        <v>4107</v>
      </c>
      <c r="C491" s="637">
        <v>1</v>
      </c>
      <c r="D491" s="635"/>
      <c r="G491" s="618">
        <v>3</v>
      </c>
      <c r="H491" s="619" t="s">
        <v>4107</v>
      </c>
      <c r="I491" s="620">
        <v>1</v>
      </c>
      <c r="J491" s="620"/>
    </row>
    <row r="492" spans="1:10" ht="15" customHeight="1">
      <c r="A492" s="654">
        <v>4</v>
      </c>
      <c r="B492" s="636" t="s">
        <v>3550</v>
      </c>
      <c r="C492" s="637">
        <v>1</v>
      </c>
      <c r="D492" s="635"/>
      <c r="G492" s="618">
        <v>4</v>
      </c>
      <c r="H492" s="619" t="s">
        <v>3550</v>
      </c>
      <c r="I492" s="620"/>
      <c r="J492" s="620">
        <v>1</v>
      </c>
    </row>
    <row r="493" spans="1:10" ht="15" customHeight="1">
      <c r="A493" s="635">
        <v>5</v>
      </c>
      <c r="B493" s="636" t="s">
        <v>3551</v>
      </c>
      <c r="C493" s="637">
        <v>1</v>
      </c>
      <c r="D493" s="635"/>
      <c r="G493" s="618">
        <v>5</v>
      </c>
      <c r="H493" s="619" t="s">
        <v>3551</v>
      </c>
      <c r="I493" s="620">
        <v>1</v>
      </c>
      <c r="J493" s="620"/>
    </row>
    <row r="494" spans="1:10" ht="15" customHeight="1">
      <c r="A494" s="635">
        <v>6</v>
      </c>
      <c r="B494" s="636" t="s">
        <v>3552</v>
      </c>
      <c r="C494" s="635"/>
      <c r="D494" s="637">
        <v>1</v>
      </c>
      <c r="G494" s="618">
        <v>6</v>
      </c>
      <c r="H494" s="619" t="s">
        <v>3552</v>
      </c>
      <c r="I494" s="620">
        <v>1</v>
      </c>
      <c r="J494" s="620"/>
    </row>
    <row r="495" spans="1:10" ht="15" customHeight="1">
      <c r="A495" s="635">
        <v>7</v>
      </c>
      <c r="B495" s="636" t="s">
        <v>3553</v>
      </c>
      <c r="C495" s="637">
        <v>1</v>
      </c>
      <c r="D495" s="635"/>
      <c r="G495" s="618">
        <v>7</v>
      </c>
      <c r="H495" s="619" t="s">
        <v>3553</v>
      </c>
      <c r="I495" s="620">
        <v>1</v>
      </c>
      <c r="J495" s="620"/>
    </row>
    <row r="496" spans="1:10" ht="15" customHeight="1">
      <c r="A496" s="635">
        <v>8</v>
      </c>
      <c r="B496" s="636" t="s">
        <v>4108</v>
      </c>
      <c r="C496" s="637">
        <v>1</v>
      </c>
      <c r="D496" s="655"/>
      <c r="G496" s="618">
        <v>8</v>
      </c>
      <c r="H496" s="619" t="s">
        <v>4108</v>
      </c>
      <c r="I496" s="620"/>
      <c r="J496" s="620">
        <v>1</v>
      </c>
    </row>
    <row r="497" spans="1:10" ht="15" customHeight="1">
      <c r="A497" s="635">
        <v>9</v>
      </c>
      <c r="B497" s="636" t="s">
        <v>4109</v>
      </c>
      <c r="C497" s="656">
        <v>1</v>
      </c>
      <c r="D497" s="635"/>
      <c r="G497" s="618">
        <v>9</v>
      </c>
      <c r="H497" s="619" t="s">
        <v>3556</v>
      </c>
      <c r="I497" s="620"/>
      <c r="J497" s="620">
        <v>1</v>
      </c>
    </row>
    <row r="498" spans="1:10" ht="15" customHeight="1">
      <c r="A498" s="635">
        <v>10</v>
      </c>
      <c r="B498" s="636" t="s">
        <v>4110</v>
      </c>
      <c r="C498" s="656">
        <v>1</v>
      </c>
      <c r="D498" s="635"/>
      <c r="G498" s="618">
        <v>10</v>
      </c>
      <c r="H498" s="619" t="s">
        <v>4110</v>
      </c>
      <c r="I498" s="620">
        <v>1</v>
      </c>
      <c r="J498" s="620"/>
    </row>
    <row r="499" spans="1:10" ht="15" customHeight="1">
      <c r="A499" s="635">
        <v>11</v>
      </c>
      <c r="B499" s="636" t="s">
        <v>3558</v>
      </c>
      <c r="C499" s="656">
        <v>1</v>
      </c>
      <c r="D499" s="635"/>
      <c r="G499" s="618">
        <v>11</v>
      </c>
      <c r="H499" s="619" t="s">
        <v>3558</v>
      </c>
      <c r="I499" s="620">
        <v>1</v>
      </c>
      <c r="J499" s="620"/>
    </row>
    <row r="500" spans="1:10" ht="15" customHeight="1">
      <c r="A500" s="655">
        <v>12</v>
      </c>
      <c r="B500" s="657" t="s">
        <v>3559</v>
      </c>
      <c r="C500" s="658">
        <v>1</v>
      </c>
      <c r="D500" s="635"/>
      <c r="G500" s="618">
        <v>12</v>
      </c>
      <c r="H500" s="619" t="s">
        <v>3559</v>
      </c>
      <c r="I500" s="620">
        <v>1</v>
      </c>
      <c r="J500" s="620"/>
    </row>
    <row r="501" spans="1:10" ht="15" customHeight="1">
      <c r="A501" s="635"/>
      <c r="B501" s="657" t="s">
        <v>3559</v>
      </c>
      <c r="C501" s="658">
        <v>1</v>
      </c>
      <c r="D501" s="635"/>
      <c r="G501" s="618">
        <v>13</v>
      </c>
      <c r="H501" s="619" t="s">
        <v>3560</v>
      </c>
      <c r="I501" s="620">
        <v>1</v>
      </c>
      <c r="J501" s="620"/>
    </row>
    <row r="502" spans="1:10" ht="15" customHeight="1">
      <c r="A502" s="635"/>
      <c r="B502" s="657" t="s">
        <v>3559</v>
      </c>
      <c r="C502" s="658">
        <v>1</v>
      </c>
      <c r="D502" s="635"/>
      <c r="G502" s="618">
        <v>14</v>
      </c>
      <c r="H502" s="619" t="s">
        <v>3561</v>
      </c>
      <c r="I502" s="620">
        <v>1</v>
      </c>
      <c r="J502" s="620"/>
    </row>
    <row r="503" spans="1:10" ht="15" customHeight="1">
      <c r="A503" s="659">
        <v>13</v>
      </c>
      <c r="B503" s="660" t="s">
        <v>3560</v>
      </c>
      <c r="C503" s="661">
        <v>1</v>
      </c>
      <c r="D503" s="635"/>
      <c r="G503" s="618">
        <v>15</v>
      </c>
      <c r="H503" s="619" t="s">
        <v>3562</v>
      </c>
      <c r="I503" s="620">
        <v>1</v>
      </c>
      <c r="J503" s="620"/>
    </row>
    <row r="504" spans="1:10" ht="15" customHeight="1">
      <c r="A504" s="635">
        <v>14</v>
      </c>
      <c r="B504" s="636" t="s">
        <v>3560</v>
      </c>
      <c r="C504" s="656">
        <v>1</v>
      </c>
      <c r="D504" s="635"/>
      <c r="G504" s="618">
        <v>16</v>
      </c>
      <c r="H504" s="619" t="s">
        <v>4111</v>
      </c>
      <c r="I504" s="620"/>
      <c r="J504" s="620">
        <v>1</v>
      </c>
    </row>
    <row r="505" spans="1:10" ht="15" customHeight="1">
      <c r="A505" s="635">
        <v>15</v>
      </c>
      <c r="B505" s="636" t="s">
        <v>3560</v>
      </c>
      <c r="C505" s="656">
        <v>1</v>
      </c>
      <c r="D505" s="635"/>
      <c r="G505" s="618">
        <v>17</v>
      </c>
      <c r="H505" s="619" t="s">
        <v>3567</v>
      </c>
      <c r="I505" s="620"/>
      <c r="J505" s="620">
        <v>1</v>
      </c>
    </row>
    <row r="506" spans="1:10" ht="15" customHeight="1">
      <c r="A506" s="635">
        <v>16</v>
      </c>
      <c r="B506" s="636" t="s">
        <v>4111</v>
      </c>
      <c r="C506" s="662"/>
      <c r="D506" s="637">
        <v>1</v>
      </c>
      <c r="G506" s="618">
        <v>18</v>
      </c>
      <c r="H506" s="619" t="s">
        <v>3568</v>
      </c>
      <c r="I506" s="620">
        <v>1</v>
      </c>
      <c r="J506" s="620"/>
    </row>
    <row r="507" spans="1:10" ht="15" customHeight="1">
      <c r="A507" s="635">
        <v>17</v>
      </c>
      <c r="B507" s="636" t="s">
        <v>3567</v>
      </c>
      <c r="C507" s="656">
        <v>1</v>
      </c>
      <c r="D507" s="635"/>
      <c r="G507" s="618">
        <v>19</v>
      </c>
      <c r="H507" s="619" t="s">
        <v>4112</v>
      </c>
      <c r="I507" s="620">
        <v>1</v>
      </c>
      <c r="J507" s="620"/>
    </row>
    <row r="508" spans="1:10" ht="15" customHeight="1">
      <c r="A508" s="635">
        <v>18</v>
      </c>
      <c r="B508" s="636" t="s">
        <v>3568</v>
      </c>
      <c r="C508" s="656">
        <v>1</v>
      </c>
      <c r="D508" s="635"/>
      <c r="G508" s="663"/>
      <c r="H508" s="623" t="s">
        <v>4114</v>
      </c>
      <c r="I508" s="1033">
        <v>13</v>
      </c>
      <c r="J508" s="860"/>
    </row>
    <row r="509" spans="1:10" ht="15" customHeight="1">
      <c r="A509" s="635">
        <v>19</v>
      </c>
      <c r="B509" s="636" t="s">
        <v>4112</v>
      </c>
      <c r="C509" s="662"/>
      <c r="D509" s="637">
        <v>1</v>
      </c>
      <c r="G509" s="663"/>
      <c r="H509" s="623" t="s">
        <v>3570</v>
      </c>
      <c r="I509" s="1033">
        <v>6</v>
      </c>
      <c r="J509" s="860"/>
    </row>
    <row r="510" spans="1:10" ht="15" customHeight="1">
      <c r="A510" s="98"/>
      <c r="B510" s="639" t="s">
        <v>4113</v>
      </c>
      <c r="C510" s="1017">
        <f>+SUM(C489:C509)</f>
        <v>18</v>
      </c>
      <c r="D510" s="860"/>
      <c r="G510" s="663"/>
      <c r="H510" s="628" t="s">
        <v>4118</v>
      </c>
      <c r="I510" s="613">
        <v>13</v>
      </c>
      <c r="J510" s="647" t="s">
        <v>4136</v>
      </c>
    </row>
    <row r="511" spans="1:10" ht="15" customHeight="1">
      <c r="A511" s="98"/>
      <c r="B511" s="639" t="s">
        <v>4115</v>
      </c>
      <c r="C511" s="1017">
        <f>+SUM(D489:D509)</f>
        <v>3</v>
      </c>
      <c r="D511" s="860"/>
      <c r="G511" s="663"/>
      <c r="H511" s="663"/>
      <c r="I511" s="663"/>
      <c r="J511" s="663"/>
    </row>
    <row r="512" spans="1:10" ht="15" customHeight="1">
      <c r="A512" s="98"/>
      <c r="B512" s="640" t="s">
        <v>4116</v>
      </c>
      <c r="C512" s="634">
        <f>C510</f>
        <v>18</v>
      </c>
      <c r="D512" s="641" t="s">
        <v>4136</v>
      </c>
      <c r="G512" s="663"/>
      <c r="H512" s="1034" t="s">
        <v>4122</v>
      </c>
      <c r="I512" s="866"/>
      <c r="J512" s="867"/>
    </row>
    <row r="513" spans="1:10" ht="15" customHeight="1">
      <c r="A513" s="98"/>
      <c r="B513" s="98"/>
      <c r="C513" s="98"/>
      <c r="D513" s="98"/>
      <c r="G513" s="663"/>
      <c r="H513" s="1077" t="s">
        <v>4126</v>
      </c>
      <c r="I513" s="895"/>
      <c r="J513" s="896"/>
    </row>
    <row r="514" spans="1:10" ht="15" customHeight="1">
      <c r="A514" s="98"/>
      <c r="B514" s="1019" t="s">
        <v>4254</v>
      </c>
      <c r="C514" s="1020"/>
      <c r="D514" s="1021"/>
      <c r="G514" s="663"/>
      <c r="H514" s="1035" t="s">
        <v>4130</v>
      </c>
      <c r="I514" s="880"/>
      <c r="J514" s="1036"/>
    </row>
    <row r="515" spans="1:10" ht="15" customHeight="1">
      <c r="A515" s="98"/>
      <c r="B515" s="1007" t="s">
        <v>4255</v>
      </c>
      <c r="C515" s="880"/>
      <c r="D515" s="1008"/>
    </row>
    <row r="516" spans="1:10" ht="15" customHeight="1">
      <c r="A516" s="98"/>
      <c r="B516" s="1009" t="s">
        <v>4256</v>
      </c>
      <c r="C516" s="1010"/>
      <c r="D516" s="1011"/>
    </row>
    <row r="518" spans="1:10" ht="15" customHeight="1">
      <c r="A518" s="648" t="s">
        <v>4090</v>
      </c>
      <c r="B518" s="1012" t="s">
        <v>482</v>
      </c>
      <c r="C518" s="866"/>
      <c r="D518" s="867"/>
      <c r="G518" s="648" t="s">
        <v>4090</v>
      </c>
      <c r="H518" s="1012" t="s">
        <v>482</v>
      </c>
      <c r="I518" s="866"/>
      <c r="J518" s="867"/>
    </row>
    <row r="519" spans="1:10" ht="15" customHeight="1">
      <c r="A519" s="1013" t="s">
        <v>4091</v>
      </c>
      <c r="B519" s="1014"/>
      <c r="C519" s="1014"/>
      <c r="D519" s="1015"/>
      <c r="G519" s="1013" t="s">
        <v>4091</v>
      </c>
      <c r="H519" s="1014"/>
      <c r="I519" s="1014"/>
      <c r="J519" s="1015"/>
    </row>
    <row r="520" spans="1:10" ht="15" customHeight="1">
      <c r="A520" s="631"/>
      <c r="B520" s="631"/>
      <c r="C520" s="631"/>
      <c r="D520" s="631"/>
      <c r="G520" s="631"/>
      <c r="H520" s="631"/>
      <c r="I520" s="631"/>
      <c r="J520" s="631"/>
    </row>
    <row r="521" spans="1:10" ht="15.75" customHeight="1">
      <c r="A521" s="645" t="s">
        <v>4257</v>
      </c>
      <c r="B521" s="995" t="s">
        <v>4258</v>
      </c>
      <c r="C521" s="859"/>
      <c r="D521" s="860"/>
      <c r="G521" s="645" t="s">
        <v>4259</v>
      </c>
      <c r="H521" s="995" t="s">
        <v>4260</v>
      </c>
      <c r="I521" s="859"/>
      <c r="J521" s="860"/>
    </row>
    <row r="522" spans="1:10" ht="15" customHeight="1">
      <c r="A522" s="1029"/>
      <c r="B522" s="883"/>
      <c r="C522" s="883"/>
      <c r="D522" s="883"/>
      <c r="G522" s="1029"/>
      <c r="H522" s="883"/>
      <c r="I522" s="883"/>
      <c r="J522" s="883"/>
    </row>
    <row r="523" spans="1:10" ht="15" customHeight="1">
      <c r="A523" s="1025" t="s">
        <v>4100</v>
      </c>
      <c r="B523" s="859"/>
      <c r="C523" s="859"/>
      <c r="D523" s="860"/>
      <c r="G523" s="1025" t="s">
        <v>4100</v>
      </c>
      <c r="H523" s="859"/>
      <c r="I523" s="859"/>
      <c r="J523" s="860"/>
    </row>
    <row r="524" spans="1:10" ht="15" customHeight="1">
      <c r="A524" s="633" t="s">
        <v>4101</v>
      </c>
      <c r="B524" s="634" t="s">
        <v>4102</v>
      </c>
      <c r="C524" s="634" t="s">
        <v>4103</v>
      </c>
      <c r="D524" s="634" t="s">
        <v>4104</v>
      </c>
      <c r="G524" s="633" t="s">
        <v>4101</v>
      </c>
      <c r="H524" s="634" t="s">
        <v>4102</v>
      </c>
      <c r="I524" s="634" t="s">
        <v>4103</v>
      </c>
      <c r="J524" s="634" t="s">
        <v>4104</v>
      </c>
    </row>
    <row r="525" spans="1:10" ht="15" customHeight="1">
      <c r="A525" s="635">
        <v>1</v>
      </c>
      <c r="B525" s="636" t="s">
        <v>4106</v>
      </c>
      <c r="C525" s="635">
        <v>1</v>
      </c>
      <c r="D525" s="635"/>
      <c r="G525" s="635">
        <v>1</v>
      </c>
      <c r="H525" s="636" t="s">
        <v>4106</v>
      </c>
      <c r="I525" s="637">
        <v>1</v>
      </c>
      <c r="J525" s="638"/>
    </row>
    <row r="526" spans="1:10" ht="15" customHeight="1">
      <c r="A526" s="635">
        <v>2</v>
      </c>
      <c r="B526" s="636" t="s">
        <v>3548</v>
      </c>
      <c r="C526" s="635">
        <v>1</v>
      </c>
      <c r="D526" s="635"/>
      <c r="G526" s="635">
        <v>2</v>
      </c>
      <c r="H526" s="636" t="s">
        <v>3548</v>
      </c>
      <c r="I526" s="618"/>
      <c r="J526" s="620">
        <v>1</v>
      </c>
    </row>
    <row r="527" spans="1:10" ht="15" customHeight="1">
      <c r="A527" s="635">
        <v>3</v>
      </c>
      <c r="B527" s="636" t="s">
        <v>4107</v>
      </c>
      <c r="C527" s="635"/>
      <c r="D527" s="635">
        <v>1</v>
      </c>
      <c r="G527" s="635">
        <v>3</v>
      </c>
      <c r="H527" s="636" t="s">
        <v>4107</v>
      </c>
      <c r="I527" s="618">
        <v>1</v>
      </c>
      <c r="J527" s="620"/>
    </row>
    <row r="528" spans="1:10" ht="15" customHeight="1">
      <c r="A528" s="635">
        <v>4</v>
      </c>
      <c r="B528" s="636" t="s">
        <v>3550</v>
      </c>
      <c r="C528" s="635"/>
      <c r="D528" s="635">
        <v>1</v>
      </c>
      <c r="G528" s="635">
        <v>4</v>
      </c>
      <c r="H528" s="636" t="s">
        <v>3550</v>
      </c>
      <c r="I528" s="618"/>
      <c r="J528" s="620">
        <v>1</v>
      </c>
    </row>
    <row r="529" spans="1:10" ht="15" customHeight="1">
      <c r="A529" s="635">
        <v>5</v>
      </c>
      <c r="B529" s="636" t="s">
        <v>3551</v>
      </c>
      <c r="C529" s="635">
        <v>1</v>
      </c>
      <c r="D529" s="635"/>
      <c r="G529" s="635">
        <v>5</v>
      </c>
      <c r="H529" s="636" t="s">
        <v>3551</v>
      </c>
      <c r="I529" s="618">
        <v>1</v>
      </c>
      <c r="J529" s="620"/>
    </row>
    <row r="530" spans="1:10" ht="15" customHeight="1">
      <c r="A530" s="635">
        <v>6</v>
      </c>
      <c r="B530" s="636" t="s">
        <v>3552</v>
      </c>
      <c r="C530" s="635"/>
      <c r="D530" s="635">
        <v>1</v>
      </c>
      <c r="G530" s="635">
        <v>6</v>
      </c>
      <c r="H530" s="636" t="s">
        <v>3552</v>
      </c>
      <c r="I530" s="618">
        <v>1</v>
      </c>
      <c r="J530" s="620"/>
    </row>
    <row r="531" spans="1:10" ht="15" customHeight="1">
      <c r="A531" s="635">
        <v>7</v>
      </c>
      <c r="B531" s="636" t="s">
        <v>3553</v>
      </c>
      <c r="C531" s="635"/>
      <c r="D531" s="635">
        <v>1</v>
      </c>
      <c r="G531" s="635">
        <v>7</v>
      </c>
      <c r="H531" s="636" t="s">
        <v>3553</v>
      </c>
      <c r="I531" s="618">
        <v>1</v>
      </c>
      <c r="J531" s="620"/>
    </row>
    <row r="532" spans="1:10" ht="15" customHeight="1">
      <c r="A532" s="635">
        <v>8</v>
      </c>
      <c r="B532" s="636" t="s">
        <v>4108</v>
      </c>
      <c r="C532" s="635"/>
      <c r="D532" s="635">
        <v>1</v>
      </c>
      <c r="G532" s="635">
        <v>8</v>
      </c>
      <c r="H532" s="636" t="s">
        <v>4108</v>
      </c>
      <c r="I532" s="618"/>
      <c r="J532" s="620">
        <v>1</v>
      </c>
    </row>
    <row r="533" spans="1:10" ht="15" customHeight="1">
      <c r="A533" s="635">
        <v>9</v>
      </c>
      <c r="B533" s="636" t="s">
        <v>4109</v>
      </c>
      <c r="C533" s="635">
        <v>1</v>
      </c>
      <c r="D533" s="635"/>
      <c r="G533" s="635">
        <v>9</v>
      </c>
      <c r="H533" s="636" t="s">
        <v>4109</v>
      </c>
      <c r="I533" s="618"/>
      <c r="J533" s="620">
        <v>1</v>
      </c>
    </row>
    <row r="534" spans="1:10" ht="15" customHeight="1">
      <c r="A534" s="635">
        <v>10</v>
      </c>
      <c r="B534" s="636" t="s">
        <v>4110</v>
      </c>
      <c r="C534" s="635">
        <v>1</v>
      </c>
      <c r="D534" s="635"/>
      <c r="G534" s="635">
        <v>10</v>
      </c>
      <c r="H534" s="636" t="s">
        <v>4110</v>
      </c>
      <c r="I534" s="618">
        <v>1</v>
      </c>
      <c r="J534" s="620"/>
    </row>
    <row r="535" spans="1:10" ht="15" customHeight="1">
      <c r="A535" s="635">
        <v>11</v>
      </c>
      <c r="B535" s="636" t="s">
        <v>3558</v>
      </c>
      <c r="C535" s="635">
        <v>1</v>
      </c>
      <c r="D535" s="635"/>
      <c r="G535" s="635">
        <v>11</v>
      </c>
      <c r="H535" s="636" t="s">
        <v>3558</v>
      </c>
      <c r="I535" s="618">
        <v>1</v>
      </c>
      <c r="J535" s="620"/>
    </row>
    <row r="536" spans="1:10" ht="15" customHeight="1">
      <c r="A536" s="635">
        <v>12</v>
      </c>
      <c r="B536" s="636" t="s">
        <v>3559</v>
      </c>
      <c r="C536" s="635">
        <v>1</v>
      </c>
      <c r="D536" s="635"/>
      <c r="G536" s="635">
        <v>12</v>
      </c>
      <c r="H536" s="636" t="s">
        <v>3559</v>
      </c>
      <c r="I536" s="618">
        <v>1</v>
      </c>
      <c r="J536" s="620"/>
    </row>
    <row r="537" spans="1:10" ht="15" customHeight="1">
      <c r="A537" s="635">
        <v>13</v>
      </c>
      <c r="B537" s="636" t="s">
        <v>3560</v>
      </c>
      <c r="C537" s="635"/>
      <c r="D537" s="635">
        <v>1</v>
      </c>
      <c r="G537" s="635">
        <v>13</v>
      </c>
      <c r="H537" s="636" t="s">
        <v>3560</v>
      </c>
      <c r="I537" s="618">
        <v>1</v>
      </c>
      <c r="J537" s="620"/>
    </row>
    <row r="538" spans="1:10" ht="15" customHeight="1">
      <c r="A538" s="635">
        <v>14</v>
      </c>
      <c r="B538" s="636" t="s">
        <v>3561</v>
      </c>
      <c r="C538" s="635"/>
      <c r="D538" s="635">
        <v>1</v>
      </c>
      <c r="G538" s="635">
        <v>14</v>
      </c>
      <c r="H538" s="636" t="s">
        <v>3561</v>
      </c>
      <c r="I538" s="618">
        <v>1</v>
      </c>
      <c r="J538" s="620"/>
    </row>
    <row r="539" spans="1:10" ht="15" customHeight="1">
      <c r="A539" s="635">
        <v>15</v>
      </c>
      <c r="B539" s="636" t="s">
        <v>3562</v>
      </c>
      <c r="C539" s="635"/>
      <c r="D539" s="635">
        <v>1</v>
      </c>
      <c r="G539" s="635">
        <v>15</v>
      </c>
      <c r="H539" s="636" t="s">
        <v>3562</v>
      </c>
      <c r="I539" s="618">
        <v>1</v>
      </c>
      <c r="J539" s="620"/>
    </row>
    <row r="540" spans="1:10" ht="15" customHeight="1">
      <c r="A540" s="635">
        <v>16</v>
      </c>
      <c r="B540" s="636" t="s">
        <v>4111</v>
      </c>
      <c r="C540" s="635"/>
      <c r="D540" s="635">
        <v>1</v>
      </c>
      <c r="G540" s="635">
        <v>16</v>
      </c>
      <c r="H540" s="636" t="s">
        <v>4111</v>
      </c>
      <c r="I540" s="618"/>
      <c r="J540" s="620">
        <v>1</v>
      </c>
    </row>
    <row r="541" spans="1:10" ht="15" customHeight="1">
      <c r="A541" s="635">
        <v>17</v>
      </c>
      <c r="B541" s="636" t="s">
        <v>3567</v>
      </c>
      <c r="C541" s="635"/>
      <c r="D541" s="635">
        <v>1</v>
      </c>
      <c r="G541" s="635">
        <v>17</v>
      </c>
      <c r="H541" s="636" t="s">
        <v>3567</v>
      </c>
      <c r="I541" s="618"/>
      <c r="J541" s="620">
        <v>1</v>
      </c>
    </row>
    <row r="542" spans="1:10" ht="15" customHeight="1">
      <c r="A542" s="635">
        <v>18</v>
      </c>
      <c r="B542" s="636" t="s">
        <v>3568</v>
      </c>
      <c r="C542" s="635"/>
      <c r="D542" s="635">
        <v>1</v>
      </c>
      <c r="G542" s="635">
        <v>18</v>
      </c>
      <c r="H542" s="636" t="s">
        <v>3568</v>
      </c>
      <c r="I542" s="618">
        <v>1</v>
      </c>
      <c r="J542" s="620"/>
    </row>
    <row r="543" spans="1:10" ht="15" customHeight="1">
      <c r="A543" s="635">
        <v>19</v>
      </c>
      <c r="B543" s="636" t="s">
        <v>4112</v>
      </c>
      <c r="C543" s="635"/>
      <c r="D543" s="635">
        <v>1</v>
      </c>
      <c r="G543" s="635">
        <v>19</v>
      </c>
      <c r="H543" s="636" t="s">
        <v>4112</v>
      </c>
      <c r="I543" s="618">
        <v>1</v>
      </c>
      <c r="J543" s="620"/>
    </row>
    <row r="544" spans="1:10" ht="15" customHeight="1">
      <c r="A544" s="98"/>
      <c r="B544" s="639" t="s">
        <v>4113</v>
      </c>
      <c r="C544" s="1017">
        <f>SUM(C525:C543)</f>
        <v>7</v>
      </c>
      <c r="D544" s="860"/>
      <c r="G544" s="98"/>
      <c r="H544" s="639" t="s">
        <v>4113</v>
      </c>
      <c r="I544" s="1038">
        <v>13</v>
      </c>
      <c r="J544" s="860"/>
    </row>
    <row r="545" spans="1:10" ht="15" customHeight="1">
      <c r="A545" s="98"/>
      <c r="B545" s="639" t="s">
        <v>4115</v>
      </c>
      <c r="C545" s="1017">
        <f>SUM(D525:D543)</f>
        <v>12</v>
      </c>
      <c r="D545" s="860"/>
      <c r="G545" s="98"/>
      <c r="H545" s="639" t="s">
        <v>4115</v>
      </c>
      <c r="I545" s="1038">
        <v>6</v>
      </c>
      <c r="J545" s="860"/>
    </row>
    <row r="546" spans="1:10" ht="15" customHeight="1">
      <c r="A546" s="98"/>
      <c r="B546" s="640" t="s">
        <v>4116</v>
      </c>
      <c r="C546" s="634">
        <f>C544</f>
        <v>7</v>
      </c>
      <c r="D546" s="641" t="s">
        <v>4117</v>
      </c>
      <c r="G546" s="98"/>
      <c r="H546" s="640" t="s">
        <v>4116</v>
      </c>
      <c r="I546" s="644">
        <v>13</v>
      </c>
      <c r="J546" s="647" t="s">
        <v>4136</v>
      </c>
    </row>
    <row r="547" spans="1:10" ht="15" customHeight="1">
      <c r="A547" s="98"/>
      <c r="B547" s="98"/>
      <c r="C547" s="98"/>
      <c r="D547" s="98"/>
    </row>
    <row r="548" spans="1:10" ht="15" customHeight="1">
      <c r="A548" s="98"/>
      <c r="B548" s="1019" t="s">
        <v>4261</v>
      </c>
      <c r="C548" s="1020"/>
      <c r="D548" s="1021"/>
      <c r="H548" s="1019" t="s">
        <v>4262</v>
      </c>
      <c r="I548" s="1020"/>
      <c r="J548" s="1021"/>
    </row>
    <row r="549" spans="1:10" ht="15" customHeight="1">
      <c r="A549" s="98"/>
      <c r="B549" s="1007" t="s">
        <v>4263</v>
      </c>
      <c r="C549" s="880"/>
      <c r="D549" s="1008"/>
      <c r="H549" s="1007" t="s">
        <v>4264</v>
      </c>
      <c r="I549" s="880"/>
      <c r="J549" s="1008"/>
    </row>
    <row r="550" spans="1:10" ht="15" customHeight="1">
      <c r="A550" s="98"/>
      <c r="B550" s="1009" t="s">
        <v>4265</v>
      </c>
      <c r="C550" s="1010"/>
      <c r="D550" s="1011"/>
      <c r="H550" s="1009" t="s">
        <v>4266</v>
      </c>
      <c r="I550" s="1010"/>
      <c r="J550" s="1011"/>
    </row>
    <row r="552" spans="1:10" ht="15" customHeight="1">
      <c r="A552" s="602" t="s">
        <v>4090</v>
      </c>
      <c r="B552" s="1027" t="s">
        <v>4267</v>
      </c>
      <c r="C552" s="859"/>
      <c r="D552" s="860"/>
      <c r="G552" s="664"/>
    </row>
    <row r="553" spans="1:10" ht="15" customHeight="1">
      <c r="A553" s="1028" t="s">
        <v>4092</v>
      </c>
      <c r="B553" s="859"/>
      <c r="C553" s="859"/>
      <c r="D553" s="860"/>
      <c r="G553" s="664"/>
    </row>
    <row r="554" spans="1:10" ht="15" customHeight="1">
      <c r="A554" s="604"/>
      <c r="B554" s="604"/>
      <c r="C554" s="604"/>
      <c r="D554" s="604"/>
      <c r="G554" s="664"/>
    </row>
    <row r="555" spans="1:10" ht="15" customHeight="1">
      <c r="A555" s="646" t="s">
        <v>4268</v>
      </c>
      <c r="B555" s="1064" t="s">
        <v>4269</v>
      </c>
      <c r="C555" s="859"/>
      <c r="D555" s="860"/>
      <c r="G555" s="664"/>
    </row>
    <row r="556" spans="1:10" ht="15" customHeight="1">
      <c r="A556" s="1065"/>
      <c r="B556" s="883"/>
      <c r="C556" s="883"/>
      <c r="D556" s="883"/>
      <c r="G556" s="664"/>
    </row>
    <row r="557" spans="1:10" ht="15" customHeight="1">
      <c r="A557" s="1032" t="s">
        <v>4100</v>
      </c>
      <c r="B557" s="859"/>
      <c r="C557" s="859"/>
      <c r="D557" s="860"/>
      <c r="G557" s="664"/>
    </row>
    <row r="558" spans="1:10" ht="15" customHeight="1">
      <c r="A558" s="612" t="s">
        <v>4101</v>
      </c>
      <c r="B558" s="613" t="s">
        <v>4102</v>
      </c>
      <c r="C558" s="613" t="s">
        <v>4105</v>
      </c>
      <c r="D558" s="613" t="s">
        <v>4104</v>
      </c>
      <c r="G558" s="664"/>
    </row>
    <row r="559" spans="1:10" ht="15" customHeight="1">
      <c r="A559" s="618">
        <v>1</v>
      </c>
      <c r="B559" s="619" t="s">
        <v>3545</v>
      </c>
      <c r="C559" s="620">
        <v>1</v>
      </c>
      <c r="D559" s="620"/>
      <c r="G559" s="664"/>
    </row>
    <row r="560" spans="1:10" ht="15" customHeight="1">
      <c r="A560" s="618">
        <v>2</v>
      </c>
      <c r="B560" s="619" t="s">
        <v>3548</v>
      </c>
      <c r="C560" s="620"/>
      <c r="D560" s="620">
        <v>1</v>
      </c>
      <c r="G560" s="664"/>
    </row>
    <row r="561" spans="1:7" ht="15" customHeight="1">
      <c r="A561" s="618">
        <v>3</v>
      </c>
      <c r="B561" s="619" t="s">
        <v>4107</v>
      </c>
      <c r="C561" s="620">
        <v>1</v>
      </c>
      <c r="D561" s="620"/>
      <c r="G561" s="664"/>
    </row>
    <row r="562" spans="1:7" ht="15" customHeight="1">
      <c r="A562" s="618">
        <v>4</v>
      </c>
      <c r="B562" s="619" t="s">
        <v>3550</v>
      </c>
      <c r="C562" s="620"/>
      <c r="D562" s="620">
        <v>1</v>
      </c>
      <c r="G562" s="664"/>
    </row>
    <row r="563" spans="1:7" ht="15" customHeight="1">
      <c r="A563" s="618">
        <v>5</v>
      </c>
      <c r="B563" s="619" t="s">
        <v>3551</v>
      </c>
      <c r="C563" s="620">
        <v>1</v>
      </c>
      <c r="D563" s="620"/>
      <c r="G563" s="664"/>
    </row>
    <row r="564" spans="1:7" ht="15" customHeight="1">
      <c r="A564" s="618">
        <v>6</v>
      </c>
      <c r="B564" s="619" t="s">
        <v>3552</v>
      </c>
      <c r="C564" s="620">
        <v>1</v>
      </c>
      <c r="D564" s="620"/>
      <c r="G564" s="664"/>
    </row>
    <row r="565" spans="1:7" ht="15" customHeight="1">
      <c r="A565" s="618">
        <v>7</v>
      </c>
      <c r="B565" s="619" t="s">
        <v>3553</v>
      </c>
      <c r="C565" s="620">
        <v>1</v>
      </c>
      <c r="D565" s="620"/>
      <c r="G565" s="664"/>
    </row>
    <row r="566" spans="1:7" ht="15" customHeight="1">
      <c r="A566" s="618">
        <v>8</v>
      </c>
      <c r="B566" s="619" t="s">
        <v>4108</v>
      </c>
      <c r="C566" s="620"/>
      <c r="D566" s="620">
        <v>1</v>
      </c>
      <c r="G566" s="664"/>
    </row>
    <row r="567" spans="1:7" ht="15" customHeight="1">
      <c r="A567" s="618">
        <v>9</v>
      </c>
      <c r="B567" s="619" t="s">
        <v>3556</v>
      </c>
      <c r="C567" s="620"/>
      <c r="D567" s="620">
        <v>1</v>
      </c>
      <c r="G567" s="664"/>
    </row>
    <row r="568" spans="1:7" ht="15" customHeight="1">
      <c r="A568" s="618">
        <v>10</v>
      </c>
      <c r="B568" s="619" t="s">
        <v>4110</v>
      </c>
      <c r="C568" s="620">
        <v>1</v>
      </c>
      <c r="D568" s="620"/>
      <c r="G568" s="664"/>
    </row>
    <row r="569" spans="1:7" ht="15" customHeight="1">
      <c r="A569" s="618">
        <v>11</v>
      </c>
      <c r="B569" s="619" t="s">
        <v>3558</v>
      </c>
      <c r="C569" s="620">
        <v>1</v>
      </c>
      <c r="D569" s="620"/>
      <c r="G569" s="664"/>
    </row>
    <row r="570" spans="1:7" ht="15" customHeight="1">
      <c r="A570" s="618">
        <v>12</v>
      </c>
      <c r="B570" s="619" t="s">
        <v>3559</v>
      </c>
      <c r="C570" s="620">
        <v>1</v>
      </c>
      <c r="D570" s="620"/>
      <c r="G570" s="664"/>
    </row>
    <row r="571" spans="1:7" ht="15" customHeight="1">
      <c r="A571" s="618">
        <v>13</v>
      </c>
      <c r="B571" s="619" t="s">
        <v>3560</v>
      </c>
      <c r="C571" s="620">
        <v>1</v>
      </c>
      <c r="D571" s="620"/>
      <c r="G571" s="664"/>
    </row>
    <row r="572" spans="1:7" ht="15" customHeight="1">
      <c r="A572" s="618">
        <v>14</v>
      </c>
      <c r="B572" s="619" t="s">
        <v>3561</v>
      </c>
      <c r="C572" s="620">
        <v>1</v>
      </c>
      <c r="D572" s="620"/>
      <c r="G572" s="664"/>
    </row>
    <row r="573" spans="1:7" ht="15" customHeight="1">
      <c r="A573" s="618">
        <v>15</v>
      </c>
      <c r="B573" s="619" t="s">
        <v>3562</v>
      </c>
      <c r="C573" s="620">
        <v>1</v>
      </c>
      <c r="D573" s="620"/>
      <c r="G573" s="664"/>
    </row>
    <row r="574" spans="1:7" ht="15" customHeight="1">
      <c r="A574" s="618">
        <v>16</v>
      </c>
      <c r="B574" s="619" t="s">
        <v>4111</v>
      </c>
      <c r="C574" s="620"/>
      <c r="D574" s="620">
        <v>1</v>
      </c>
      <c r="G574" s="664"/>
    </row>
    <row r="575" spans="1:7" ht="15" customHeight="1">
      <c r="A575" s="618">
        <v>17</v>
      </c>
      <c r="B575" s="619" t="s">
        <v>3567</v>
      </c>
      <c r="C575" s="620"/>
      <c r="D575" s="620">
        <v>1</v>
      </c>
      <c r="G575" s="664"/>
    </row>
    <row r="576" spans="1:7" ht="15" customHeight="1">
      <c r="A576" s="618">
        <v>18</v>
      </c>
      <c r="B576" s="619" t="s">
        <v>3568</v>
      </c>
      <c r="C576" s="620">
        <v>1</v>
      </c>
      <c r="D576" s="620"/>
      <c r="G576" s="664"/>
    </row>
    <row r="577" spans="1:10" ht="15" customHeight="1">
      <c r="A577" s="618">
        <v>19</v>
      </c>
      <c r="B577" s="619" t="s">
        <v>4112</v>
      </c>
      <c r="C577" s="620">
        <v>1</v>
      </c>
      <c r="D577" s="620"/>
      <c r="G577" s="664"/>
    </row>
    <row r="578" spans="1:10" ht="15" customHeight="1">
      <c r="A578" s="98"/>
      <c r="B578" s="623" t="s">
        <v>4114</v>
      </c>
      <c r="C578" s="1033">
        <v>13</v>
      </c>
      <c r="D578" s="860"/>
      <c r="G578" s="664"/>
    </row>
    <row r="579" spans="1:10" ht="15" customHeight="1">
      <c r="A579" s="98"/>
      <c r="B579" s="623" t="s">
        <v>3570</v>
      </c>
      <c r="C579" s="1033">
        <v>6</v>
      </c>
      <c r="D579" s="860"/>
      <c r="G579" s="664"/>
    </row>
    <row r="580" spans="1:10" ht="15" customHeight="1">
      <c r="A580" s="98"/>
      <c r="B580" s="628" t="s">
        <v>4118</v>
      </c>
      <c r="C580" s="613">
        <v>13</v>
      </c>
      <c r="D580" s="647" t="s">
        <v>4136</v>
      </c>
      <c r="G580" s="664"/>
    </row>
    <row r="581" spans="1:10" ht="15" customHeight="1">
      <c r="A581" s="98"/>
      <c r="B581" s="98"/>
      <c r="C581" s="98"/>
      <c r="D581" s="98"/>
      <c r="G581" s="664"/>
    </row>
    <row r="582" spans="1:10" ht="15" customHeight="1">
      <c r="A582" s="98"/>
      <c r="B582" s="1034" t="s">
        <v>4122</v>
      </c>
      <c r="C582" s="866"/>
      <c r="D582" s="867"/>
      <c r="G582" s="664"/>
    </row>
    <row r="583" spans="1:10" ht="15" customHeight="1">
      <c r="A583" s="98"/>
      <c r="B583" s="1040" t="s">
        <v>4126</v>
      </c>
      <c r="C583" s="859"/>
      <c r="D583" s="860"/>
      <c r="G583" s="664"/>
    </row>
    <row r="584" spans="1:10" ht="15" customHeight="1">
      <c r="A584" s="98"/>
      <c r="B584" s="1035" t="s">
        <v>4130</v>
      </c>
      <c r="C584" s="880"/>
      <c r="D584" s="1036"/>
      <c r="G584" s="664"/>
    </row>
    <row r="585" spans="1:10" ht="15" customHeight="1">
      <c r="A585" s="665"/>
      <c r="G585" s="664"/>
    </row>
    <row r="586" spans="1:10" ht="21" customHeight="1">
      <c r="A586" s="648" t="s">
        <v>4090</v>
      </c>
      <c r="B586" s="1012" t="s">
        <v>540</v>
      </c>
      <c r="C586" s="866"/>
      <c r="D586" s="867"/>
      <c r="G586" s="602" t="s">
        <v>4090</v>
      </c>
      <c r="H586" s="1027" t="s">
        <v>540</v>
      </c>
      <c r="I586" s="859"/>
      <c r="J586" s="860"/>
    </row>
    <row r="587" spans="1:10" ht="15" customHeight="1">
      <c r="A587" s="1013" t="s">
        <v>4091</v>
      </c>
      <c r="B587" s="1014"/>
      <c r="C587" s="1014"/>
      <c r="D587" s="1015"/>
      <c r="G587" s="1028" t="s">
        <v>4092</v>
      </c>
      <c r="H587" s="859"/>
      <c r="I587" s="859"/>
      <c r="J587" s="860"/>
    </row>
    <row r="588" spans="1:10" ht="15" customHeight="1">
      <c r="A588" s="631"/>
      <c r="B588" s="631"/>
      <c r="C588" s="631"/>
      <c r="D588" s="631"/>
      <c r="G588" s="604"/>
      <c r="H588" s="604"/>
      <c r="I588" s="604"/>
      <c r="J588" s="604"/>
    </row>
    <row r="589" spans="1:10" ht="15" customHeight="1">
      <c r="A589" s="645" t="s">
        <v>4270</v>
      </c>
      <c r="B589" s="1016" t="s">
        <v>4271</v>
      </c>
      <c r="C589" s="859"/>
      <c r="D589" s="860"/>
      <c r="G589" s="646" t="s">
        <v>4272</v>
      </c>
      <c r="H589" s="1064" t="s">
        <v>4273</v>
      </c>
      <c r="I589" s="859"/>
      <c r="J589" s="860"/>
    </row>
    <row r="590" spans="1:10" ht="15" customHeight="1">
      <c r="A590" s="1029"/>
      <c r="B590" s="883"/>
      <c r="C590" s="883"/>
      <c r="D590" s="883"/>
      <c r="G590" s="1031"/>
      <c r="H590" s="883"/>
      <c r="I590" s="883"/>
      <c r="J590" s="883"/>
    </row>
    <row r="591" spans="1:10" ht="15" customHeight="1">
      <c r="A591" s="1025" t="s">
        <v>4100</v>
      </c>
      <c r="B591" s="859"/>
      <c r="C591" s="859"/>
      <c r="D591" s="860"/>
      <c r="G591" s="1032" t="s">
        <v>4100</v>
      </c>
      <c r="H591" s="859"/>
      <c r="I591" s="859"/>
      <c r="J591" s="860"/>
    </row>
    <row r="592" spans="1:10" ht="15" customHeight="1">
      <c r="A592" s="633" t="s">
        <v>4101</v>
      </c>
      <c r="B592" s="634" t="s">
        <v>4102</v>
      </c>
      <c r="C592" s="634" t="s">
        <v>4103</v>
      </c>
      <c r="D592" s="634" t="s">
        <v>4104</v>
      </c>
      <c r="G592" s="612" t="s">
        <v>4101</v>
      </c>
      <c r="H592" s="613" t="s">
        <v>4102</v>
      </c>
      <c r="I592" s="613" t="s">
        <v>4105</v>
      </c>
      <c r="J592" s="613" t="s">
        <v>4104</v>
      </c>
    </row>
    <row r="593" spans="1:10" ht="15" customHeight="1">
      <c r="A593" s="635">
        <v>1</v>
      </c>
      <c r="B593" s="636" t="s">
        <v>4106</v>
      </c>
      <c r="C593" s="635">
        <v>1</v>
      </c>
      <c r="D593" s="635"/>
      <c r="G593" s="618">
        <v>1</v>
      </c>
      <c r="H593" s="619" t="s">
        <v>3545</v>
      </c>
      <c r="I593" s="620">
        <v>1</v>
      </c>
      <c r="J593" s="620"/>
    </row>
    <row r="594" spans="1:10" ht="15" customHeight="1">
      <c r="A594" s="635">
        <v>2</v>
      </c>
      <c r="B594" s="636" t="s">
        <v>3548</v>
      </c>
      <c r="C594" s="635">
        <v>1</v>
      </c>
      <c r="D594" s="635"/>
      <c r="G594" s="618">
        <v>2</v>
      </c>
      <c r="H594" s="619" t="s">
        <v>3548</v>
      </c>
      <c r="I594" s="620"/>
      <c r="J594" s="620">
        <v>1</v>
      </c>
    </row>
    <row r="595" spans="1:10" ht="15" customHeight="1">
      <c r="A595" s="635">
        <v>3</v>
      </c>
      <c r="B595" s="636" t="s">
        <v>4107</v>
      </c>
      <c r="C595" s="635"/>
      <c r="D595" s="635">
        <v>1</v>
      </c>
      <c r="G595" s="618">
        <v>3</v>
      </c>
      <c r="H595" s="619" t="s">
        <v>4107</v>
      </c>
      <c r="I595" s="620">
        <v>1</v>
      </c>
      <c r="J595" s="620"/>
    </row>
    <row r="596" spans="1:10" ht="15" customHeight="1">
      <c r="A596" s="635">
        <v>4</v>
      </c>
      <c r="B596" s="636" t="s">
        <v>3550</v>
      </c>
      <c r="C596" s="635"/>
      <c r="D596" s="635">
        <v>1</v>
      </c>
      <c r="G596" s="618">
        <v>4</v>
      </c>
      <c r="H596" s="619" t="s">
        <v>3550</v>
      </c>
      <c r="I596" s="620"/>
      <c r="J596" s="620">
        <v>1</v>
      </c>
    </row>
    <row r="597" spans="1:10" ht="15" customHeight="1">
      <c r="A597" s="635">
        <v>5</v>
      </c>
      <c r="B597" s="636" t="s">
        <v>3551</v>
      </c>
      <c r="C597" s="635">
        <v>1</v>
      </c>
      <c r="D597" s="635"/>
      <c r="G597" s="618">
        <v>5</v>
      </c>
      <c r="H597" s="619" t="s">
        <v>3551</v>
      </c>
      <c r="I597" s="620">
        <v>1</v>
      </c>
      <c r="J597" s="620"/>
    </row>
    <row r="598" spans="1:10" ht="15" customHeight="1">
      <c r="A598" s="635">
        <v>6</v>
      </c>
      <c r="B598" s="636" t="s">
        <v>3552</v>
      </c>
      <c r="C598" s="635">
        <v>1</v>
      </c>
      <c r="D598" s="635"/>
      <c r="G598" s="618">
        <v>6</v>
      </c>
      <c r="H598" s="619" t="s">
        <v>3552</v>
      </c>
      <c r="I598" s="620">
        <v>1</v>
      </c>
      <c r="J598" s="620"/>
    </row>
    <row r="599" spans="1:10" ht="15" customHeight="1">
      <c r="A599" s="635">
        <v>7</v>
      </c>
      <c r="B599" s="636" t="s">
        <v>3553</v>
      </c>
      <c r="C599" s="635">
        <v>1</v>
      </c>
      <c r="D599" s="635"/>
      <c r="G599" s="618">
        <v>7</v>
      </c>
      <c r="H599" s="619" t="s">
        <v>3553</v>
      </c>
      <c r="I599" s="620">
        <v>1</v>
      </c>
      <c r="J599" s="620"/>
    </row>
    <row r="600" spans="1:10" ht="15" customHeight="1">
      <c r="A600" s="635">
        <v>8</v>
      </c>
      <c r="B600" s="636" t="s">
        <v>4108</v>
      </c>
      <c r="C600" s="635">
        <v>1</v>
      </c>
      <c r="D600" s="635"/>
      <c r="G600" s="618">
        <v>8</v>
      </c>
      <c r="H600" s="619" t="s">
        <v>4108</v>
      </c>
      <c r="I600" s="620"/>
      <c r="J600" s="620">
        <v>1</v>
      </c>
    </row>
    <row r="601" spans="1:10" ht="15" customHeight="1">
      <c r="A601" s="635">
        <v>9</v>
      </c>
      <c r="B601" s="636" t="s">
        <v>4109</v>
      </c>
      <c r="C601" s="635"/>
      <c r="D601" s="635">
        <v>1</v>
      </c>
      <c r="G601" s="618">
        <v>9</v>
      </c>
      <c r="H601" s="619" t="s">
        <v>3556</v>
      </c>
      <c r="I601" s="620"/>
      <c r="J601" s="620">
        <v>1</v>
      </c>
    </row>
    <row r="602" spans="1:10" ht="15" customHeight="1">
      <c r="A602" s="635">
        <v>10</v>
      </c>
      <c r="B602" s="636" t="s">
        <v>4110</v>
      </c>
      <c r="C602" s="635">
        <v>1</v>
      </c>
      <c r="D602" s="635"/>
      <c r="G602" s="618">
        <v>10</v>
      </c>
      <c r="H602" s="619" t="s">
        <v>4110</v>
      </c>
      <c r="I602" s="620">
        <v>1</v>
      </c>
      <c r="J602" s="620"/>
    </row>
    <row r="603" spans="1:10" ht="15" customHeight="1">
      <c r="A603" s="635">
        <v>11</v>
      </c>
      <c r="B603" s="636" t="s">
        <v>3558</v>
      </c>
      <c r="C603" s="635">
        <v>1</v>
      </c>
      <c r="D603" s="635"/>
      <c r="G603" s="618">
        <v>11</v>
      </c>
      <c r="H603" s="619" t="s">
        <v>3558</v>
      </c>
      <c r="I603" s="620">
        <v>1</v>
      </c>
      <c r="J603" s="620"/>
    </row>
    <row r="604" spans="1:10" ht="15" customHeight="1">
      <c r="A604" s="635">
        <v>12</v>
      </c>
      <c r="B604" s="636" t="s">
        <v>3559</v>
      </c>
      <c r="C604" s="635">
        <v>1</v>
      </c>
      <c r="D604" s="635"/>
      <c r="G604" s="618">
        <v>12</v>
      </c>
      <c r="H604" s="619" t="s">
        <v>3559</v>
      </c>
      <c r="I604" s="620">
        <v>1</v>
      </c>
      <c r="J604" s="620"/>
    </row>
    <row r="605" spans="1:10" ht="15" customHeight="1">
      <c r="A605" s="635">
        <v>13</v>
      </c>
      <c r="B605" s="636" t="s">
        <v>3560</v>
      </c>
      <c r="C605" s="635"/>
      <c r="D605" s="635">
        <v>1</v>
      </c>
      <c r="G605" s="618">
        <v>13</v>
      </c>
      <c r="H605" s="619" t="s">
        <v>3560</v>
      </c>
      <c r="I605" s="620">
        <v>1</v>
      </c>
      <c r="J605" s="620"/>
    </row>
    <row r="606" spans="1:10" ht="15" customHeight="1">
      <c r="A606" s="635">
        <v>14</v>
      </c>
      <c r="B606" s="636" t="s">
        <v>3561</v>
      </c>
      <c r="C606" s="635"/>
      <c r="D606" s="635">
        <v>1</v>
      </c>
      <c r="G606" s="618">
        <v>14</v>
      </c>
      <c r="H606" s="619" t="s">
        <v>3561</v>
      </c>
      <c r="I606" s="620">
        <v>1</v>
      </c>
      <c r="J606" s="620"/>
    </row>
    <row r="607" spans="1:10" ht="15" customHeight="1">
      <c r="A607" s="635">
        <v>15</v>
      </c>
      <c r="B607" s="636" t="s">
        <v>3562</v>
      </c>
      <c r="C607" s="635">
        <v>1</v>
      </c>
      <c r="D607" s="635"/>
      <c r="G607" s="618">
        <v>15</v>
      </c>
      <c r="H607" s="619" t="s">
        <v>3562</v>
      </c>
      <c r="I607" s="620">
        <v>1</v>
      </c>
      <c r="J607" s="620"/>
    </row>
    <row r="608" spans="1:10" ht="15" customHeight="1">
      <c r="A608" s="635">
        <v>16</v>
      </c>
      <c r="B608" s="636" t="s">
        <v>4111</v>
      </c>
      <c r="C608" s="635"/>
      <c r="D608" s="635">
        <v>1</v>
      </c>
      <c r="G608" s="618">
        <v>16</v>
      </c>
      <c r="H608" s="619" t="s">
        <v>4111</v>
      </c>
      <c r="I608" s="620"/>
      <c r="J608" s="620">
        <v>1</v>
      </c>
    </row>
    <row r="609" spans="1:10" ht="15" customHeight="1">
      <c r="A609" s="635">
        <v>17</v>
      </c>
      <c r="B609" s="636" t="s">
        <v>3567</v>
      </c>
      <c r="C609" s="635">
        <v>1</v>
      </c>
      <c r="D609" s="635"/>
      <c r="G609" s="618">
        <v>17</v>
      </c>
      <c r="H609" s="619" t="s">
        <v>3567</v>
      </c>
      <c r="I609" s="620"/>
      <c r="J609" s="620">
        <v>1</v>
      </c>
    </row>
    <row r="610" spans="1:10" ht="15" customHeight="1">
      <c r="A610" s="635">
        <v>18</v>
      </c>
      <c r="B610" s="636" t="s">
        <v>3568</v>
      </c>
      <c r="C610" s="635">
        <v>1</v>
      </c>
      <c r="D610" s="635"/>
      <c r="G610" s="618">
        <v>18</v>
      </c>
      <c r="H610" s="619" t="s">
        <v>3568</v>
      </c>
      <c r="I610" s="620">
        <v>1</v>
      </c>
      <c r="J610" s="620"/>
    </row>
    <row r="611" spans="1:10" ht="15" customHeight="1">
      <c r="A611" s="635">
        <v>19</v>
      </c>
      <c r="B611" s="636" t="s">
        <v>4112</v>
      </c>
      <c r="C611" s="635"/>
      <c r="D611" s="635">
        <v>1</v>
      </c>
      <c r="G611" s="618">
        <v>19</v>
      </c>
      <c r="H611" s="619" t="s">
        <v>4112</v>
      </c>
      <c r="I611" s="620">
        <v>1</v>
      </c>
      <c r="J611" s="620"/>
    </row>
    <row r="612" spans="1:10" ht="15" customHeight="1">
      <c r="A612" s="98"/>
      <c r="B612" s="639" t="s">
        <v>4113</v>
      </c>
      <c r="C612" s="1017">
        <f>SUM(C593:C611)</f>
        <v>12</v>
      </c>
      <c r="D612" s="860"/>
      <c r="G612" s="98"/>
      <c r="H612" s="623" t="s">
        <v>4114</v>
      </c>
      <c r="I612" s="1033">
        <v>13</v>
      </c>
      <c r="J612" s="860"/>
    </row>
    <row r="613" spans="1:10" ht="15" customHeight="1">
      <c r="A613" s="98"/>
      <c r="B613" s="639" t="s">
        <v>4115</v>
      </c>
      <c r="C613" s="1017">
        <f>SUM(D593:D611)</f>
        <v>7</v>
      </c>
      <c r="D613" s="860"/>
      <c r="G613" s="98"/>
      <c r="H613" s="623" t="s">
        <v>3570</v>
      </c>
      <c r="I613" s="1033">
        <v>6</v>
      </c>
      <c r="J613" s="860"/>
    </row>
    <row r="614" spans="1:10" ht="15" customHeight="1">
      <c r="A614" s="98"/>
      <c r="B614" s="640" t="s">
        <v>4116</v>
      </c>
      <c r="C614" s="634">
        <f>C612</f>
        <v>12</v>
      </c>
      <c r="D614" s="641" t="s">
        <v>4136</v>
      </c>
      <c r="G614" s="98"/>
      <c r="H614" s="628" t="s">
        <v>4118</v>
      </c>
      <c r="I614" s="613">
        <v>13</v>
      </c>
      <c r="J614" s="647" t="s">
        <v>4136</v>
      </c>
    </row>
    <row r="615" spans="1:10" ht="15" customHeight="1">
      <c r="A615" s="98"/>
      <c r="B615" s="98"/>
      <c r="C615" s="98"/>
      <c r="D615" s="98"/>
      <c r="G615" s="98"/>
      <c r="H615" s="98"/>
      <c r="I615" s="98"/>
      <c r="J615" s="98"/>
    </row>
    <row r="616" spans="1:10" ht="15" customHeight="1">
      <c r="A616" s="98"/>
      <c r="B616" s="1019" t="s">
        <v>4274</v>
      </c>
      <c r="C616" s="1020"/>
      <c r="D616" s="1021"/>
      <c r="G616" s="98"/>
      <c r="H616" s="1034" t="s">
        <v>4122</v>
      </c>
      <c r="I616" s="866"/>
      <c r="J616" s="867"/>
    </row>
    <row r="617" spans="1:10" ht="15" customHeight="1">
      <c r="A617" s="98"/>
      <c r="B617" s="1007" t="s">
        <v>4275</v>
      </c>
      <c r="C617" s="880"/>
      <c r="D617" s="1008"/>
      <c r="G617" s="98"/>
      <c r="H617" s="1040" t="s">
        <v>4126</v>
      </c>
      <c r="I617" s="859"/>
      <c r="J617" s="860"/>
    </row>
    <row r="618" spans="1:10" ht="15" customHeight="1">
      <c r="A618" s="98"/>
      <c r="B618" s="1009" t="s">
        <v>4276</v>
      </c>
      <c r="C618" s="1010"/>
      <c r="D618" s="1011"/>
      <c r="G618" s="98"/>
      <c r="H618" s="1035" t="s">
        <v>4130</v>
      </c>
      <c r="I618" s="880"/>
      <c r="J618" s="1036"/>
    </row>
    <row r="619" spans="1:10" ht="15" customHeight="1">
      <c r="A619" s="98"/>
      <c r="B619" s="98"/>
      <c r="C619" s="98"/>
      <c r="D619" s="98"/>
    </row>
    <row r="620" spans="1:10" ht="15" customHeight="1">
      <c r="A620" s="648" t="s">
        <v>4090</v>
      </c>
      <c r="B620" s="1012" t="s">
        <v>559</v>
      </c>
      <c r="C620" s="866"/>
      <c r="D620" s="867"/>
      <c r="G620" s="666" t="s">
        <v>4090</v>
      </c>
      <c r="H620" s="1069" t="s">
        <v>559</v>
      </c>
      <c r="I620" s="1070"/>
      <c r="J620" s="1071"/>
    </row>
    <row r="621" spans="1:10" ht="15" customHeight="1">
      <c r="A621" s="1013" t="s">
        <v>4091</v>
      </c>
      <c r="B621" s="1014"/>
      <c r="C621" s="1014"/>
      <c r="D621" s="1015"/>
      <c r="G621" s="1072" t="s">
        <v>4091</v>
      </c>
      <c r="H621" s="1010"/>
      <c r="I621" s="1010"/>
      <c r="J621" s="1011"/>
    </row>
    <row r="622" spans="1:10" ht="15" customHeight="1">
      <c r="A622" s="631"/>
      <c r="B622" s="631"/>
      <c r="C622" s="631"/>
      <c r="D622" s="631"/>
      <c r="G622" s="667"/>
      <c r="H622" s="667"/>
      <c r="I622" s="667"/>
      <c r="J622" s="667"/>
    </row>
    <row r="623" spans="1:10" ht="15.75" customHeight="1">
      <c r="A623" s="632" t="s">
        <v>4277</v>
      </c>
      <c r="B623" s="995" t="s">
        <v>4278</v>
      </c>
      <c r="C623" s="859"/>
      <c r="D623" s="860"/>
      <c r="G623" s="668" t="s">
        <v>4279</v>
      </c>
      <c r="H623" s="1073" t="s">
        <v>4196</v>
      </c>
      <c r="I623" s="883"/>
      <c r="J623" s="878"/>
    </row>
    <row r="624" spans="1:10" ht="15.75" customHeight="1">
      <c r="A624" s="1029"/>
      <c r="B624" s="883"/>
      <c r="C624" s="883"/>
      <c r="D624" s="883"/>
      <c r="G624" s="1031"/>
      <c r="H624" s="883"/>
      <c r="I624" s="883"/>
      <c r="J624" s="883"/>
    </row>
    <row r="625" spans="1:10" ht="15.75" customHeight="1">
      <c r="A625" s="1025" t="s">
        <v>4100</v>
      </c>
      <c r="B625" s="859"/>
      <c r="C625" s="859"/>
      <c r="D625" s="860"/>
      <c r="G625" s="1074" t="s">
        <v>4100</v>
      </c>
      <c r="H625" s="880"/>
      <c r="I625" s="880"/>
      <c r="J625" s="1036"/>
    </row>
    <row r="626" spans="1:10" ht="15.75" customHeight="1">
      <c r="A626" s="633" t="s">
        <v>4101</v>
      </c>
      <c r="B626" s="634" t="s">
        <v>4102</v>
      </c>
      <c r="C626" s="634" t="s">
        <v>4103</v>
      </c>
      <c r="D626" s="634" t="s">
        <v>4104</v>
      </c>
      <c r="G626" s="669" t="s">
        <v>4101</v>
      </c>
      <c r="H626" s="670" t="s">
        <v>4102</v>
      </c>
      <c r="I626" s="670" t="s">
        <v>4103</v>
      </c>
      <c r="J626" s="670" t="s">
        <v>4104</v>
      </c>
    </row>
    <row r="627" spans="1:10" ht="15.75" customHeight="1">
      <c r="A627" s="635">
        <v>1</v>
      </c>
      <c r="B627" s="636" t="s">
        <v>4106</v>
      </c>
      <c r="C627" s="635">
        <v>1</v>
      </c>
      <c r="D627" s="635"/>
      <c r="G627" s="659">
        <v>1</v>
      </c>
      <c r="H627" s="671" t="s">
        <v>4106</v>
      </c>
      <c r="I627" s="637">
        <v>1</v>
      </c>
      <c r="J627" s="638"/>
    </row>
    <row r="628" spans="1:10" ht="15.75" customHeight="1">
      <c r="A628" s="635">
        <v>2</v>
      </c>
      <c r="B628" s="636" t="s">
        <v>3548</v>
      </c>
      <c r="C628" s="635">
        <v>1</v>
      </c>
      <c r="D628" s="635"/>
      <c r="G628" s="659">
        <v>2</v>
      </c>
      <c r="H628" s="671" t="s">
        <v>3548</v>
      </c>
      <c r="I628" s="618"/>
      <c r="J628" s="620">
        <v>1</v>
      </c>
    </row>
    <row r="629" spans="1:10" ht="15.75" customHeight="1">
      <c r="A629" s="635">
        <v>3</v>
      </c>
      <c r="B629" s="636" t="s">
        <v>4107</v>
      </c>
      <c r="C629" s="635"/>
      <c r="D629" s="635">
        <v>1</v>
      </c>
      <c r="G629" s="659">
        <v>3</v>
      </c>
      <c r="H629" s="671" t="s">
        <v>4107</v>
      </c>
      <c r="I629" s="618">
        <v>1</v>
      </c>
      <c r="J629" s="620"/>
    </row>
    <row r="630" spans="1:10" ht="15.75" customHeight="1">
      <c r="A630" s="635">
        <v>4</v>
      </c>
      <c r="B630" s="636" t="s">
        <v>3550</v>
      </c>
      <c r="C630" s="635"/>
      <c r="D630" s="635">
        <v>1</v>
      </c>
      <c r="G630" s="659">
        <v>4</v>
      </c>
      <c r="H630" s="671" t="s">
        <v>3550</v>
      </c>
      <c r="I630" s="618"/>
      <c r="J630" s="620">
        <v>1</v>
      </c>
    </row>
    <row r="631" spans="1:10" ht="15.75" customHeight="1">
      <c r="A631" s="635">
        <v>5</v>
      </c>
      <c r="B631" s="636" t="s">
        <v>3551</v>
      </c>
      <c r="C631" s="635"/>
      <c r="D631" s="635">
        <v>1</v>
      </c>
      <c r="G631" s="659">
        <v>5</v>
      </c>
      <c r="H631" s="671" t="s">
        <v>3551</v>
      </c>
      <c r="I631" s="618">
        <v>1</v>
      </c>
      <c r="J631" s="620"/>
    </row>
    <row r="632" spans="1:10" ht="15.75" customHeight="1">
      <c r="A632" s="635">
        <v>6</v>
      </c>
      <c r="B632" s="636" t="s">
        <v>3552</v>
      </c>
      <c r="C632" s="635">
        <v>1</v>
      </c>
      <c r="D632" s="635"/>
      <c r="G632" s="659">
        <v>6</v>
      </c>
      <c r="H632" s="671" t="s">
        <v>3552</v>
      </c>
      <c r="I632" s="618">
        <v>1</v>
      </c>
      <c r="J632" s="620"/>
    </row>
    <row r="633" spans="1:10" ht="15.75" customHeight="1">
      <c r="A633" s="635">
        <v>7</v>
      </c>
      <c r="B633" s="636" t="s">
        <v>3553</v>
      </c>
      <c r="C633" s="635">
        <v>1</v>
      </c>
      <c r="D633" s="635"/>
      <c r="G633" s="659">
        <v>7</v>
      </c>
      <c r="H633" s="671" t="s">
        <v>3553</v>
      </c>
      <c r="I633" s="618">
        <v>1</v>
      </c>
      <c r="J633" s="620"/>
    </row>
    <row r="634" spans="1:10" ht="15.75" customHeight="1">
      <c r="A634" s="654">
        <v>8</v>
      </c>
      <c r="B634" s="636" t="s">
        <v>4108</v>
      </c>
      <c r="C634" s="635">
        <v>1</v>
      </c>
      <c r="D634" s="635"/>
      <c r="G634" s="659">
        <v>8</v>
      </c>
      <c r="H634" s="671" t="s">
        <v>4108</v>
      </c>
      <c r="I634" s="618"/>
      <c r="J634" s="620">
        <v>1</v>
      </c>
    </row>
    <row r="635" spans="1:10" ht="15.75" customHeight="1">
      <c r="A635" s="635">
        <v>9</v>
      </c>
      <c r="B635" s="636" t="s">
        <v>4109</v>
      </c>
      <c r="C635" s="635"/>
      <c r="D635" s="635">
        <v>1</v>
      </c>
      <c r="G635" s="659">
        <v>9</v>
      </c>
      <c r="H635" s="671" t="s">
        <v>4109</v>
      </c>
      <c r="I635" s="618"/>
      <c r="J635" s="620">
        <v>1</v>
      </c>
    </row>
    <row r="636" spans="1:10" ht="15.75" customHeight="1">
      <c r="A636" s="635">
        <v>10</v>
      </c>
      <c r="B636" s="636" t="s">
        <v>4110</v>
      </c>
      <c r="C636" s="635">
        <v>1</v>
      </c>
      <c r="D636" s="635"/>
      <c r="G636" s="659">
        <v>10</v>
      </c>
      <c r="H636" s="671" t="s">
        <v>4110</v>
      </c>
      <c r="I636" s="618">
        <v>1</v>
      </c>
      <c r="J636" s="620"/>
    </row>
    <row r="637" spans="1:10" ht="15.75" customHeight="1">
      <c r="A637" s="635">
        <v>11</v>
      </c>
      <c r="B637" s="636" t="s">
        <v>3558</v>
      </c>
      <c r="C637" s="635">
        <v>1</v>
      </c>
      <c r="D637" s="635"/>
      <c r="G637" s="659">
        <v>11</v>
      </c>
      <c r="H637" s="671" t="s">
        <v>3558</v>
      </c>
      <c r="I637" s="618">
        <v>1</v>
      </c>
      <c r="J637" s="620"/>
    </row>
    <row r="638" spans="1:10" ht="15.75" customHeight="1">
      <c r="A638" s="635">
        <v>12</v>
      </c>
      <c r="B638" s="636" t="s">
        <v>3559</v>
      </c>
      <c r="C638" s="635">
        <v>1</v>
      </c>
      <c r="D638" s="635"/>
      <c r="G638" s="659">
        <v>12</v>
      </c>
      <c r="H638" s="671" t="s">
        <v>3559</v>
      </c>
      <c r="I638" s="618">
        <v>1</v>
      </c>
      <c r="J638" s="620"/>
    </row>
    <row r="639" spans="1:10" ht="15.75" customHeight="1">
      <c r="A639" s="635">
        <v>13</v>
      </c>
      <c r="B639" s="636" t="s">
        <v>3560</v>
      </c>
      <c r="C639" s="635">
        <v>1</v>
      </c>
      <c r="D639" s="635"/>
      <c r="G639" s="659">
        <v>13</v>
      </c>
      <c r="H639" s="671" t="s">
        <v>3560</v>
      </c>
      <c r="I639" s="618">
        <v>1</v>
      </c>
      <c r="J639" s="620"/>
    </row>
    <row r="640" spans="1:10" ht="15.75" customHeight="1">
      <c r="A640" s="635">
        <v>14</v>
      </c>
      <c r="B640" s="636" t="s">
        <v>3561</v>
      </c>
      <c r="C640" s="635">
        <v>1</v>
      </c>
      <c r="D640" s="635"/>
      <c r="G640" s="659">
        <v>14</v>
      </c>
      <c r="H640" s="671" t="s">
        <v>3561</v>
      </c>
      <c r="I640" s="618">
        <v>1</v>
      </c>
      <c r="J640" s="620"/>
    </row>
    <row r="641" spans="1:10" ht="15.75" customHeight="1">
      <c r="A641" s="635">
        <v>15</v>
      </c>
      <c r="B641" s="636" t="s">
        <v>3562</v>
      </c>
      <c r="C641" s="635"/>
      <c r="D641" s="635">
        <v>1</v>
      </c>
      <c r="G641" s="659">
        <v>15</v>
      </c>
      <c r="H641" s="671" t="s">
        <v>3562</v>
      </c>
      <c r="I641" s="618">
        <v>1</v>
      </c>
      <c r="J641" s="620"/>
    </row>
    <row r="642" spans="1:10" ht="15.75" customHeight="1">
      <c r="A642" s="635">
        <v>16</v>
      </c>
      <c r="B642" s="636" t="s">
        <v>4111</v>
      </c>
      <c r="C642" s="635"/>
      <c r="D642" s="635">
        <v>1</v>
      </c>
      <c r="G642" s="659">
        <v>16</v>
      </c>
      <c r="H642" s="671" t="s">
        <v>4111</v>
      </c>
      <c r="I642" s="618"/>
      <c r="J642" s="620">
        <v>1</v>
      </c>
    </row>
    <row r="643" spans="1:10" ht="15.75" customHeight="1">
      <c r="A643" s="635">
        <v>17</v>
      </c>
      <c r="B643" s="636" t="s">
        <v>3567</v>
      </c>
      <c r="C643" s="635"/>
      <c r="D643" s="635">
        <v>1</v>
      </c>
      <c r="G643" s="659">
        <v>17</v>
      </c>
      <c r="H643" s="671" t="s">
        <v>3567</v>
      </c>
      <c r="I643" s="618"/>
      <c r="J643" s="620">
        <v>1</v>
      </c>
    </row>
    <row r="644" spans="1:10" ht="15.75" customHeight="1">
      <c r="A644" s="635">
        <v>18</v>
      </c>
      <c r="B644" s="636" t="s">
        <v>3568</v>
      </c>
      <c r="C644" s="635"/>
      <c r="D644" s="635">
        <v>1</v>
      </c>
      <c r="G644" s="659">
        <v>18</v>
      </c>
      <c r="H644" s="671" t="s">
        <v>3568</v>
      </c>
      <c r="I644" s="618">
        <v>1</v>
      </c>
      <c r="J644" s="620"/>
    </row>
    <row r="645" spans="1:10" ht="15.75" customHeight="1">
      <c r="A645" s="635">
        <v>19</v>
      </c>
      <c r="B645" s="636" t="s">
        <v>4112</v>
      </c>
      <c r="C645" s="635"/>
      <c r="D645" s="635">
        <v>1</v>
      </c>
      <c r="G645" s="659">
        <v>19</v>
      </c>
      <c r="H645" s="671" t="s">
        <v>4112</v>
      </c>
      <c r="I645" s="618">
        <v>1</v>
      </c>
      <c r="J645" s="620"/>
    </row>
    <row r="646" spans="1:10" ht="15.75" customHeight="1">
      <c r="A646" s="98"/>
      <c r="B646" s="639" t="s">
        <v>4113</v>
      </c>
      <c r="C646" s="1017">
        <f>SUM(C627:C645)</f>
        <v>10</v>
      </c>
      <c r="D646" s="860"/>
      <c r="G646" s="672"/>
      <c r="H646" s="673" t="s">
        <v>4113</v>
      </c>
      <c r="I646" s="1038">
        <v>13</v>
      </c>
      <c r="J646" s="860"/>
    </row>
    <row r="647" spans="1:10" ht="15.75" customHeight="1">
      <c r="A647" s="98"/>
      <c r="B647" s="639" t="s">
        <v>4115</v>
      </c>
      <c r="C647" s="1017">
        <f>SUM(D627:D645)</f>
        <v>9</v>
      </c>
      <c r="D647" s="860"/>
      <c r="G647" s="672"/>
      <c r="H647" s="673" t="s">
        <v>4115</v>
      </c>
      <c r="I647" s="1038">
        <v>6</v>
      </c>
      <c r="J647" s="860"/>
    </row>
    <row r="648" spans="1:10" ht="15.75" customHeight="1">
      <c r="A648" s="98"/>
      <c r="B648" s="640" t="s">
        <v>4116</v>
      </c>
      <c r="C648" s="634">
        <f>C646</f>
        <v>10</v>
      </c>
      <c r="D648" s="641" t="s">
        <v>4117</v>
      </c>
      <c r="G648" s="672"/>
      <c r="H648" s="674" t="s">
        <v>4116</v>
      </c>
      <c r="I648" s="644">
        <v>13</v>
      </c>
      <c r="J648" s="647" t="s">
        <v>4136</v>
      </c>
    </row>
    <row r="649" spans="1:10" ht="15.75" customHeight="1">
      <c r="A649" s="98"/>
      <c r="B649" s="98"/>
      <c r="C649" s="98"/>
      <c r="D649" s="98"/>
      <c r="G649" s="675"/>
      <c r="H649" s="676"/>
      <c r="I649" s="676"/>
      <c r="J649" s="676"/>
    </row>
    <row r="650" spans="1:10" ht="15.75" customHeight="1">
      <c r="A650" s="98"/>
      <c r="B650" s="1019" t="s">
        <v>4280</v>
      </c>
      <c r="C650" s="1020"/>
      <c r="D650" s="1021"/>
      <c r="G650" s="677"/>
      <c r="H650" s="1066" t="s">
        <v>4281</v>
      </c>
      <c r="I650" s="895"/>
      <c r="J650" s="1042"/>
    </row>
    <row r="651" spans="1:10" ht="15.75" customHeight="1">
      <c r="A651" s="98"/>
      <c r="B651" s="1007" t="s">
        <v>4282</v>
      </c>
      <c r="C651" s="880"/>
      <c r="D651" s="1008"/>
      <c r="G651" s="677"/>
      <c r="H651" s="1067" t="s">
        <v>4283</v>
      </c>
      <c r="I651" s="880"/>
      <c r="J651" s="1008"/>
    </row>
    <row r="652" spans="1:10" ht="15.75" customHeight="1">
      <c r="A652" s="98"/>
      <c r="B652" s="1009" t="s">
        <v>4284</v>
      </c>
      <c r="C652" s="1010"/>
      <c r="D652" s="1011"/>
      <c r="G652" s="677"/>
      <c r="H652" s="1068" t="s">
        <v>4285</v>
      </c>
      <c r="I652" s="1010"/>
      <c r="J652" s="1011"/>
    </row>
    <row r="653" spans="1:10" ht="15.75" customHeight="1"/>
    <row r="654" spans="1:10" ht="15.75" customHeight="1"/>
    <row r="655" spans="1:10" ht="15.75" customHeight="1"/>
    <row r="656" spans="1:10"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sheetData>
  <mergeCells count="385">
    <mergeCell ref="A348:D348"/>
    <mergeCell ref="G348:J348"/>
    <mergeCell ref="B340:D340"/>
    <mergeCell ref="B341:D341"/>
    <mergeCell ref="B343:D343"/>
    <mergeCell ref="A344:D344"/>
    <mergeCell ref="G344:J344"/>
    <mergeCell ref="B346:D346"/>
    <mergeCell ref="A347:D347"/>
    <mergeCell ref="H346:J346"/>
    <mergeCell ref="G347:J347"/>
    <mergeCell ref="H341:J341"/>
    <mergeCell ref="H343:J343"/>
    <mergeCell ref="U369:V369"/>
    <mergeCell ref="C370:D370"/>
    <mergeCell ref="I370:J370"/>
    <mergeCell ref="U370:V370"/>
    <mergeCell ref="N373:P373"/>
    <mergeCell ref="N374:P374"/>
    <mergeCell ref="N375:P375"/>
    <mergeCell ref="T375:V375"/>
    <mergeCell ref="O369:P369"/>
    <mergeCell ref="O370:P370"/>
    <mergeCell ref="B373:D373"/>
    <mergeCell ref="H373:J373"/>
    <mergeCell ref="T373:V373"/>
    <mergeCell ref="H374:J374"/>
    <mergeCell ref="T374:V374"/>
    <mergeCell ref="B374:D374"/>
    <mergeCell ref="B375:D375"/>
    <mergeCell ref="H375:J375"/>
    <mergeCell ref="C403:D403"/>
    <mergeCell ref="C404:D404"/>
    <mergeCell ref="B407:D407"/>
    <mergeCell ref="B408:D408"/>
    <mergeCell ref="B409:D409"/>
    <mergeCell ref="A410:D410"/>
    <mergeCell ref="B412:D412"/>
    <mergeCell ref="C369:D369"/>
    <mergeCell ref="I369:J369"/>
    <mergeCell ref="B377:D377"/>
    <mergeCell ref="H377:J377"/>
    <mergeCell ref="A378:D378"/>
    <mergeCell ref="G378:J378"/>
    <mergeCell ref="B380:D380"/>
    <mergeCell ref="H380:J380"/>
    <mergeCell ref="A381:D381"/>
    <mergeCell ref="G381:J381"/>
    <mergeCell ref="A382:D382"/>
    <mergeCell ref="G382:J382"/>
    <mergeCell ref="I403:J403"/>
    <mergeCell ref="I438:J438"/>
    <mergeCell ref="C439:D439"/>
    <mergeCell ref="I439:J439"/>
    <mergeCell ref="B442:D442"/>
    <mergeCell ref="H442:J442"/>
    <mergeCell ref="H443:J443"/>
    <mergeCell ref="H444:J444"/>
    <mergeCell ref="B443:D443"/>
    <mergeCell ref="B444:D444"/>
    <mergeCell ref="G416:J416"/>
    <mergeCell ref="G417:J417"/>
    <mergeCell ref="I404:J404"/>
    <mergeCell ref="H407:J407"/>
    <mergeCell ref="H408:J408"/>
    <mergeCell ref="H409:J409"/>
    <mergeCell ref="H412:J412"/>
    <mergeCell ref="G413:J413"/>
    <mergeCell ref="H415:J415"/>
    <mergeCell ref="A413:D413"/>
    <mergeCell ref="B415:D415"/>
    <mergeCell ref="A416:D416"/>
    <mergeCell ref="A417:D417"/>
    <mergeCell ref="A445:D445"/>
    <mergeCell ref="B447:D447"/>
    <mergeCell ref="A448:D448"/>
    <mergeCell ref="A451:D451"/>
    <mergeCell ref="A452:D452"/>
    <mergeCell ref="C438:D438"/>
    <mergeCell ref="B485:D485"/>
    <mergeCell ref="A486:D486"/>
    <mergeCell ref="A487:D487"/>
    <mergeCell ref="B450:D450"/>
    <mergeCell ref="C473:D473"/>
    <mergeCell ref="C474:D474"/>
    <mergeCell ref="B477:D477"/>
    <mergeCell ref="B478:D478"/>
    <mergeCell ref="B479:D479"/>
    <mergeCell ref="A480:D480"/>
    <mergeCell ref="B482:D482"/>
    <mergeCell ref="H482:J482"/>
    <mergeCell ref="A483:D483"/>
    <mergeCell ref="G483:J483"/>
    <mergeCell ref="H485:J485"/>
    <mergeCell ref="G486:J486"/>
    <mergeCell ref="G487:J487"/>
    <mergeCell ref="H589:J589"/>
    <mergeCell ref="G590:J590"/>
    <mergeCell ref="B584:D584"/>
    <mergeCell ref="B586:D586"/>
    <mergeCell ref="H586:J586"/>
    <mergeCell ref="A587:D587"/>
    <mergeCell ref="G587:J587"/>
    <mergeCell ref="B589:D589"/>
    <mergeCell ref="A590:D590"/>
    <mergeCell ref="I508:J508"/>
    <mergeCell ref="I509:J509"/>
    <mergeCell ref="C510:D510"/>
    <mergeCell ref="C511:D511"/>
    <mergeCell ref="H512:J512"/>
    <mergeCell ref="H513:J513"/>
    <mergeCell ref="H514:J514"/>
    <mergeCell ref="B514:D514"/>
    <mergeCell ref="B515:D515"/>
    <mergeCell ref="I646:J646"/>
    <mergeCell ref="I647:J647"/>
    <mergeCell ref="H650:J650"/>
    <mergeCell ref="H651:J651"/>
    <mergeCell ref="H652:J652"/>
    <mergeCell ref="I545:J545"/>
    <mergeCell ref="H548:J548"/>
    <mergeCell ref="H549:J549"/>
    <mergeCell ref="H550:J550"/>
    <mergeCell ref="I612:J612"/>
    <mergeCell ref="I613:J613"/>
    <mergeCell ref="H616:J616"/>
    <mergeCell ref="H620:J620"/>
    <mergeCell ref="G621:J621"/>
    <mergeCell ref="H623:J623"/>
    <mergeCell ref="G624:J624"/>
    <mergeCell ref="G625:J625"/>
    <mergeCell ref="C646:D646"/>
    <mergeCell ref="C647:D647"/>
    <mergeCell ref="B650:D650"/>
    <mergeCell ref="B651:D651"/>
    <mergeCell ref="B652:D652"/>
    <mergeCell ref="C612:D612"/>
    <mergeCell ref="C613:D613"/>
    <mergeCell ref="B616:D616"/>
    <mergeCell ref="B617:D617"/>
    <mergeCell ref="B618:D618"/>
    <mergeCell ref="B620:D620"/>
    <mergeCell ref="A621:D621"/>
    <mergeCell ref="A519:D519"/>
    <mergeCell ref="G519:J519"/>
    <mergeCell ref="B521:D521"/>
    <mergeCell ref="H521:J521"/>
    <mergeCell ref="A522:D522"/>
    <mergeCell ref="G522:J522"/>
    <mergeCell ref="B623:D623"/>
    <mergeCell ref="A624:D624"/>
    <mergeCell ref="A625:D625"/>
    <mergeCell ref="H617:J617"/>
    <mergeCell ref="H618:J618"/>
    <mergeCell ref="B39:D39"/>
    <mergeCell ref="H39:J39"/>
    <mergeCell ref="A553:D553"/>
    <mergeCell ref="A591:D591"/>
    <mergeCell ref="G591:J591"/>
    <mergeCell ref="B555:D555"/>
    <mergeCell ref="A556:D556"/>
    <mergeCell ref="A557:D557"/>
    <mergeCell ref="C578:D578"/>
    <mergeCell ref="C579:D579"/>
    <mergeCell ref="B582:D582"/>
    <mergeCell ref="B583:D583"/>
    <mergeCell ref="A523:D523"/>
    <mergeCell ref="G523:J523"/>
    <mergeCell ref="I544:J544"/>
    <mergeCell ref="C544:D544"/>
    <mergeCell ref="C545:D545"/>
    <mergeCell ref="B548:D548"/>
    <mergeCell ref="B549:D549"/>
    <mergeCell ref="B550:D550"/>
    <mergeCell ref="B552:D552"/>
    <mergeCell ref="B516:D516"/>
    <mergeCell ref="B518:D518"/>
    <mergeCell ref="H518:J518"/>
    <mergeCell ref="N5:P5"/>
    <mergeCell ref="A6:D6"/>
    <mergeCell ref="B33:D33"/>
    <mergeCell ref="B34:D34"/>
    <mergeCell ref="H34:J34"/>
    <mergeCell ref="N34:P34"/>
    <mergeCell ref="B36:D36"/>
    <mergeCell ref="H36:J36"/>
    <mergeCell ref="G37:J37"/>
    <mergeCell ref="A37:D37"/>
    <mergeCell ref="T33:V33"/>
    <mergeCell ref="Y33:AA33"/>
    <mergeCell ref="A40:D40"/>
    <mergeCell ref="G40:J40"/>
    <mergeCell ref="A41:D41"/>
    <mergeCell ref="G41:J41"/>
    <mergeCell ref="T2:V2"/>
    <mergeCell ref="S3:V3"/>
    <mergeCell ref="T5:V5"/>
    <mergeCell ref="Y5:AA5"/>
    <mergeCell ref="S6:V6"/>
    <mergeCell ref="X6:AA6"/>
    <mergeCell ref="S7:V7"/>
    <mergeCell ref="X7:AA7"/>
    <mergeCell ref="B2:D2"/>
    <mergeCell ref="H2:J2"/>
    <mergeCell ref="N2:P2"/>
    <mergeCell ref="Y2:AA2"/>
    <mergeCell ref="G3:J3"/>
    <mergeCell ref="M3:P3"/>
    <mergeCell ref="X3:AA3"/>
    <mergeCell ref="A3:D3"/>
    <mergeCell ref="B5:D5"/>
    <mergeCell ref="H5:J5"/>
    <mergeCell ref="T34:V34"/>
    <mergeCell ref="Y34:AA34"/>
    <mergeCell ref="G6:J6"/>
    <mergeCell ref="G7:J7"/>
    <mergeCell ref="C28:D28"/>
    <mergeCell ref="O28:P28"/>
    <mergeCell ref="Z28:AA28"/>
    <mergeCell ref="C29:D29"/>
    <mergeCell ref="O29:P29"/>
    <mergeCell ref="Z29:AA29"/>
    <mergeCell ref="I28:J28"/>
    <mergeCell ref="I29:J29"/>
    <mergeCell ref="B32:D32"/>
    <mergeCell ref="H32:J32"/>
    <mergeCell ref="N32:P32"/>
    <mergeCell ref="H33:J33"/>
    <mergeCell ref="N33:P33"/>
    <mergeCell ref="M6:P6"/>
    <mergeCell ref="A7:D7"/>
    <mergeCell ref="M7:P7"/>
    <mergeCell ref="U28:V28"/>
    <mergeCell ref="U29:V29"/>
    <mergeCell ref="T32:V32"/>
    <mergeCell ref="Y32:AA32"/>
    <mergeCell ref="B67:D67"/>
    <mergeCell ref="B68:D68"/>
    <mergeCell ref="A69:D69"/>
    <mergeCell ref="C62:D62"/>
    <mergeCell ref="I62:J62"/>
    <mergeCell ref="C63:D63"/>
    <mergeCell ref="I63:J63"/>
    <mergeCell ref="B66:D66"/>
    <mergeCell ref="H66:J66"/>
    <mergeCell ref="H67:J67"/>
    <mergeCell ref="H68:J68"/>
    <mergeCell ref="G69:J69"/>
    <mergeCell ref="B71:D71"/>
    <mergeCell ref="A72:D72"/>
    <mergeCell ref="B74:D74"/>
    <mergeCell ref="A75:D75"/>
    <mergeCell ref="A76:D76"/>
    <mergeCell ref="C97:D97"/>
    <mergeCell ref="C98:D98"/>
    <mergeCell ref="B101:D101"/>
    <mergeCell ref="B102:D102"/>
    <mergeCell ref="B103:D103"/>
    <mergeCell ref="B105:D105"/>
    <mergeCell ref="A106:D106"/>
    <mergeCell ref="G135:I135"/>
    <mergeCell ref="G136:I136"/>
    <mergeCell ref="G137:I137"/>
    <mergeCell ref="H105:J105"/>
    <mergeCell ref="G106:J106"/>
    <mergeCell ref="H108:J108"/>
    <mergeCell ref="G109:J109"/>
    <mergeCell ref="G110:J110"/>
    <mergeCell ref="I131:J131"/>
    <mergeCell ref="I132:J132"/>
    <mergeCell ref="B108:D108"/>
    <mergeCell ref="A109:D109"/>
    <mergeCell ref="A110:D110"/>
    <mergeCell ref="C131:D131"/>
    <mergeCell ref="C132:D132"/>
    <mergeCell ref="B135:D135"/>
    <mergeCell ref="B136:D136"/>
    <mergeCell ref="B137:D137"/>
    <mergeCell ref="B139:D139"/>
    <mergeCell ref="A140:D140"/>
    <mergeCell ref="B142:D142"/>
    <mergeCell ref="A143:D143"/>
    <mergeCell ref="A144:D144"/>
    <mergeCell ref="C165:D165"/>
    <mergeCell ref="B244:D244"/>
    <mergeCell ref="A245:D245"/>
    <mergeCell ref="A246:D246"/>
    <mergeCell ref="C166:D166"/>
    <mergeCell ref="B169:D169"/>
    <mergeCell ref="B170:D170"/>
    <mergeCell ref="B171:D171"/>
    <mergeCell ref="B173:D173"/>
    <mergeCell ref="B204:D204"/>
    <mergeCell ref="B205:D205"/>
    <mergeCell ref="B207:D207"/>
    <mergeCell ref="A208:D208"/>
    <mergeCell ref="B210:D210"/>
    <mergeCell ref="A211:D211"/>
    <mergeCell ref="A212:D212"/>
    <mergeCell ref="C233:D233"/>
    <mergeCell ref="C234:D234"/>
    <mergeCell ref="B237:D237"/>
    <mergeCell ref="C301:D301"/>
    <mergeCell ref="C302:D302"/>
    <mergeCell ref="B305:D305"/>
    <mergeCell ref="B306:D306"/>
    <mergeCell ref="B307:D307"/>
    <mergeCell ref="B309:D309"/>
    <mergeCell ref="N309:P309"/>
    <mergeCell ref="M310:P310"/>
    <mergeCell ref="C267:D267"/>
    <mergeCell ref="C268:D268"/>
    <mergeCell ref="B271:D271"/>
    <mergeCell ref="B272:D272"/>
    <mergeCell ref="B273:D273"/>
    <mergeCell ref="B275:D275"/>
    <mergeCell ref="A276:D276"/>
    <mergeCell ref="B278:D278"/>
    <mergeCell ref="A279:D279"/>
    <mergeCell ref="N312:P312"/>
    <mergeCell ref="M313:P313"/>
    <mergeCell ref="M314:P314"/>
    <mergeCell ref="O335:P335"/>
    <mergeCell ref="O336:P336"/>
    <mergeCell ref="N339:P339"/>
    <mergeCell ref="N340:P340"/>
    <mergeCell ref="T346:V346"/>
    <mergeCell ref="S347:V347"/>
    <mergeCell ref="M348:P348"/>
    <mergeCell ref="S348:V348"/>
    <mergeCell ref="N341:P341"/>
    <mergeCell ref="N343:P343"/>
    <mergeCell ref="T343:V343"/>
    <mergeCell ref="M344:P344"/>
    <mergeCell ref="S344:V344"/>
    <mergeCell ref="N346:P346"/>
    <mergeCell ref="M347:P347"/>
    <mergeCell ref="H204:J204"/>
    <mergeCell ref="H205:J205"/>
    <mergeCell ref="H241:J241"/>
    <mergeCell ref="G242:J242"/>
    <mergeCell ref="H244:J244"/>
    <mergeCell ref="G245:J245"/>
    <mergeCell ref="G246:J246"/>
    <mergeCell ref="I267:J267"/>
    <mergeCell ref="I268:J268"/>
    <mergeCell ref="H173:J173"/>
    <mergeCell ref="G174:J174"/>
    <mergeCell ref="A174:D174"/>
    <mergeCell ref="B176:D176"/>
    <mergeCell ref="A177:D177"/>
    <mergeCell ref="A178:D178"/>
    <mergeCell ref="C199:D199"/>
    <mergeCell ref="C200:D200"/>
    <mergeCell ref="B203:D203"/>
    <mergeCell ref="H176:J176"/>
    <mergeCell ref="G177:J177"/>
    <mergeCell ref="G178:J178"/>
    <mergeCell ref="I199:J199"/>
    <mergeCell ref="I200:J200"/>
    <mergeCell ref="H203:J203"/>
    <mergeCell ref="B238:D238"/>
    <mergeCell ref="B239:D239"/>
    <mergeCell ref="B241:D241"/>
    <mergeCell ref="A242:D242"/>
    <mergeCell ref="H312:J312"/>
    <mergeCell ref="I335:J335"/>
    <mergeCell ref="I336:J336"/>
    <mergeCell ref="H339:J339"/>
    <mergeCell ref="H340:J340"/>
    <mergeCell ref="A310:D310"/>
    <mergeCell ref="B312:D312"/>
    <mergeCell ref="A313:D313"/>
    <mergeCell ref="A314:D314"/>
    <mergeCell ref="C335:D335"/>
    <mergeCell ref="C336:D336"/>
    <mergeCell ref="B339:D339"/>
    <mergeCell ref="H273:J273"/>
    <mergeCell ref="H309:J309"/>
    <mergeCell ref="G310:J310"/>
    <mergeCell ref="G313:J313"/>
    <mergeCell ref="G314:J314"/>
    <mergeCell ref="H271:J271"/>
    <mergeCell ref="H272:J272"/>
    <mergeCell ref="A280:D280"/>
  </mergeCells>
  <conditionalFormatting sqref="V30">
    <cfRule type="containsText" dxfId="74" priority="1" operator="containsText" text="MAYOR">
      <formula>NOT(ISERROR(SEARCH(("MAYOR"),(V30))))</formula>
    </cfRule>
  </conditionalFormatting>
  <conditionalFormatting sqref="V30">
    <cfRule type="containsText" dxfId="73" priority="2" operator="containsText" text="MODERADO">
      <formula>NOT(ISERROR(SEARCH(("MODERADO"),(V30))))</formula>
    </cfRule>
  </conditionalFormatting>
  <conditionalFormatting sqref="V30">
    <cfRule type="containsText" dxfId="72" priority="3" operator="containsText" text="CATASTRÓFICO">
      <formula>NOT(ISERROR(SEARCH(("CATASTRÓFICO"),(V30))))</formula>
    </cfRule>
  </conditionalFormatting>
  <conditionalFormatting sqref="D30">
    <cfRule type="containsText" dxfId="71" priority="4" operator="containsText" text="MAYOR">
      <formula>NOT(ISERROR(SEARCH(("MAYOR"),(D30))))</formula>
    </cfRule>
  </conditionalFormatting>
  <conditionalFormatting sqref="D30">
    <cfRule type="containsText" dxfId="70" priority="5" operator="containsText" text="MODERADO">
      <formula>NOT(ISERROR(SEARCH(("MODERADO"),(D30))))</formula>
    </cfRule>
  </conditionalFormatting>
  <conditionalFormatting sqref="D30">
    <cfRule type="containsText" dxfId="69" priority="6" operator="containsText" text="CATASTRÓFICO">
      <formula>NOT(ISERROR(SEARCH(("CATASTRÓFICO"),(D30))))</formula>
    </cfRule>
  </conditionalFormatting>
  <conditionalFormatting sqref="J30">
    <cfRule type="containsText" dxfId="68" priority="7" operator="containsText" text="MAYOR">
      <formula>NOT(ISERROR(SEARCH(("MAYOR"),(J30))))</formula>
    </cfRule>
  </conditionalFormatting>
  <conditionalFormatting sqref="J30">
    <cfRule type="containsText" dxfId="67" priority="8" operator="containsText" text="MODERADO">
      <formula>NOT(ISERROR(SEARCH(("MODERADO"),(J30))))</formula>
    </cfRule>
  </conditionalFormatting>
  <conditionalFormatting sqref="J30">
    <cfRule type="containsText" dxfId="66" priority="9" operator="containsText" text="CATASTRÓFICO">
      <formula>NOT(ISERROR(SEARCH(("CATASTRÓFICO"),(J30))))</formula>
    </cfRule>
  </conditionalFormatting>
  <conditionalFormatting sqref="P30">
    <cfRule type="containsText" dxfId="65" priority="10" operator="containsText" text="MAYOR">
      <formula>NOT(ISERROR(SEARCH(("MAYOR"),(P30))))</formula>
    </cfRule>
  </conditionalFormatting>
  <conditionalFormatting sqref="P30">
    <cfRule type="containsText" dxfId="64" priority="11" operator="containsText" text="MODERADO">
      <formula>NOT(ISERROR(SEARCH(("MODERADO"),(P30))))</formula>
    </cfRule>
  </conditionalFormatting>
  <conditionalFormatting sqref="P30">
    <cfRule type="containsText" dxfId="63" priority="12" operator="containsText" text="CATASTRÓFICO">
      <formula>NOT(ISERROR(SEARCH(("CATASTRÓFICO"),(P30))))</formula>
    </cfRule>
  </conditionalFormatting>
  <conditionalFormatting sqref="D99">
    <cfRule type="containsText" dxfId="62" priority="13" operator="containsText" text="MAYOR">
      <formula>NOT(ISERROR(SEARCH(("MAYOR"),(D99))))</formula>
    </cfRule>
  </conditionalFormatting>
  <conditionalFormatting sqref="D99">
    <cfRule type="containsText" dxfId="61" priority="14" operator="containsText" text="MODERADO">
      <formula>NOT(ISERROR(SEARCH(("MODERADO"),(D99))))</formula>
    </cfRule>
  </conditionalFormatting>
  <conditionalFormatting sqref="D99">
    <cfRule type="containsText" dxfId="60" priority="15" operator="containsText" text="CATASTRÓFICO">
      <formula>NOT(ISERROR(SEARCH(("CATASTRÓFICO"),(D99))))</formula>
    </cfRule>
  </conditionalFormatting>
  <conditionalFormatting sqref="D64 J64">
    <cfRule type="containsText" dxfId="59" priority="16" operator="containsText" text="MAYOR">
      <formula>NOT(ISERROR(SEARCH(("MAYOR"),(D64))))</formula>
    </cfRule>
  </conditionalFormatting>
  <conditionalFormatting sqref="D64 J64">
    <cfRule type="containsText" dxfId="58" priority="17" operator="containsText" text="MODERADO">
      <formula>NOT(ISERROR(SEARCH(("MODERADO"),(D64))))</formula>
    </cfRule>
  </conditionalFormatting>
  <conditionalFormatting sqref="D64 J64">
    <cfRule type="containsText" dxfId="57" priority="18" operator="containsText" text="CATASTRÓFICO">
      <formula>NOT(ISERROR(SEARCH(("CATASTRÓFICO"),(D64))))</formula>
    </cfRule>
  </conditionalFormatting>
  <conditionalFormatting sqref="D475">
    <cfRule type="containsText" dxfId="56" priority="19" operator="containsText" text="MAYOR">
      <formula>NOT(ISERROR(SEARCH(("MAYOR"),(D475))))</formula>
    </cfRule>
  </conditionalFormatting>
  <conditionalFormatting sqref="D475">
    <cfRule type="containsText" dxfId="55" priority="20" operator="containsText" text="MODERADO">
      <formula>NOT(ISERROR(SEARCH(("MODERADO"),(D475))))</formula>
    </cfRule>
  </conditionalFormatting>
  <conditionalFormatting sqref="D475">
    <cfRule type="containsText" dxfId="54" priority="21" operator="containsText" text="CATASTRÓFICO">
      <formula>NOT(ISERROR(SEARCH(("CATASTRÓFICO"),(D475))))</formula>
    </cfRule>
  </conditionalFormatting>
  <conditionalFormatting sqref="D133">
    <cfRule type="containsText" dxfId="53" priority="22" operator="containsText" text="MAYOR">
      <formula>NOT(ISERROR(SEARCH(("MAYOR"),(D133))))</formula>
    </cfRule>
  </conditionalFormatting>
  <conditionalFormatting sqref="D133">
    <cfRule type="containsText" dxfId="52" priority="23" operator="containsText" text="MODERADO">
      <formula>NOT(ISERROR(SEARCH(("MODERADO"),(D133))))</formula>
    </cfRule>
  </conditionalFormatting>
  <conditionalFormatting sqref="D133">
    <cfRule type="containsText" dxfId="51" priority="24" operator="containsText" text="CATASTRÓFICO">
      <formula>NOT(ISERROR(SEARCH(("CATASTRÓFICO"),(D133))))</formula>
    </cfRule>
  </conditionalFormatting>
  <conditionalFormatting sqref="D201">
    <cfRule type="containsText" dxfId="50" priority="25" operator="containsText" text="MAYOR">
      <formula>NOT(ISERROR(SEARCH(("MAYOR"),(D201))))</formula>
    </cfRule>
  </conditionalFormatting>
  <conditionalFormatting sqref="D201">
    <cfRule type="containsText" dxfId="49" priority="26" operator="containsText" text="MODERADO">
      <formula>NOT(ISERROR(SEARCH(("MODERADO"),(D201))))</formula>
    </cfRule>
  </conditionalFormatting>
  <conditionalFormatting sqref="D201">
    <cfRule type="containsText" dxfId="48" priority="27" operator="containsText" text="CATASTRÓFICO">
      <formula>NOT(ISERROR(SEARCH(("CATASTRÓFICO"),(D201))))</formula>
    </cfRule>
  </conditionalFormatting>
  <conditionalFormatting sqref="D235">
    <cfRule type="containsText" dxfId="47" priority="28" operator="containsText" text="MAYOR">
      <formula>NOT(ISERROR(SEARCH(("MAYOR"),(D235))))</formula>
    </cfRule>
  </conditionalFormatting>
  <conditionalFormatting sqref="D235">
    <cfRule type="containsText" dxfId="46" priority="29" operator="containsText" text="MODERADO">
      <formula>NOT(ISERROR(SEARCH(("MODERADO"),(D235))))</formula>
    </cfRule>
  </conditionalFormatting>
  <conditionalFormatting sqref="D235">
    <cfRule type="containsText" dxfId="45" priority="30" operator="containsText" text="CATASTRÓFICO">
      <formula>NOT(ISERROR(SEARCH(("CATASTRÓFICO"),(D235))))</formula>
    </cfRule>
  </conditionalFormatting>
  <conditionalFormatting sqref="D269">
    <cfRule type="containsText" dxfId="44" priority="31" operator="containsText" text="MAYOR">
      <formula>NOT(ISERROR(SEARCH(("MAYOR"),(D269))))</formula>
    </cfRule>
  </conditionalFormatting>
  <conditionalFormatting sqref="D269">
    <cfRule type="containsText" dxfId="43" priority="32" operator="containsText" text="MODERADO">
      <formula>NOT(ISERROR(SEARCH(("MODERADO"),(D269))))</formula>
    </cfRule>
  </conditionalFormatting>
  <conditionalFormatting sqref="D269">
    <cfRule type="containsText" dxfId="42" priority="33" operator="containsText" text="CATASTRÓFICO">
      <formula>NOT(ISERROR(SEARCH(("CATASTRÓFICO"),(D269))))</formula>
    </cfRule>
  </conditionalFormatting>
  <conditionalFormatting sqref="D648">
    <cfRule type="containsText" dxfId="41" priority="34" operator="containsText" text="MAYOR">
      <formula>NOT(ISERROR(SEARCH(("MAYOR"),(D648))))</formula>
    </cfRule>
  </conditionalFormatting>
  <conditionalFormatting sqref="D648">
    <cfRule type="containsText" dxfId="40" priority="35" operator="containsText" text="MODERADO">
      <formula>NOT(ISERROR(SEARCH(("MODERADO"),(D648))))</formula>
    </cfRule>
  </conditionalFormatting>
  <conditionalFormatting sqref="D648">
    <cfRule type="containsText" dxfId="39" priority="36" operator="containsText" text="CATASTRÓFICO">
      <formula>NOT(ISERROR(SEARCH(("CATASTRÓFICO"),(D648))))</formula>
    </cfRule>
  </conditionalFormatting>
  <conditionalFormatting sqref="D440 J440">
    <cfRule type="containsText" dxfId="38" priority="37" operator="containsText" text="MAYOR">
      <formula>NOT(ISERROR(SEARCH(("MAYOR"),(D440))))</formula>
    </cfRule>
  </conditionalFormatting>
  <conditionalFormatting sqref="D440 J440">
    <cfRule type="containsText" dxfId="37" priority="38" operator="containsText" text="MODERADO">
      <formula>NOT(ISERROR(SEARCH(("MODERADO"),(D440))))</formula>
    </cfRule>
  </conditionalFormatting>
  <conditionalFormatting sqref="D440 J440">
    <cfRule type="containsText" dxfId="36" priority="39" operator="containsText" text="CATASTRÓFICO">
      <formula>NOT(ISERROR(SEARCH(("CATASTRÓFICO"),(D440))))</formula>
    </cfRule>
  </conditionalFormatting>
  <conditionalFormatting sqref="D337">
    <cfRule type="containsText" dxfId="35" priority="40" operator="containsText" text="MAYOR">
      <formula>NOT(ISERROR(SEARCH(("MAYOR"),(D337))))</formula>
    </cfRule>
  </conditionalFormatting>
  <conditionalFormatting sqref="D337">
    <cfRule type="containsText" dxfId="34" priority="41" operator="containsText" text="MODERADO">
      <formula>NOT(ISERROR(SEARCH(("MODERADO"),(D337))))</formula>
    </cfRule>
  </conditionalFormatting>
  <conditionalFormatting sqref="D337">
    <cfRule type="containsText" dxfId="33" priority="42" operator="containsText" text="CATASTRÓFICO">
      <formula>NOT(ISERROR(SEARCH(("CATASTRÓFICO"),(D337))))</formula>
    </cfRule>
  </conditionalFormatting>
  <conditionalFormatting sqref="J337 P337">
    <cfRule type="containsText" dxfId="32" priority="43" operator="containsText" text="MAYOR">
      <formula>NOT(ISERROR(SEARCH(("MAYOR"),(J337))))</formula>
    </cfRule>
  </conditionalFormatting>
  <conditionalFormatting sqref="J337 P337">
    <cfRule type="containsText" dxfId="31" priority="44" operator="containsText" text="MODERADO">
      <formula>NOT(ISERROR(SEARCH(("MODERADO"),(J337))))</formula>
    </cfRule>
  </conditionalFormatting>
  <conditionalFormatting sqref="J337 P337">
    <cfRule type="containsText" dxfId="30" priority="45" operator="containsText" text="CATASTRÓFICO">
      <formula>NOT(ISERROR(SEARCH(("CATASTRÓFICO"),(J337))))</formula>
    </cfRule>
  </conditionalFormatting>
  <conditionalFormatting sqref="D371">
    <cfRule type="containsText" dxfId="29" priority="46" operator="containsText" text="MAYOR">
      <formula>NOT(ISERROR(SEARCH(("MAYOR"),(D371))))</formula>
    </cfRule>
  </conditionalFormatting>
  <conditionalFormatting sqref="D371">
    <cfRule type="containsText" dxfId="28" priority="47" operator="containsText" text="MODERADO">
      <formula>NOT(ISERROR(SEARCH(("MODERADO"),(D371))))</formula>
    </cfRule>
  </conditionalFormatting>
  <conditionalFormatting sqref="D371">
    <cfRule type="containsText" dxfId="27" priority="48" operator="containsText" text="CATASTRÓFICO">
      <formula>NOT(ISERROR(SEARCH(("CATASTRÓFICO"),(D371))))</formula>
    </cfRule>
  </conditionalFormatting>
  <conditionalFormatting sqref="J371 V371">
    <cfRule type="containsText" dxfId="26" priority="49" operator="containsText" text="MAYOR">
      <formula>NOT(ISERROR(SEARCH(("MAYOR"),(J371))))</formula>
    </cfRule>
  </conditionalFormatting>
  <conditionalFormatting sqref="J371 V371">
    <cfRule type="containsText" dxfId="25" priority="50" operator="containsText" text="MODERADO">
      <formula>NOT(ISERROR(SEARCH(("MODERADO"),(J371))))</formula>
    </cfRule>
  </conditionalFormatting>
  <conditionalFormatting sqref="J371 V371">
    <cfRule type="containsText" dxfId="24" priority="51" operator="containsText" text="CATASTRÓFICO">
      <formula>NOT(ISERROR(SEARCH(("CATASTRÓFICO"),(J371))))</formula>
    </cfRule>
  </conditionalFormatting>
  <conditionalFormatting sqref="P371">
    <cfRule type="containsText" dxfId="23" priority="52" operator="containsText" text="MAYOR">
      <formula>NOT(ISERROR(SEARCH(("MAYOR"),(P371))))</formula>
    </cfRule>
  </conditionalFormatting>
  <conditionalFormatting sqref="P371">
    <cfRule type="containsText" dxfId="22" priority="53" operator="containsText" text="MODERADO">
      <formula>NOT(ISERROR(SEARCH(("MODERADO"),(P371))))</formula>
    </cfRule>
  </conditionalFormatting>
  <conditionalFormatting sqref="P371">
    <cfRule type="containsText" dxfId="21" priority="54" operator="containsText" text="CATASTRÓFICO">
      <formula>NOT(ISERROR(SEARCH(("CATASTRÓFICO"),(P371))))</formula>
    </cfRule>
  </conditionalFormatting>
  <conditionalFormatting sqref="D405 J405 P337 V371">
    <cfRule type="containsText" dxfId="20" priority="55" operator="containsText" text="MAYOR">
      <formula>NOT(ISERROR(SEARCH(("MAYOR"),(D405))))</formula>
    </cfRule>
  </conditionalFormatting>
  <conditionalFormatting sqref="D405 J405 P337 V371">
    <cfRule type="containsText" dxfId="19" priority="56" operator="containsText" text="MODERADO">
      <formula>NOT(ISERROR(SEARCH(("MODERADO"),(D405))))</formula>
    </cfRule>
  </conditionalFormatting>
  <conditionalFormatting sqref="D405 J405 P337 V371">
    <cfRule type="containsText" dxfId="18" priority="57" operator="containsText" text="CATASTRÓFICO">
      <formula>NOT(ISERROR(SEARCH(("CATASTRÓFICO"),(D405))))</formula>
    </cfRule>
  </conditionalFormatting>
  <conditionalFormatting sqref="D614">
    <cfRule type="containsText" dxfId="17" priority="58" operator="containsText" text="MAYOR">
      <formula>NOT(ISERROR(SEARCH(("MAYOR"),(D614))))</formula>
    </cfRule>
  </conditionalFormatting>
  <conditionalFormatting sqref="D614">
    <cfRule type="containsText" dxfId="16" priority="59" operator="containsText" text="MODERADO">
      <formula>NOT(ISERROR(SEARCH(("MODERADO"),(D614))))</formula>
    </cfRule>
  </conditionalFormatting>
  <conditionalFormatting sqref="D614">
    <cfRule type="containsText" dxfId="15" priority="60" operator="containsText" text="CATASTRÓFICO">
      <formula>NOT(ISERROR(SEARCH(("CATASTRÓFICO"),(D614))))</formula>
    </cfRule>
  </conditionalFormatting>
  <conditionalFormatting sqref="D512">
    <cfRule type="containsText" dxfId="14" priority="61" operator="containsText" text="MAYOR">
      <formula>NOT(ISERROR(SEARCH(("MAYOR"),(D512))))</formula>
    </cfRule>
  </conditionalFormatting>
  <conditionalFormatting sqref="D512">
    <cfRule type="containsText" dxfId="13" priority="62" operator="containsText" text="MODERADO">
      <formula>NOT(ISERROR(SEARCH(("MODERADO"),(D512))))</formula>
    </cfRule>
  </conditionalFormatting>
  <conditionalFormatting sqref="D512">
    <cfRule type="containsText" dxfId="12" priority="63" operator="containsText" text="CATASTRÓFICO">
      <formula>NOT(ISERROR(SEARCH(("CATASTRÓFICO"),(D512))))</formula>
    </cfRule>
  </conditionalFormatting>
  <conditionalFormatting sqref="D546 J546">
    <cfRule type="containsText" dxfId="11" priority="64" operator="containsText" text="MAYOR">
      <formula>NOT(ISERROR(SEARCH(("MAYOR"),(D546))))</formula>
    </cfRule>
  </conditionalFormatting>
  <conditionalFormatting sqref="D546 J546">
    <cfRule type="containsText" dxfId="10" priority="65" operator="containsText" text="MODERADO">
      <formula>NOT(ISERROR(SEARCH(("MODERADO"),(D546))))</formula>
    </cfRule>
  </conditionalFormatting>
  <conditionalFormatting sqref="D546 J546">
    <cfRule type="containsText" dxfId="9" priority="66" operator="containsText" text="CATASTRÓFICO">
      <formula>NOT(ISERROR(SEARCH(("CATASTRÓFICO"),(D546))))</formula>
    </cfRule>
  </conditionalFormatting>
  <conditionalFormatting sqref="J269">
    <cfRule type="containsText" dxfId="8" priority="67" operator="containsText" text="MAYOR">
      <formula>NOT(ISERROR(SEARCH(("MAYOR"),(J269))))</formula>
    </cfRule>
  </conditionalFormatting>
  <conditionalFormatting sqref="J269">
    <cfRule type="containsText" dxfId="7" priority="68" operator="containsText" text="MODERADO">
      <formula>NOT(ISERROR(SEARCH(("MODERADO"),(J269))))</formula>
    </cfRule>
  </conditionalFormatting>
  <conditionalFormatting sqref="J269">
    <cfRule type="containsText" dxfId="6" priority="69" operator="containsText" text="CATASTRÓFICO">
      <formula>NOT(ISERROR(SEARCH(("CATASTRÓFICO"),(J269))))</formula>
    </cfRule>
  </conditionalFormatting>
  <conditionalFormatting sqref="J64 J133">
    <cfRule type="containsText" dxfId="5" priority="70" operator="containsText" text="MAYOR">
      <formula>NOT(ISERROR(SEARCH(("MAYOR"),(J64))))</formula>
    </cfRule>
  </conditionalFormatting>
  <conditionalFormatting sqref="J64 J133">
    <cfRule type="containsText" dxfId="4" priority="71" operator="containsText" text="MODERADO">
      <formula>NOT(ISERROR(SEARCH(("MODERADO"),(J64))))</formula>
    </cfRule>
  </conditionalFormatting>
  <conditionalFormatting sqref="J64 J133">
    <cfRule type="containsText" dxfId="3" priority="72" operator="containsText" text="CATASTRÓFICO">
      <formula>NOT(ISERROR(SEARCH(("CATASTRÓFICO"),(J64))))</formula>
    </cfRule>
  </conditionalFormatting>
  <conditionalFormatting sqref="D303">
    <cfRule type="containsText" dxfId="2" priority="73" operator="containsText" text="MAYOR">
      <formula>NOT(ISERROR(SEARCH(("MAYOR"),(D303))))</formula>
    </cfRule>
  </conditionalFormatting>
  <conditionalFormatting sqref="D303">
    <cfRule type="containsText" dxfId="1" priority="74" operator="containsText" text="MODERADO">
      <formula>NOT(ISERROR(SEARCH(("MODERADO"),(D303))))</formula>
    </cfRule>
  </conditionalFormatting>
  <conditionalFormatting sqref="D303">
    <cfRule type="containsText" dxfId="0" priority="75" operator="containsText" text="CATASTRÓFICO">
      <formula>NOT(ISERROR(SEARCH(("CATASTRÓFICO"),(D303))))</formula>
    </cfRule>
  </conditionalFormatting>
  <dataValidations count="1">
    <dataValidation type="decimal" allowBlank="1" showErrorMessage="1" sqref="C9:D27 I9:J27 O9:P27 U9:V27 C43:D61 I43:J61 C78:D96 C112:D130 I112:J130 C180:D198 C214:D232 C248:D266 I248:J266 C282:D300 C316:D334 I316:J334 O316:P334 C350:D368 I350:J368 O350:P368 U350:V368 C384:D402 C419:D437 C454:D472 C489:D509 C525:D543 I525:J543 C593:D611 C627:D645" xr:uid="{00000000-0002-0000-0500-000000000000}">
      <formula1>0</formula1>
      <formula2>1</formula2>
    </dataValidation>
  </dataValidations>
  <pageMargins left="0.7" right="0.7"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baseColWidth="10" defaultColWidth="14.42578125" defaultRowHeight="15" customHeight="1"/>
  <cols>
    <col min="1" max="1" width="2.28515625" customWidth="1"/>
    <col min="2" max="2" width="6.28515625" customWidth="1"/>
    <col min="3" max="3" width="30.28515625" customWidth="1"/>
    <col min="4" max="4" width="30.140625" customWidth="1"/>
    <col min="5" max="5" width="60.7109375" customWidth="1"/>
    <col min="6" max="6" width="33" customWidth="1"/>
    <col min="7" max="7" width="37.140625" customWidth="1"/>
    <col min="8" max="8" width="27.42578125" customWidth="1"/>
    <col min="9" max="9" width="42" customWidth="1"/>
    <col min="10" max="10" width="27.42578125" customWidth="1"/>
    <col min="11" max="11" width="47.42578125" customWidth="1"/>
    <col min="12" max="12" width="27.42578125" customWidth="1"/>
    <col min="13" max="13" width="40.42578125" customWidth="1"/>
    <col min="14" max="14" width="27.42578125" customWidth="1"/>
    <col min="15" max="15" width="48.42578125" customWidth="1"/>
    <col min="16" max="16" width="27.42578125" customWidth="1"/>
    <col min="17" max="26" width="11.42578125" customWidth="1"/>
  </cols>
  <sheetData>
    <row r="1" spans="1:26" ht="12.75" customHeight="1">
      <c r="A1" s="98"/>
      <c r="B1" s="678"/>
      <c r="C1" s="98"/>
      <c r="D1" s="98"/>
      <c r="E1" s="98"/>
      <c r="F1" s="98"/>
      <c r="G1" s="98"/>
      <c r="H1" s="98"/>
      <c r="I1" s="98"/>
      <c r="J1" s="98"/>
      <c r="K1" s="98"/>
      <c r="L1" s="98"/>
      <c r="M1" s="98"/>
      <c r="N1" s="98"/>
      <c r="O1" s="98"/>
      <c r="P1" s="98"/>
      <c r="Q1" s="98"/>
      <c r="R1" s="98"/>
      <c r="S1" s="98"/>
      <c r="T1" s="98"/>
      <c r="U1" s="98"/>
      <c r="V1" s="98"/>
      <c r="W1" s="98"/>
      <c r="X1" s="98"/>
      <c r="Y1" s="98"/>
      <c r="Z1" s="98"/>
    </row>
    <row r="2" spans="1:26" ht="12.75" customHeight="1">
      <c r="A2" s="98"/>
      <c r="B2" s="678"/>
      <c r="C2" s="98"/>
      <c r="D2" s="98"/>
      <c r="E2" s="98"/>
      <c r="F2" s="98"/>
      <c r="G2" s="98"/>
      <c r="H2" s="98"/>
      <c r="I2" s="98"/>
      <c r="J2" s="98"/>
      <c r="K2" s="98"/>
      <c r="L2" s="98"/>
      <c r="M2" s="98"/>
      <c r="N2" s="98"/>
      <c r="O2" s="98"/>
      <c r="P2" s="98"/>
      <c r="Q2" s="98"/>
      <c r="R2" s="98"/>
      <c r="S2" s="98"/>
      <c r="T2" s="98"/>
      <c r="U2" s="98"/>
      <c r="V2" s="98"/>
      <c r="W2" s="98"/>
      <c r="X2" s="98"/>
      <c r="Y2" s="98"/>
      <c r="Z2" s="98"/>
    </row>
    <row r="3" spans="1:26" ht="26.25" customHeight="1">
      <c r="A3" s="679"/>
      <c r="B3" s="680"/>
      <c r="C3" s="681" t="s">
        <v>881</v>
      </c>
      <c r="D3" s="681" t="s">
        <v>4286</v>
      </c>
      <c r="E3" s="681" t="s">
        <v>4287</v>
      </c>
      <c r="F3" s="681" t="s">
        <v>4286</v>
      </c>
      <c r="G3" s="681" t="s">
        <v>4288</v>
      </c>
      <c r="H3" s="681" t="s">
        <v>4286</v>
      </c>
      <c r="I3" s="681" t="s">
        <v>4289</v>
      </c>
      <c r="J3" s="681" t="s">
        <v>4286</v>
      </c>
      <c r="K3" s="681" t="s">
        <v>4290</v>
      </c>
      <c r="L3" s="681" t="s">
        <v>4286</v>
      </c>
      <c r="M3" s="681" t="s">
        <v>4291</v>
      </c>
      <c r="N3" s="681" t="s">
        <v>4286</v>
      </c>
      <c r="O3" s="681" t="s">
        <v>4292</v>
      </c>
      <c r="P3" s="681" t="s">
        <v>4286</v>
      </c>
      <c r="Q3" s="679"/>
      <c r="R3" s="679"/>
      <c r="S3" s="679"/>
      <c r="T3" s="679"/>
      <c r="U3" s="679"/>
      <c r="V3" s="679"/>
      <c r="W3" s="679"/>
      <c r="X3" s="679"/>
      <c r="Y3" s="679"/>
      <c r="Z3" s="679"/>
    </row>
    <row r="4" spans="1:26" ht="42" customHeight="1">
      <c r="A4" s="98"/>
      <c r="B4" s="375">
        <v>1</v>
      </c>
      <c r="C4" s="682" t="s">
        <v>4161</v>
      </c>
      <c r="D4" s="683" t="s">
        <v>4293</v>
      </c>
      <c r="E4" s="1078" t="s">
        <v>3747</v>
      </c>
      <c r="F4" s="1080" t="s">
        <v>4294</v>
      </c>
      <c r="G4" s="684" t="s">
        <v>4295</v>
      </c>
      <c r="H4" s="685" t="s">
        <v>4296</v>
      </c>
      <c r="I4" s="684" t="s">
        <v>4297</v>
      </c>
      <c r="J4" s="686" t="s">
        <v>4298</v>
      </c>
      <c r="K4" s="687" t="s">
        <v>4299</v>
      </c>
      <c r="L4" s="688" t="s">
        <v>4300</v>
      </c>
      <c r="M4" s="689" t="s">
        <v>3117</v>
      </c>
      <c r="N4" s="690" t="s">
        <v>4301</v>
      </c>
      <c r="O4" s="691" t="s">
        <v>4302</v>
      </c>
      <c r="P4" s="692" t="s">
        <v>4303</v>
      </c>
      <c r="Q4" s="98"/>
      <c r="R4" s="98"/>
      <c r="S4" s="98"/>
      <c r="T4" s="98"/>
      <c r="U4" s="98"/>
      <c r="V4" s="98"/>
      <c r="W4" s="98"/>
      <c r="X4" s="98"/>
      <c r="Y4" s="98"/>
      <c r="Z4" s="98"/>
    </row>
    <row r="5" spans="1:26" ht="27" customHeight="1">
      <c r="A5" s="98"/>
      <c r="B5" s="375">
        <v>2</v>
      </c>
      <c r="C5" s="682" t="s">
        <v>4304</v>
      </c>
      <c r="D5" s="683" t="s">
        <v>4305</v>
      </c>
      <c r="E5" s="1079"/>
      <c r="F5" s="1081"/>
      <c r="G5" s="693" t="s">
        <v>4306</v>
      </c>
      <c r="H5" s="692" t="s">
        <v>4307</v>
      </c>
      <c r="I5" s="694" t="s">
        <v>4308</v>
      </c>
      <c r="J5" s="499" t="s">
        <v>4309</v>
      </c>
      <c r="K5" s="693" t="s">
        <v>4310</v>
      </c>
      <c r="L5" s="695">
        <v>81</v>
      </c>
      <c r="M5" s="696" t="s">
        <v>4311</v>
      </c>
      <c r="N5" s="697" t="s">
        <v>4312</v>
      </c>
      <c r="O5" s="693" t="s">
        <v>4313</v>
      </c>
      <c r="P5" s="698" t="s">
        <v>4314</v>
      </c>
      <c r="Q5" s="98"/>
      <c r="R5" s="98"/>
      <c r="S5" s="98"/>
      <c r="T5" s="98"/>
      <c r="U5" s="98"/>
      <c r="V5" s="98"/>
      <c r="W5" s="98"/>
      <c r="X5" s="98"/>
      <c r="Y5" s="98"/>
      <c r="Z5" s="98"/>
    </row>
    <row r="6" spans="1:26" ht="27" customHeight="1">
      <c r="A6" s="98"/>
      <c r="B6" s="375">
        <v>3</v>
      </c>
      <c r="C6" s="682" t="s">
        <v>4315</v>
      </c>
      <c r="D6" s="683" t="s">
        <v>4316</v>
      </c>
      <c r="E6" s="693" t="s">
        <v>4317</v>
      </c>
      <c r="F6" s="699" t="s">
        <v>4318</v>
      </c>
      <c r="G6" s="693" t="s">
        <v>4319</v>
      </c>
      <c r="H6" s="692" t="s">
        <v>4320</v>
      </c>
      <c r="I6" s="694" t="s">
        <v>4321</v>
      </c>
      <c r="J6" s="499" t="s">
        <v>4322</v>
      </c>
      <c r="K6" s="693" t="s">
        <v>4323</v>
      </c>
      <c r="L6" s="695">
        <v>170</v>
      </c>
      <c r="M6" s="696" t="s">
        <v>3032</v>
      </c>
      <c r="N6" s="697" t="s">
        <v>4324</v>
      </c>
      <c r="O6" s="693" t="s">
        <v>2713</v>
      </c>
      <c r="P6" s="698" t="s">
        <v>4325</v>
      </c>
      <c r="Q6" s="98"/>
      <c r="R6" s="98"/>
      <c r="S6" s="98"/>
      <c r="T6" s="98"/>
      <c r="U6" s="98"/>
      <c r="V6" s="98"/>
      <c r="W6" s="98"/>
      <c r="X6" s="98"/>
      <c r="Y6" s="98"/>
      <c r="Z6" s="98"/>
    </row>
    <row r="7" spans="1:26" ht="36.75" customHeight="1">
      <c r="A7" s="98"/>
      <c r="B7" s="375">
        <v>4</v>
      </c>
      <c r="C7" s="700" t="s">
        <v>4326</v>
      </c>
      <c r="D7" s="683" t="s">
        <v>4327</v>
      </c>
      <c r="E7" s="693" t="s">
        <v>4328</v>
      </c>
      <c r="F7" s="699" t="s">
        <v>4329</v>
      </c>
      <c r="G7" s="693" t="s">
        <v>4330</v>
      </c>
      <c r="H7" s="692" t="s">
        <v>4331</v>
      </c>
      <c r="I7" s="694" t="s">
        <v>4332</v>
      </c>
      <c r="J7" s="499" t="s">
        <v>4333</v>
      </c>
      <c r="K7" s="693" t="s">
        <v>4334</v>
      </c>
      <c r="L7" s="695">
        <v>73</v>
      </c>
      <c r="M7" s="696" t="s">
        <v>4335</v>
      </c>
      <c r="N7" s="697" t="s">
        <v>4336</v>
      </c>
      <c r="O7" s="693" t="s">
        <v>4337</v>
      </c>
      <c r="P7" s="698" t="s">
        <v>4338</v>
      </c>
      <c r="Q7" s="98"/>
      <c r="R7" s="98"/>
      <c r="S7" s="98"/>
      <c r="T7" s="98"/>
      <c r="U7" s="98"/>
      <c r="V7" s="98"/>
      <c r="W7" s="98"/>
      <c r="X7" s="98"/>
      <c r="Y7" s="98"/>
      <c r="Z7" s="98"/>
    </row>
    <row r="8" spans="1:26" ht="27" customHeight="1">
      <c r="A8" s="98"/>
      <c r="B8" s="375">
        <v>5</v>
      </c>
      <c r="C8" s="682" t="s">
        <v>4339</v>
      </c>
      <c r="D8" s="692" t="s">
        <v>4340</v>
      </c>
      <c r="E8" s="693" t="s">
        <v>4341</v>
      </c>
      <c r="F8" s="699" t="s">
        <v>4342</v>
      </c>
      <c r="G8" s="693" t="s">
        <v>4343</v>
      </c>
      <c r="H8" s="692" t="s">
        <v>4344</v>
      </c>
      <c r="I8" s="694" t="s">
        <v>4345</v>
      </c>
      <c r="J8" s="499" t="s">
        <v>4346</v>
      </c>
      <c r="K8" s="701" t="s">
        <v>4347</v>
      </c>
      <c r="L8" s="695">
        <v>85</v>
      </c>
      <c r="M8" s="696" t="s">
        <v>4348</v>
      </c>
      <c r="N8" s="697" t="s">
        <v>4349</v>
      </c>
      <c r="O8" s="693" t="s">
        <v>4350</v>
      </c>
      <c r="P8" s="698" t="s">
        <v>4351</v>
      </c>
      <c r="Q8" s="98"/>
      <c r="R8" s="98"/>
      <c r="S8" s="98"/>
      <c r="T8" s="98"/>
      <c r="U8" s="98"/>
      <c r="V8" s="98"/>
      <c r="W8" s="98"/>
      <c r="X8" s="98"/>
      <c r="Y8" s="98"/>
      <c r="Z8" s="98"/>
    </row>
    <row r="9" spans="1:26" ht="27" customHeight="1">
      <c r="A9" s="98"/>
      <c r="B9" s="375">
        <v>6</v>
      </c>
      <c r="C9" s="682" t="s">
        <v>4352</v>
      </c>
      <c r="D9" s="692" t="s">
        <v>4353</v>
      </c>
      <c r="E9" s="693" t="s">
        <v>4354</v>
      </c>
      <c r="F9" s="699" t="s">
        <v>4355</v>
      </c>
      <c r="G9" s="693" t="s">
        <v>4356</v>
      </c>
      <c r="H9" s="683" t="s">
        <v>4357</v>
      </c>
      <c r="I9" s="694" t="s">
        <v>4358</v>
      </c>
      <c r="J9" s="499" t="s">
        <v>4359</v>
      </c>
      <c r="K9" s="693" t="s">
        <v>4013</v>
      </c>
      <c r="L9" s="695">
        <v>78</v>
      </c>
      <c r="M9" s="696" t="s">
        <v>4360</v>
      </c>
      <c r="N9" s="697" t="s">
        <v>4361</v>
      </c>
      <c r="O9" s="693" t="s">
        <v>4362</v>
      </c>
      <c r="P9" s="698" t="s">
        <v>4363</v>
      </c>
      <c r="Q9" s="98"/>
      <c r="R9" s="98"/>
      <c r="S9" s="98"/>
      <c r="T9" s="98"/>
      <c r="U9" s="98"/>
      <c r="V9" s="98"/>
      <c r="W9" s="98"/>
      <c r="X9" s="98"/>
      <c r="Y9" s="98"/>
      <c r="Z9" s="98"/>
    </row>
    <row r="10" spans="1:26" ht="27" customHeight="1">
      <c r="A10" s="98"/>
      <c r="B10" s="375">
        <v>7</v>
      </c>
      <c r="C10" s="682" t="s">
        <v>4364</v>
      </c>
      <c r="D10" s="702" t="s">
        <v>4365</v>
      </c>
      <c r="E10" s="693" t="s">
        <v>4366</v>
      </c>
      <c r="F10" s="699" t="s">
        <v>4367</v>
      </c>
      <c r="G10" s="693" t="s">
        <v>4368</v>
      </c>
      <c r="H10" s="692" t="s">
        <v>4369</v>
      </c>
      <c r="I10" s="694" t="s">
        <v>4370</v>
      </c>
      <c r="J10" s="499">
        <v>88</v>
      </c>
      <c r="K10" s="693" t="s">
        <v>4371</v>
      </c>
      <c r="L10" s="695">
        <v>89</v>
      </c>
      <c r="M10" s="696" t="s">
        <v>4372</v>
      </c>
      <c r="N10" s="697" t="s">
        <v>4373</v>
      </c>
      <c r="O10" s="693" t="s">
        <v>2653</v>
      </c>
      <c r="P10" s="698" t="s">
        <v>4374</v>
      </c>
      <c r="Q10" s="98"/>
      <c r="R10" s="98"/>
      <c r="S10" s="98"/>
      <c r="T10" s="98"/>
      <c r="U10" s="98"/>
      <c r="V10" s="98"/>
      <c r="W10" s="98"/>
      <c r="X10" s="98"/>
      <c r="Y10" s="98"/>
      <c r="Z10" s="98"/>
    </row>
    <row r="11" spans="1:26" ht="27" customHeight="1">
      <c r="A11" s="98"/>
      <c r="B11" s="375">
        <v>8</v>
      </c>
      <c r="C11" s="682" t="s">
        <v>4227</v>
      </c>
      <c r="D11" s="683" t="s">
        <v>4375</v>
      </c>
      <c r="E11" s="693" t="s">
        <v>4376</v>
      </c>
      <c r="F11" s="699" t="s">
        <v>4377</v>
      </c>
      <c r="G11" s="693" t="s">
        <v>4378</v>
      </c>
      <c r="H11" s="692" t="s">
        <v>4379</v>
      </c>
      <c r="I11" s="694" t="s">
        <v>4380</v>
      </c>
      <c r="J11" s="499">
        <v>88</v>
      </c>
      <c r="K11" s="693" t="s">
        <v>4000</v>
      </c>
      <c r="L11" s="695" t="s">
        <v>4381</v>
      </c>
      <c r="M11" s="703" t="s">
        <v>3094</v>
      </c>
      <c r="N11" s="704" t="s">
        <v>4382</v>
      </c>
      <c r="O11" s="693" t="s">
        <v>2792</v>
      </c>
      <c r="P11" s="698" t="s">
        <v>4383</v>
      </c>
      <c r="Q11" s="98"/>
      <c r="R11" s="98"/>
      <c r="S11" s="98"/>
      <c r="T11" s="98"/>
      <c r="U11" s="98"/>
      <c r="V11" s="98"/>
      <c r="W11" s="98"/>
      <c r="X11" s="98"/>
      <c r="Y11" s="98"/>
      <c r="Z11" s="98"/>
    </row>
    <row r="12" spans="1:26" ht="27" customHeight="1">
      <c r="A12" s="98"/>
      <c r="B12" s="375">
        <v>9</v>
      </c>
      <c r="C12" s="682" t="s">
        <v>4384</v>
      </c>
      <c r="D12" s="683" t="s">
        <v>4385</v>
      </c>
      <c r="E12" s="693" t="s">
        <v>4386</v>
      </c>
      <c r="F12" s="699" t="s">
        <v>4387</v>
      </c>
      <c r="G12" s="693" t="s">
        <v>4388</v>
      </c>
      <c r="H12" s="692" t="s">
        <v>4389</v>
      </c>
      <c r="I12" s="694" t="s">
        <v>4390</v>
      </c>
      <c r="J12" s="705">
        <v>88</v>
      </c>
      <c r="K12" s="693" t="s">
        <v>4391</v>
      </c>
      <c r="L12" s="695">
        <v>84</v>
      </c>
      <c r="M12" s="135"/>
      <c r="N12" s="706"/>
      <c r="O12" s="707" t="s">
        <v>2827</v>
      </c>
      <c r="P12" s="708" t="s">
        <v>4392</v>
      </c>
      <c r="Q12" s="98"/>
      <c r="R12" s="98"/>
      <c r="S12" s="98"/>
      <c r="T12" s="98"/>
      <c r="U12" s="98"/>
      <c r="V12" s="98"/>
      <c r="W12" s="98"/>
      <c r="X12" s="98"/>
      <c r="Y12" s="98"/>
      <c r="Z12" s="98"/>
    </row>
    <row r="13" spans="1:26" ht="27" customHeight="1">
      <c r="A13" s="98"/>
      <c r="B13" s="375">
        <v>10</v>
      </c>
      <c r="C13" s="682" t="s">
        <v>4190</v>
      </c>
      <c r="D13" s="683" t="s">
        <v>4393</v>
      </c>
      <c r="E13" s="693" t="s">
        <v>4394</v>
      </c>
      <c r="F13" s="699" t="s">
        <v>4395</v>
      </c>
      <c r="G13" s="693" t="s">
        <v>4396</v>
      </c>
      <c r="H13" s="692" t="s">
        <v>4397</v>
      </c>
      <c r="I13" s="678"/>
      <c r="J13" s="678"/>
      <c r="K13" s="693" t="s">
        <v>4398</v>
      </c>
      <c r="L13" s="695">
        <v>26</v>
      </c>
      <c r="M13" s="678"/>
      <c r="N13" s="706"/>
      <c r="O13" s="678"/>
      <c r="P13" s="709"/>
      <c r="Q13" s="98"/>
      <c r="R13" s="98"/>
      <c r="S13" s="98"/>
      <c r="T13" s="98"/>
      <c r="U13" s="98"/>
      <c r="V13" s="98"/>
      <c r="W13" s="98"/>
      <c r="X13" s="98"/>
      <c r="Y13" s="98"/>
      <c r="Z13" s="98"/>
    </row>
    <row r="14" spans="1:26" ht="30" customHeight="1">
      <c r="A14" s="98"/>
      <c r="B14" s="375">
        <v>11</v>
      </c>
      <c r="C14" s="700" t="s">
        <v>4399</v>
      </c>
      <c r="D14" s="683" t="s">
        <v>4400</v>
      </c>
      <c r="E14" s="693" t="s">
        <v>4401</v>
      </c>
      <c r="F14" s="699" t="s">
        <v>4402</v>
      </c>
      <c r="G14" s="693" t="s">
        <v>4403</v>
      </c>
      <c r="H14" s="692" t="s">
        <v>4404</v>
      </c>
      <c r="I14" s="678"/>
      <c r="J14" s="678"/>
      <c r="K14" s="693" t="s">
        <v>4405</v>
      </c>
      <c r="L14" s="695">
        <v>76</v>
      </c>
      <c r="M14" s="678"/>
      <c r="N14" s="706"/>
      <c r="O14" s="678"/>
      <c r="P14" s="709"/>
      <c r="Q14" s="98"/>
      <c r="R14" s="98"/>
      <c r="S14" s="98"/>
      <c r="T14" s="98"/>
      <c r="U14" s="98"/>
      <c r="V14" s="98"/>
      <c r="W14" s="98"/>
      <c r="X14" s="98"/>
      <c r="Y14" s="98"/>
      <c r="Z14" s="98"/>
    </row>
    <row r="15" spans="1:26" ht="27" customHeight="1">
      <c r="A15" s="98"/>
      <c r="B15" s="375">
        <v>12</v>
      </c>
      <c r="C15" s="682" t="s">
        <v>4406</v>
      </c>
      <c r="D15" s="683" t="s">
        <v>4407</v>
      </c>
      <c r="E15" s="693" t="s">
        <v>4408</v>
      </c>
      <c r="F15" s="699" t="s">
        <v>4409</v>
      </c>
      <c r="G15" s="710" t="s">
        <v>4410</v>
      </c>
      <c r="H15" s="711" t="s">
        <v>4411</v>
      </c>
      <c r="I15" s="678"/>
      <c r="J15" s="678"/>
      <c r="K15" s="693" t="s">
        <v>4412</v>
      </c>
      <c r="L15" s="695">
        <v>83</v>
      </c>
      <c r="M15" s="678"/>
      <c r="N15" s="706"/>
      <c r="O15" s="678"/>
      <c r="P15" s="709"/>
      <c r="Q15" s="98"/>
      <c r="R15" s="98"/>
      <c r="S15" s="98"/>
      <c r="T15" s="98"/>
      <c r="U15" s="98"/>
      <c r="V15" s="98"/>
      <c r="W15" s="98"/>
      <c r="X15" s="98"/>
      <c r="Y15" s="98"/>
      <c r="Z15" s="98"/>
    </row>
    <row r="16" spans="1:26" ht="27" customHeight="1">
      <c r="A16" s="98"/>
      <c r="B16" s="375">
        <v>13</v>
      </c>
      <c r="C16" s="712" t="s">
        <v>4413</v>
      </c>
      <c r="D16" s="713" t="s">
        <v>4414</v>
      </c>
      <c r="E16" s="707" t="s">
        <v>4415</v>
      </c>
      <c r="F16" s="714" t="s">
        <v>4416</v>
      </c>
      <c r="G16" s="707" t="s">
        <v>4417</v>
      </c>
      <c r="H16" s="715" t="s">
        <v>4418</v>
      </c>
      <c r="I16" s="678"/>
      <c r="J16" s="678"/>
      <c r="K16" s="693" t="s">
        <v>4419</v>
      </c>
      <c r="L16" s="695">
        <v>79</v>
      </c>
      <c r="M16" s="678"/>
      <c r="N16" s="706"/>
      <c r="O16" s="678"/>
      <c r="P16" s="709"/>
      <c r="Q16" s="98"/>
      <c r="R16" s="98"/>
      <c r="S16" s="98"/>
      <c r="T16" s="98"/>
      <c r="U16" s="98"/>
      <c r="V16" s="98"/>
      <c r="W16" s="98"/>
      <c r="X16" s="98"/>
      <c r="Y16" s="98"/>
      <c r="Z16" s="98"/>
    </row>
    <row r="17" spans="1:26" ht="27" customHeight="1">
      <c r="A17" s="98"/>
      <c r="B17" s="375">
        <v>14</v>
      </c>
      <c r="C17" s="700" t="s">
        <v>4420</v>
      </c>
      <c r="D17" s="683" t="s">
        <v>4421</v>
      </c>
      <c r="E17" s="678"/>
      <c r="F17" s="678"/>
      <c r="G17" s="678"/>
      <c r="H17" s="678"/>
      <c r="I17" s="678"/>
      <c r="J17" s="678"/>
      <c r="K17" s="693" t="s">
        <v>4422</v>
      </c>
      <c r="L17" s="695">
        <v>74</v>
      </c>
      <c r="M17" s="678"/>
      <c r="N17" s="706"/>
      <c r="O17" s="678"/>
      <c r="P17" s="709"/>
      <c r="Q17" s="98"/>
      <c r="R17" s="98"/>
      <c r="S17" s="98"/>
      <c r="T17" s="98"/>
      <c r="U17" s="98"/>
      <c r="V17" s="98"/>
      <c r="W17" s="98"/>
      <c r="X17" s="98"/>
      <c r="Y17" s="98"/>
      <c r="Z17" s="98"/>
    </row>
    <row r="18" spans="1:26" ht="27" customHeight="1">
      <c r="A18" s="98"/>
      <c r="B18" s="375">
        <v>15</v>
      </c>
      <c r="C18" s="700" t="s">
        <v>4423</v>
      </c>
      <c r="D18" s="683" t="s">
        <v>4424</v>
      </c>
      <c r="E18" s="678"/>
      <c r="F18" s="678"/>
      <c r="G18" s="678"/>
      <c r="H18" s="678"/>
      <c r="I18" s="678"/>
      <c r="J18" s="678"/>
      <c r="K18" s="707" t="s">
        <v>4425</v>
      </c>
      <c r="L18" s="716">
        <v>75</v>
      </c>
      <c r="M18" s="678"/>
      <c r="N18" s="706"/>
      <c r="O18" s="678"/>
      <c r="P18" s="709"/>
      <c r="Q18" s="98"/>
      <c r="R18" s="98"/>
      <c r="S18" s="98"/>
      <c r="T18" s="98"/>
      <c r="U18" s="98"/>
      <c r="V18" s="98"/>
      <c r="W18" s="98"/>
      <c r="X18" s="98"/>
      <c r="Y18" s="98"/>
      <c r="Z18" s="98"/>
    </row>
    <row r="19" spans="1:26" ht="27" customHeight="1">
      <c r="A19" s="98"/>
      <c r="B19" s="375">
        <v>16</v>
      </c>
      <c r="C19" s="700" t="s">
        <v>4426</v>
      </c>
      <c r="D19" s="683" t="s">
        <v>4427</v>
      </c>
      <c r="E19" s="678"/>
      <c r="F19" s="678"/>
      <c r="G19" s="678"/>
      <c r="H19" s="678"/>
      <c r="I19" s="678"/>
      <c r="J19" s="678"/>
      <c r="K19" s="717"/>
      <c r="L19" s="718"/>
      <c r="M19" s="678"/>
      <c r="N19" s="706"/>
      <c r="O19" s="678"/>
      <c r="P19" s="709"/>
      <c r="Q19" s="98"/>
      <c r="R19" s="98"/>
      <c r="S19" s="98"/>
      <c r="T19" s="98"/>
      <c r="U19" s="98"/>
      <c r="V19" s="98"/>
      <c r="W19" s="98"/>
      <c r="X19" s="98"/>
      <c r="Y19" s="98"/>
      <c r="Z19" s="98"/>
    </row>
    <row r="20" spans="1:26" ht="27" customHeight="1">
      <c r="A20" s="98"/>
      <c r="B20" s="375">
        <v>17</v>
      </c>
      <c r="C20" s="700" t="s">
        <v>4428</v>
      </c>
      <c r="D20" s="683" t="s">
        <v>4429</v>
      </c>
      <c r="E20" s="678"/>
      <c r="F20" s="678"/>
      <c r="G20" s="678"/>
      <c r="H20" s="678"/>
      <c r="I20" s="678"/>
      <c r="J20" s="678"/>
      <c r="K20" s="717"/>
      <c r="L20" s="718"/>
      <c r="M20" s="678"/>
      <c r="N20" s="706"/>
      <c r="O20" s="678"/>
      <c r="P20" s="709"/>
      <c r="Q20" s="98"/>
      <c r="R20" s="98"/>
      <c r="S20" s="98"/>
      <c r="T20" s="98"/>
      <c r="U20" s="98"/>
      <c r="V20" s="98"/>
      <c r="W20" s="98"/>
      <c r="X20" s="98"/>
      <c r="Y20" s="98"/>
      <c r="Z20" s="98"/>
    </row>
    <row r="21" spans="1:26" ht="27" customHeight="1">
      <c r="A21" s="98"/>
      <c r="B21" s="375">
        <v>18</v>
      </c>
      <c r="C21" s="719" t="s">
        <v>4430</v>
      </c>
      <c r="D21" s="683" t="s">
        <v>4431</v>
      </c>
      <c r="E21" s="678"/>
      <c r="F21" s="678"/>
      <c r="G21" s="678"/>
      <c r="H21" s="678"/>
      <c r="I21" s="678"/>
      <c r="J21" s="678"/>
      <c r="K21" s="717"/>
      <c r="L21" s="718"/>
      <c r="M21" s="678"/>
      <c r="N21" s="706"/>
      <c r="O21" s="678"/>
      <c r="P21" s="709"/>
      <c r="Q21" s="98"/>
      <c r="R21" s="98"/>
      <c r="S21" s="98"/>
      <c r="T21" s="98"/>
      <c r="U21" s="98"/>
      <c r="V21" s="98"/>
      <c r="W21" s="98"/>
      <c r="X21" s="98"/>
      <c r="Y21" s="98"/>
      <c r="Z21" s="98"/>
    </row>
    <row r="22" spans="1:26" ht="27" customHeight="1">
      <c r="A22" s="98"/>
      <c r="B22" s="375">
        <v>19</v>
      </c>
      <c r="C22" s="719" t="s">
        <v>4432</v>
      </c>
      <c r="D22" s="683">
        <v>192</v>
      </c>
      <c r="E22" s="678"/>
      <c r="F22" s="678"/>
      <c r="G22" s="678"/>
      <c r="H22" s="678"/>
      <c r="I22" s="678"/>
      <c r="J22" s="678"/>
      <c r="K22" s="717"/>
      <c r="L22" s="718"/>
      <c r="M22" s="678"/>
      <c r="N22" s="706"/>
      <c r="O22" s="678"/>
      <c r="P22" s="709"/>
      <c r="Q22" s="98"/>
      <c r="R22" s="98"/>
      <c r="S22" s="98"/>
      <c r="T22" s="98"/>
      <c r="U22" s="98"/>
      <c r="V22" s="98"/>
      <c r="W22" s="98"/>
      <c r="X22" s="98"/>
      <c r="Y22" s="98"/>
      <c r="Z22" s="98"/>
    </row>
    <row r="23" spans="1:26" ht="27" customHeight="1">
      <c r="A23" s="98"/>
      <c r="B23" s="98"/>
      <c r="C23" s="678"/>
      <c r="D23" s="720"/>
      <c r="E23" s="678"/>
      <c r="F23" s="678"/>
      <c r="G23" s="678"/>
      <c r="H23" s="678"/>
      <c r="I23" s="678"/>
      <c r="J23" s="678"/>
      <c r="K23" s="717"/>
      <c r="L23" s="718"/>
      <c r="M23" s="678"/>
      <c r="N23" s="706"/>
      <c r="O23" s="678"/>
      <c r="P23" s="709"/>
      <c r="Q23" s="98"/>
      <c r="R23" s="98"/>
      <c r="S23" s="98"/>
      <c r="T23" s="98"/>
      <c r="U23" s="98"/>
      <c r="V23" s="98"/>
      <c r="W23" s="98"/>
      <c r="X23" s="98"/>
      <c r="Y23" s="98"/>
      <c r="Z23" s="98"/>
    </row>
    <row r="24" spans="1:26" ht="27" customHeight="1">
      <c r="A24" s="98"/>
      <c r="B24" s="98"/>
      <c r="C24" s="678"/>
      <c r="D24" s="1082" t="s">
        <v>4433</v>
      </c>
      <c r="E24" s="1014"/>
      <c r="F24" s="1015"/>
      <c r="G24" s="678"/>
      <c r="H24" s="678"/>
      <c r="I24" s="678"/>
      <c r="J24" s="678"/>
      <c r="K24" s="678"/>
      <c r="L24" s="678"/>
      <c r="M24" s="678"/>
      <c r="N24" s="706"/>
      <c r="O24" s="678"/>
      <c r="P24" s="709"/>
      <c r="Q24" s="98"/>
      <c r="R24" s="98"/>
      <c r="S24" s="98"/>
      <c r="T24" s="98"/>
      <c r="U24" s="98"/>
      <c r="V24" s="98"/>
      <c r="W24" s="98"/>
      <c r="X24" s="98"/>
      <c r="Y24" s="98"/>
      <c r="Z24" s="98"/>
    </row>
    <row r="25" spans="1:26" ht="27" customHeight="1">
      <c r="A25" s="98"/>
      <c r="B25" s="98"/>
      <c r="C25" s="678"/>
      <c r="D25" s="1083" t="s">
        <v>4434</v>
      </c>
      <c r="E25" s="1084"/>
      <c r="F25" s="1085"/>
      <c r="G25" s="720"/>
      <c r="H25" s="678"/>
      <c r="I25" s="678"/>
      <c r="J25" s="678"/>
      <c r="K25" s="678"/>
      <c r="L25" s="678"/>
      <c r="M25" s="678"/>
      <c r="N25" s="678"/>
      <c r="O25" s="678"/>
      <c r="P25" s="678"/>
      <c r="Q25" s="98"/>
      <c r="R25" s="98"/>
      <c r="S25" s="98"/>
      <c r="T25" s="98"/>
      <c r="U25" s="98"/>
      <c r="V25" s="98"/>
      <c r="W25" s="98"/>
      <c r="X25" s="98"/>
      <c r="Y25" s="98"/>
      <c r="Z25" s="98"/>
    </row>
    <row r="26" spans="1:26" ht="12.75" customHeight="1">
      <c r="A26" s="98"/>
      <c r="B26" s="98"/>
      <c r="C26" s="678"/>
      <c r="D26" s="1086"/>
      <c r="E26" s="1087"/>
      <c r="F26" s="1088"/>
      <c r="G26" s="678"/>
      <c r="H26" s="678"/>
      <c r="I26" s="678"/>
      <c r="J26" s="678"/>
      <c r="K26" s="678"/>
      <c r="L26" s="678"/>
      <c r="M26" s="678"/>
      <c r="N26" s="678"/>
      <c r="O26" s="678"/>
      <c r="P26" s="678"/>
      <c r="Q26" s="98"/>
      <c r="R26" s="98"/>
      <c r="S26" s="98"/>
      <c r="T26" s="98"/>
      <c r="U26" s="98"/>
      <c r="V26" s="98"/>
      <c r="W26" s="98"/>
      <c r="X26" s="98"/>
      <c r="Y26" s="98"/>
      <c r="Z26" s="98"/>
    </row>
    <row r="27" spans="1:26" ht="12.75" customHeight="1">
      <c r="A27" s="98"/>
      <c r="B27" s="98"/>
      <c r="C27" s="678"/>
      <c r="D27" s="720"/>
      <c r="E27" s="678"/>
      <c r="F27" s="678"/>
      <c r="G27" s="678"/>
      <c r="H27" s="678"/>
      <c r="I27" s="678"/>
      <c r="J27" s="678"/>
      <c r="K27" s="678"/>
      <c r="L27" s="678"/>
      <c r="M27" s="678"/>
      <c r="N27" s="678"/>
      <c r="O27" s="678"/>
      <c r="P27" s="678"/>
      <c r="Q27" s="98"/>
      <c r="R27" s="98"/>
      <c r="S27" s="98"/>
      <c r="T27" s="98"/>
      <c r="U27" s="98"/>
      <c r="V27" s="98"/>
      <c r="W27" s="98"/>
      <c r="X27" s="98"/>
      <c r="Y27" s="98"/>
      <c r="Z27" s="98"/>
    </row>
    <row r="28" spans="1:26" ht="12.75" customHeight="1">
      <c r="A28" s="98"/>
      <c r="B28" s="98"/>
      <c r="C28" s="678"/>
      <c r="D28" s="720"/>
      <c r="E28" s="678"/>
      <c r="F28" s="678"/>
      <c r="G28" s="678"/>
      <c r="H28" s="678"/>
      <c r="I28" s="678"/>
      <c r="J28" s="678"/>
      <c r="K28" s="678"/>
      <c r="L28" s="678"/>
      <c r="M28" s="678"/>
      <c r="N28" s="678"/>
      <c r="O28" s="678"/>
      <c r="P28" s="678"/>
      <c r="Q28" s="98"/>
      <c r="R28" s="98"/>
      <c r="S28" s="98"/>
      <c r="T28" s="98"/>
      <c r="U28" s="98"/>
      <c r="V28" s="98"/>
      <c r="W28" s="98"/>
      <c r="X28" s="98"/>
      <c r="Y28" s="98"/>
      <c r="Z28" s="98"/>
    </row>
    <row r="29" spans="1:26" ht="12.75" customHeight="1">
      <c r="A29" s="98"/>
      <c r="B29" s="98"/>
      <c r="C29" s="678"/>
      <c r="D29" s="720"/>
      <c r="E29" s="678"/>
      <c r="F29" s="678"/>
      <c r="G29" s="678"/>
      <c r="H29" s="678"/>
      <c r="I29" s="678"/>
      <c r="J29" s="678"/>
      <c r="K29" s="678"/>
      <c r="L29" s="678"/>
      <c r="M29" s="678"/>
      <c r="N29" s="678"/>
      <c r="O29" s="678"/>
      <c r="P29" s="678"/>
      <c r="Q29" s="98"/>
      <c r="R29" s="98"/>
      <c r="S29" s="98"/>
      <c r="T29" s="98"/>
      <c r="U29" s="98"/>
      <c r="V29" s="98"/>
      <c r="W29" s="98"/>
      <c r="X29" s="98"/>
      <c r="Y29" s="98"/>
      <c r="Z29" s="98"/>
    </row>
    <row r="30" spans="1:26" ht="12.75" customHeight="1">
      <c r="A30" s="98"/>
      <c r="B30" s="98"/>
      <c r="C30" s="678"/>
      <c r="D30" s="720"/>
      <c r="E30" s="678"/>
      <c r="F30" s="678"/>
      <c r="G30" s="678"/>
      <c r="H30" s="678"/>
      <c r="I30" s="678"/>
      <c r="J30" s="678"/>
      <c r="K30" s="678"/>
      <c r="L30" s="678"/>
      <c r="M30" s="678"/>
      <c r="N30" s="678"/>
      <c r="O30" s="678"/>
      <c r="P30" s="678"/>
      <c r="Q30" s="98"/>
      <c r="R30" s="98"/>
      <c r="S30" s="98"/>
      <c r="T30" s="98"/>
      <c r="U30" s="98"/>
      <c r="V30" s="98"/>
      <c r="W30" s="98"/>
      <c r="X30" s="98"/>
      <c r="Y30" s="98"/>
      <c r="Z30" s="98"/>
    </row>
    <row r="31" spans="1:26" ht="12.75" customHeight="1">
      <c r="A31" s="98"/>
      <c r="B31" s="98"/>
      <c r="C31" s="678"/>
      <c r="D31" s="720"/>
      <c r="E31" s="678"/>
      <c r="F31" s="678"/>
      <c r="G31" s="678"/>
      <c r="H31" s="678"/>
      <c r="I31" s="678"/>
      <c r="J31" s="678"/>
      <c r="K31" s="678"/>
      <c r="L31" s="678"/>
      <c r="M31" s="678"/>
      <c r="N31" s="678"/>
      <c r="O31" s="678"/>
      <c r="P31" s="678"/>
      <c r="Q31" s="98"/>
      <c r="R31" s="98"/>
      <c r="S31" s="98"/>
      <c r="T31" s="98"/>
      <c r="U31" s="98"/>
      <c r="V31" s="98"/>
      <c r="W31" s="98"/>
      <c r="X31" s="98"/>
      <c r="Y31" s="98"/>
      <c r="Z31" s="98"/>
    </row>
    <row r="32" spans="1:26" ht="12.75" customHeight="1">
      <c r="A32" s="98"/>
      <c r="B32" s="98"/>
      <c r="C32" s="678"/>
      <c r="D32" s="678"/>
      <c r="E32" s="678"/>
      <c r="F32" s="678"/>
      <c r="G32" s="678"/>
      <c r="H32" s="678"/>
      <c r="I32" s="678"/>
      <c r="J32" s="678"/>
      <c r="K32" s="678"/>
      <c r="L32" s="678"/>
      <c r="M32" s="678"/>
      <c r="N32" s="678"/>
      <c r="O32" s="678"/>
      <c r="P32" s="678"/>
      <c r="Q32" s="98"/>
      <c r="R32" s="98"/>
      <c r="S32" s="98"/>
      <c r="T32" s="98"/>
      <c r="U32" s="98"/>
      <c r="V32" s="98"/>
      <c r="W32" s="98"/>
      <c r="X32" s="98"/>
      <c r="Y32" s="98"/>
      <c r="Z32" s="98"/>
    </row>
    <row r="33" spans="1:26" ht="12.7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row>
    <row r="34" spans="1:26" ht="12.7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row>
    <row r="35" spans="1:26" ht="12.75" customHeight="1">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row>
    <row r="36" spans="1:26" ht="12.7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row>
    <row r="37" spans="1:26" ht="12.7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row>
    <row r="38" spans="1:26" ht="12.7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row>
    <row r="39" spans="1:26" ht="12.7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row>
    <row r="40" spans="1:26" ht="12.7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row>
    <row r="41" spans="1:26" ht="12.7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row>
    <row r="42" spans="1:26" ht="12.7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row>
    <row r="43" spans="1:26" ht="12.7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row>
    <row r="44" spans="1:26" ht="12.7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row>
    <row r="45" spans="1:26" ht="12.7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row>
    <row r="46" spans="1:26" ht="12.7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row>
    <row r="47" spans="1:26" ht="12.7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row>
    <row r="48" spans="1:26" ht="12.7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row>
    <row r="49" spans="1:26" ht="12.7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row>
    <row r="50" spans="1:26" ht="12.7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row>
    <row r="51" spans="1:26" ht="12.7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row>
    <row r="52" spans="1:26" ht="12.7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row>
    <row r="53" spans="1:26" ht="12.7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row>
    <row r="54" spans="1:26" ht="12.7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row>
    <row r="55" spans="1:26" ht="12.7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row>
    <row r="56" spans="1:26" ht="12.7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row>
    <row r="57" spans="1:26" ht="12.7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row>
    <row r="58" spans="1:26" ht="12.7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row>
    <row r="59" spans="1:26" ht="12.7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row>
    <row r="60" spans="1:26" ht="12.7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row>
    <row r="61" spans="1:26" ht="12.7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row>
    <row r="62" spans="1:26" ht="12.7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row>
    <row r="63" spans="1:26" ht="12.7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row>
    <row r="64" spans="1:26" ht="12.7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row>
    <row r="65" spans="1:26" ht="12.7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row>
    <row r="66" spans="1:26" ht="12.75" customHeigh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row>
    <row r="67" spans="1:26" ht="12.7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row>
    <row r="68" spans="1:26" ht="12.75" customHeigh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row>
    <row r="69" spans="1:26" ht="12.75" customHeigh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row>
    <row r="70" spans="1:26" ht="12.75" customHeight="1">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row>
    <row r="71" spans="1:26" ht="12.75" customHeight="1">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row>
    <row r="72" spans="1:26" ht="12.75" customHeight="1">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row>
    <row r="73" spans="1:26" ht="12.75" customHeight="1">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row>
    <row r="74" spans="1:26" ht="12.75" customHeight="1">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row>
    <row r="75" spans="1:26" ht="12.75" customHeight="1">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row>
    <row r="76" spans="1:26" ht="12.75" customHeight="1">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row>
    <row r="77" spans="1:26" ht="12.75" customHeight="1">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row>
    <row r="78" spans="1:26" ht="12.75" customHeight="1">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row>
    <row r="79" spans="1:26" ht="12.75" customHeight="1">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row>
    <row r="80" spans="1:26" ht="12.75" customHeight="1">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row>
    <row r="81" spans="1:26" ht="12.75" customHeight="1">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row>
    <row r="82" spans="1:26" ht="12.75" customHeight="1">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row>
    <row r="83" spans="1:26" ht="12.75" customHeight="1">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row>
    <row r="84" spans="1:26" ht="12.75" customHeight="1">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row>
    <row r="85" spans="1:26" ht="12.75" customHeight="1">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row>
    <row r="86" spans="1:26" ht="12.75" customHeight="1">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row>
    <row r="87" spans="1:26" ht="12.75" customHeight="1">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row>
    <row r="88" spans="1:26" ht="12.75" customHeight="1">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row>
    <row r="89" spans="1:26" ht="12.75" customHeight="1">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row>
    <row r="90" spans="1:26" ht="12.75" customHeight="1">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row>
    <row r="91" spans="1:26" ht="12.75" customHeight="1">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row>
    <row r="92" spans="1:26" ht="12.75" customHeight="1">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row>
    <row r="93" spans="1:26" ht="12.75" customHeight="1">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row>
    <row r="94" spans="1:26" ht="12.75" customHeight="1">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row>
    <row r="95" spans="1:26" ht="12.75" customHeight="1">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row>
    <row r="96" spans="1:26" ht="12.75" customHeight="1">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row>
    <row r="97" spans="1:26" ht="12.7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row>
    <row r="98" spans="1:26" ht="12.7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row>
    <row r="99" spans="1:26" ht="12.7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row>
    <row r="100" spans="1:26" ht="12.7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row>
    <row r="101" spans="1:26" ht="12.7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row>
    <row r="102" spans="1:26" ht="12.7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row>
    <row r="103" spans="1:26" ht="12.7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row>
    <row r="104" spans="1:26" ht="12.7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row>
    <row r="105" spans="1:26" ht="12.7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row>
    <row r="106" spans="1:26" ht="12.7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row>
    <row r="107" spans="1:26" ht="12.7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row>
    <row r="108" spans="1:26" ht="12.7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spans="1:26" ht="12.7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spans="1:26" ht="12.7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row>
    <row r="111" spans="1:26" ht="12.7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spans="1:26" ht="12.7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spans="1:26" ht="12.7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spans="1:26" ht="12.7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spans="1:26" ht="12.7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spans="1:26" ht="12.7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spans="1:26" ht="12.7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spans="1:26" ht="12.7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spans="1:26" ht="12.7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spans="1:26" ht="12.7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spans="1:26" ht="12.7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spans="1:26" ht="12.7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spans="1:26" ht="12.7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spans="1:26" ht="12.7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spans="1:26" ht="12.7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spans="1:26" ht="12.7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spans="1:26" ht="12.7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spans="1:26" ht="12.7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spans="1:26" ht="12.7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spans="1:26" ht="12.7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spans="1:26" ht="12.7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spans="1:26" ht="12.7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spans="1:26" ht="12.7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spans="1:26" ht="12.7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spans="1:26" ht="12.7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spans="1:26" ht="12.7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spans="1:26" ht="12.7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spans="1:26" ht="12.75" customHeight="1">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spans="1:26" ht="12.75" customHeight="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2.75" customHeight="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2.75" customHeight="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2.75" customHeight="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2.75" customHeigh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2.75" customHeight="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2.75" customHeight="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2.75" customHeight="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2.75" customHeight="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2.75" customHeight="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2.75" customHeight="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2.75" customHeight="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2.75" customHeight="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2.75" customHeight="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2.75" customHeight="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2.75" customHeight="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2.75" customHeight="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2.75" customHeight="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2.75" customHeight="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2.75" customHeight="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2.75" customHeight="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2.75" customHeight="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2.75" customHeight="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2.75" customHeight="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2.75" customHeight="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2.75" customHeight="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2.75" customHeight="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2.75" customHeight="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2.75" customHeight="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2.75" customHeight="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2.75" customHeight="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2.75" customHeight="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2.75" customHeight="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2.75" customHeight="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2.75" customHeight="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2.75" customHeight="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2.75" customHeight="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2.75" customHeight="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2.75" customHeight="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2.75" customHeight="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2.75" customHeight="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2.75" customHeight="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2.75" customHeight="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2.75" customHeight="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2.75" customHeight="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2.75" customHeight="1">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2.75" customHeight="1">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2.75" customHeight="1">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2.75" customHeight="1">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2.75" customHeight="1">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2.75" customHeight="1">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2.75" customHeight="1">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2.75" customHeight="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2.75" customHeight="1">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2.75" customHeight="1">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2.75" customHeight="1">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2.75" customHeight="1">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2.75" customHeight="1">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2.75" customHeight="1">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2.75" customHeight="1">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2.75" customHeight="1">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2.75" customHeight="1">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2.75" customHeight="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2.75" customHeight="1">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2.75" customHeight="1">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2.75" customHeight="1">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2.75" customHeight="1">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2.75" customHeight="1">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2.75" customHeight="1">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2.75" customHeight="1">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2.75" customHeight="1">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2.75" customHeight="1">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2.75" customHeight="1">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2.75" customHeight="1">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2.75" customHeight="1">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2.75" customHeight="1">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2.75" customHeight="1">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2.75" customHeight="1">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2.75" customHeight="1">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2.75" customHeight="1">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2.75" customHeight="1">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2.75" customHeight="1">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2.75" customHeight="1">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2.75" customHeight="1">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2.75" customHeight="1">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2.75" customHeight="1">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2.75" customHeight="1">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customHeight="1"/>
    <row r="227" spans="1:26" ht="15.75" customHeight="1"/>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E4:E5"/>
    <mergeCell ref="F4:F5"/>
    <mergeCell ref="D24:F24"/>
    <mergeCell ref="D25:F26"/>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baseColWidth="10" defaultColWidth="14.42578125" defaultRowHeight="15" customHeight="1"/>
  <cols>
    <col min="1" max="2" width="10.85546875" customWidth="1"/>
    <col min="3" max="3" width="16.7109375" customWidth="1"/>
    <col min="4" max="4" width="10.28515625" customWidth="1"/>
    <col min="5" max="5" width="16.85546875" customWidth="1"/>
    <col min="6" max="7" width="15.42578125" customWidth="1"/>
    <col min="8" max="8" width="17" customWidth="1"/>
    <col min="9" max="9" width="16.85546875" customWidth="1"/>
    <col min="10" max="10" width="19.140625" customWidth="1"/>
    <col min="11" max="11" width="10.85546875" customWidth="1"/>
    <col min="12" max="13" width="15.7109375" customWidth="1"/>
    <col min="14" max="15" width="17.28515625" customWidth="1"/>
    <col min="16" max="16" width="15.85546875" customWidth="1"/>
    <col min="17" max="17" width="17.7109375" customWidth="1"/>
    <col min="18" max="18" width="18.140625" customWidth="1"/>
    <col min="19" max="26" width="10.85546875" customWidth="1"/>
  </cols>
  <sheetData>
    <row r="1" spans="1:26" ht="50.25" customHeight="1">
      <c r="A1" s="721"/>
      <c r="B1" s="721"/>
      <c r="C1" s="1092" t="s">
        <v>4435</v>
      </c>
      <c r="D1" s="883"/>
      <c r="E1" s="883"/>
      <c r="F1" s="883"/>
      <c r="G1" s="883"/>
      <c r="H1" s="883"/>
      <c r="I1" s="883"/>
      <c r="J1" s="721"/>
      <c r="K1" s="721"/>
      <c r="L1" s="721"/>
      <c r="M1" s="1092" t="s">
        <v>4436</v>
      </c>
      <c r="N1" s="883"/>
      <c r="O1" s="883"/>
      <c r="P1" s="883"/>
      <c r="Q1" s="883"/>
      <c r="R1" s="721"/>
      <c r="S1" s="722"/>
      <c r="T1" s="722"/>
      <c r="U1" s="722"/>
      <c r="V1" s="722"/>
      <c r="W1" s="722"/>
      <c r="X1" s="722"/>
      <c r="Y1" s="722"/>
      <c r="Z1" s="722"/>
    </row>
    <row r="2" spans="1:26" ht="38.25" customHeight="1">
      <c r="A2" s="721"/>
      <c r="B2" s="721"/>
      <c r="C2" s="1093" t="s">
        <v>4437</v>
      </c>
      <c r="D2" s="859"/>
      <c r="E2" s="859"/>
      <c r="F2" s="859"/>
      <c r="G2" s="859"/>
      <c r="H2" s="859"/>
      <c r="I2" s="860"/>
      <c r="J2" s="721"/>
      <c r="K2" s="721"/>
      <c r="L2" s="721"/>
      <c r="M2" s="1093" t="s">
        <v>4438</v>
      </c>
      <c r="N2" s="859"/>
      <c r="O2" s="859"/>
      <c r="P2" s="859"/>
      <c r="Q2" s="860"/>
      <c r="R2" s="721"/>
      <c r="S2" s="722"/>
      <c r="T2" s="722"/>
      <c r="U2" s="722"/>
      <c r="V2" s="722"/>
      <c r="W2" s="722"/>
      <c r="X2" s="722"/>
      <c r="Y2" s="722"/>
      <c r="Z2" s="722"/>
    </row>
    <row r="3" spans="1:26" ht="16.5" customHeight="1">
      <c r="A3" s="721"/>
      <c r="B3" s="721"/>
      <c r="C3" s="1091"/>
      <c r="D3" s="859"/>
      <c r="E3" s="859"/>
      <c r="F3" s="859"/>
      <c r="G3" s="859"/>
      <c r="H3" s="859"/>
      <c r="I3" s="860"/>
      <c r="J3" s="721"/>
      <c r="K3" s="721"/>
      <c r="L3" s="721"/>
      <c r="M3" s="1091"/>
      <c r="N3" s="859"/>
      <c r="O3" s="859"/>
      <c r="P3" s="859"/>
      <c r="Q3" s="860"/>
      <c r="R3" s="721"/>
      <c r="S3" s="722"/>
      <c r="T3" s="722"/>
      <c r="U3" s="722"/>
      <c r="V3" s="722"/>
      <c r="W3" s="722"/>
      <c r="X3" s="722"/>
      <c r="Y3" s="722"/>
      <c r="Z3" s="722"/>
    </row>
    <row r="4" spans="1:26" ht="45" customHeight="1">
      <c r="A4" s="1089" t="s">
        <v>4439</v>
      </c>
      <c r="B4" s="723"/>
      <c r="C4" s="724" t="s">
        <v>4440</v>
      </c>
      <c r="D4" s="725">
        <v>5</v>
      </c>
      <c r="E4" s="726"/>
      <c r="F4" s="726"/>
      <c r="G4" s="727"/>
      <c r="H4" s="727"/>
      <c r="I4" s="727"/>
      <c r="J4" s="721"/>
      <c r="K4" s="1089" t="s">
        <v>4439</v>
      </c>
      <c r="L4" s="723"/>
      <c r="M4" s="724" t="s">
        <v>4440</v>
      </c>
      <c r="N4" s="725">
        <v>5</v>
      </c>
      <c r="O4" s="727"/>
      <c r="P4" s="727"/>
      <c r="Q4" s="727"/>
      <c r="R4" s="721"/>
      <c r="S4" s="722"/>
      <c r="T4" s="722"/>
      <c r="U4" s="722"/>
      <c r="V4" s="722"/>
      <c r="W4" s="722"/>
      <c r="X4" s="722"/>
      <c r="Y4" s="722"/>
      <c r="Z4" s="722"/>
    </row>
    <row r="5" spans="1:26" ht="38.25" customHeight="1">
      <c r="A5" s="908"/>
      <c r="B5" s="723"/>
      <c r="C5" s="724" t="s">
        <v>4441</v>
      </c>
      <c r="D5" s="725">
        <v>4</v>
      </c>
      <c r="E5" s="728"/>
      <c r="F5" s="726"/>
      <c r="G5" s="726"/>
      <c r="H5" s="727"/>
      <c r="I5" s="727"/>
      <c r="J5" s="721"/>
      <c r="K5" s="908"/>
      <c r="L5" s="723"/>
      <c r="M5" s="724" t="s">
        <v>4441</v>
      </c>
      <c r="N5" s="725">
        <v>4</v>
      </c>
      <c r="O5" s="726"/>
      <c r="P5" s="727"/>
      <c r="Q5" s="727"/>
      <c r="R5" s="721"/>
      <c r="S5" s="722"/>
      <c r="T5" s="722"/>
      <c r="U5" s="722"/>
      <c r="V5" s="722"/>
      <c r="W5" s="722"/>
      <c r="X5" s="722"/>
      <c r="Y5" s="722"/>
      <c r="Z5" s="722"/>
    </row>
    <row r="6" spans="1:26" ht="37.5" customHeight="1">
      <c r="A6" s="908"/>
      <c r="B6" s="723"/>
      <c r="C6" s="724" t="s">
        <v>4442</v>
      </c>
      <c r="D6" s="725">
        <v>3</v>
      </c>
      <c r="E6" s="729"/>
      <c r="F6" s="728"/>
      <c r="G6" s="726"/>
      <c r="H6" s="727"/>
      <c r="I6" s="727"/>
      <c r="J6" s="721"/>
      <c r="K6" s="908"/>
      <c r="L6" s="723"/>
      <c r="M6" s="724" t="s">
        <v>4442</v>
      </c>
      <c r="N6" s="725">
        <v>3</v>
      </c>
      <c r="O6" s="726"/>
      <c r="P6" s="727"/>
      <c r="Q6" s="727"/>
      <c r="R6" s="721"/>
      <c r="S6" s="722"/>
      <c r="T6" s="722"/>
      <c r="U6" s="722"/>
      <c r="V6" s="722"/>
      <c r="W6" s="722"/>
      <c r="X6" s="722"/>
      <c r="Y6" s="722"/>
      <c r="Z6" s="722"/>
    </row>
    <row r="7" spans="1:26" ht="48.75" customHeight="1">
      <c r="A7" s="908"/>
      <c r="B7" s="723"/>
      <c r="C7" s="724" t="s">
        <v>4443</v>
      </c>
      <c r="D7" s="725">
        <v>2</v>
      </c>
      <c r="E7" s="729"/>
      <c r="F7" s="729"/>
      <c r="G7" s="728"/>
      <c r="H7" s="726"/>
      <c r="I7" s="727"/>
      <c r="J7" s="721"/>
      <c r="K7" s="908"/>
      <c r="L7" s="723"/>
      <c r="M7" s="724" t="s">
        <v>4443</v>
      </c>
      <c r="N7" s="725">
        <v>2</v>
      </c>
      <c r="O7" s="728"/>
      <c r="P7" s="726"/>
      <c r="Q7" s="727"/>
      <c r="R7" s="721"/>
      <c r="S7" s="722"/>
      <c r="T7" s="722"/>
      <c r="U7" s="722"/>
      <c r="V7" s="722"/>
      <c r="W7" s="722"/>
      <c r="X7" s="722"/>
      <c r="Y7" s="722"/>
      <c r="Z7" s="722"/>
    </row>
    <row r="8" spans="1:26" ht="45.75" customHeight="1">
      <c r="A8" s="908"/>
      <c r="B8" s="723"/>
      <c r="C8" s="724" t="s">
        <v>4444</v>
      </c>
      <c r="D8" s="725">
        <v>1</v>
      </c>
      <c r="E8" s="729"/>
      <c r="F8" s="729"/>
      <c r="G8" s="728"/>
      <c r="H8" s="726"/>
      <c r="I8" s="727"/>
      <c r="J8" s="721"/>
      <c r="K8" s="908"/>
      <c r="L8" s="723"/>
      <c r="M8" s="724" t="s">
        <v>4444</v>
      </c>
      <c r="N8" s="725">
        <v>1</v>
      </c>
      <c r="O8" s="728"/>
      <c r="P8" s="726"/>
      <c r="Q8" s="727"/>
      <c r="R8" s="721"/>
      <c r="S8" s="722"/>
      <c r="T8" s="722"/>
      <c r="U8" s="722"/>
      <c r="V8" s="722"/>
      <c r="W8" s="722"/>
      <c r="X8" s="722"/>
      <c r="Y8" s="722"/>
      <c r="Z8" s="722"/>
    </row>
    <row r="9" spans="1:26" ht="16.5" customHeight="1">
      <c r="A9" s="721"/>
      <c r="B9" s="721"/>
      <c r="C9" s="730"/>
      <c r="D9" s="731"/>
      <c r="E9" s="725">
        <v>1</v>
      </c>
      <c r="F9" s="725">
        <v>2</v>
      </c>
      <c r="G9" s="725">
        <v>3</v>
      </c>
      <c r="H9" s="725">
        <v>4</v>
      </c>
      <c r="I9" s="725">
        <v>5</v>
      </c>
      <c r="J9" s="721"/>
      <c r="K9" s="721"/>
      <c r="L9" s="721"/>
      <c r="M9" s="730"/>
      <c r="N9" s="731"/>
      <c r="O9" s="725">
        <v>3</v>
      </c>
      <c r="P9" s="725">
        <v>4</v>
      </c>
      <c r="Q9" s="725">
        <v>5</v>
      </c>
      <c r="R9" s="721"/>
      <c r="S9" s="722"/>
      <c r="T9" s="722"/>
      <c r="U9" s="722"/>
      <c r="V9" s="722"/>
      <c r="W9" s="722"/>
      <c r="X9" s="722"/>
      <c r="Y9" s="722"/>
      <c r="Z9" s="722"/>
    </row>
    <row r="10" spans="1:26" ht="16.5" customHeight="1">
      <c r="A10" s="721"/>
      <c r="B10" s="721"/>
      <c r="C10" s="732"/>
      <c r="D10" s="732"/>
      <c r="E10" s="725" t="s">
        <v>4445</v>
      </c>
      <c r="F10" s="725" t="s">
        <v>4446</v>
      </c>
      <c r="G10" s="725" t="s">
        <v>1266</v>
      </c>
      <c r="H10" s="725" t="s">
        <v>4447</v>
      </c>
      <c r="I10" s="733" t="s">
        <v>4448</v>
      </c>
      <c r="J10" s="721"/>
      <c r="K10" s="721"/>
      <c r="L10" s="721"/>
      <c r="M10" s="732"/>
      <c r="N10" s="732"/>
      <c r="O10" s="725" t="s">
        <v>1266</v>
      </c>
      <c r="P10" s="725" t="s">
        <v>4447</v>
      </c>
      <c r="Q10" s="733" t="s">
        <v>4448</v>
      </c>
      <c r="R10" s="721"/>
      <c r="S10" s="722"/>
      <c r="T10" s="722"/>
      <c r="U10" s="722"/>
      <c r="V10" s="722"/>
      <c r="W10" s="722"/>
      <c r="X10" s="722"/>
      <c r="Y10" s="722"/>
      <c r="Z10" s="722"/>
    </row>
    <row r="11" spans="1:26" ht="16.5" customHeight="1">
      <c r="A11" s="721"/>
      <c r="B11" s="721"/>
      <c r="C11" s="732"/>
      <c r="D11" s="732"/>
      <c r="E11" s="732"/>
      <c r="F11" s="732"/>
      <c r="G11" s="732"/>
      <c r="H11" s="721"/>
      <c r="I11" s="721"/>
      <c r="J11" s="721"/>
      <c r="K11" s="721"/>
      <c r="L11" s="721"/>
      <c r="M11" s="732"/>
      <c r="N11" s="732"/>
      <c r="O11" s="732"/>
      <c r="P11" s="721"/>
      <c r="Q11" s="721"/>
      <c r="R11" s="721"/>
      <c r="S11" s="722"/>
      <c r="T11" s="722"/>
      <c r="U11" s="722"/>
      <c r="V11" s="722"/>
      <c r="W11" s="722"/>
      <c r="X11" s="722"/>
      <c r="Y11" s="722"/>
      <c r="Z11" s="722"/>
    </row>
    <row r="12" spans="1:26" ht="16.5" customHeight="1">
      <c r="A12" s="721"/>
      <c r="B12" s="721"/>
      <c r="C12" s="732"/>
      <c r="D12" s="732"/>
      <c r="E12" s="732"/>
      <c r="F12" s="732"/>
      <c r="G12" s="732"/>
      <c r="H12" s="721"/>
      <c r="I12" s="721"/>
      <c r="J12" s="721"/>
      <c r="K12" s="721"/>
      <c r="L12" s="721"/>
      <c r="M12" s="732"/>
      <c r="N12" s="732"/>
      <c r="O12" s="732"/>
      <c r="P12" s="721"/>
      <c r="Q12" s="721"/>
      <c r="R12" s="721"/>
      <c r="S12" s="722"/>
      <c r="T12" s="722"/>
      <c r="U12" s="722"/>
      <c r="V12" s="722"/>
      <c r="W12" s="722"/>
      <c r="X12" s="722"/>
      <c r="Y12" s="722"/>
      <c r="Z12" s="722"/>
    </row>
    <row r="13" spans="1:26" ht="16.5" customHeight="1">
      <c r="A13" s="721"/>
      <c r="B13" s="721"/>
      <c r="C13" s="1090" t="s">
        <v>4449</v>
      </c>
      <c r="D13" s="895"/>
      <c r="E13" s="895"/>
      <c r="F13" s="895"/>
      <c r="G13" s="895"/>
      <c r="H13" s="895"/>
      <c r="I13" s="928"/>
      <c r="J13" s="721"/>
      <c r="K13" s="721"/>
      <c r="L13" s="721"/>
      <c r="M13" s="1090" t="s">
        <v>4449</v>
      </c>
      <c r="N13" s="895"/>
      <c r="O13" s="895"/>
      <c r="P13" s="895"/>
      <c r="Q13" s="928"/>
      <c r="R13" s="721"/>
      <c r="S13" s="722"/>
      <c r="T13" s="722"/>
      <c r="U13" s="722"/>
      <c r="V13" s="722"/>
      <c r="W13" s="722"/>
      <c r="X13" s="722"/>
      <c r="Y13" s="722"/>
      <c r="Z13" s="722"/>
    </row>
    <row r="14" spans="1:26" ht="16.5" customHeight="1">
      <c r="A14" s="721"/>
      <c r="B14" s="721"/>
      <c r="C14" s="732"/>
      <c r="D14" s="732"/>
      <c r="E14" s="732"/>
      <c r="F14" s="732"/>
      <c r="G14" s="732"/>
      <c r="H14" s="721"/>
      <c r="I14" s="721"/>
      <c r="J14" s="721"/>
      <c r="K14" s="721"/>
      <c r="L14" s="721"/>
      <c r="M14" s="721"/>
      <c r="N14" s="721"/>
      <c r="O14" s="721"/>
      <c r="P14" s="721"/>
      <c r="Q14" s="721"/>
      <c r="R14" s="721"/>
      <c r="S14" s="722"/>
      <c r="T14" s="722"/>
      <c r="U14" s="722"/>
      <c r="V14" s="722"/>
      <c r="W14" s="722"/>
      <c r="X14" s="722"/>
      <c r="Y14" s="722"/>
      <c r="Z14" s="722"/>
    </row>
    <row r="15" spans="1:26" ht="16.5" customHeight="1">
      <c r="A15" s="721"/>
      <c r="B15" s="721"/>
      <c r="C15" s="732"/>
      <c r="D15" s="732"/>
      <c r="E15" s="732"/>
      <c r="F15" s="732"/>
      <c r="G15" s="732"/>
      <c r="H15" s="721"/>
      <c r="I15" s="721"/>
      <c r="J15" s="721"/>
      <c r="K15" s="721"/>
      <c r="L15" s="721"/>
      <c r="M15" s="721"/>
      <c r="N15" s="721"/>
      <c r="O15" s="721"/>
      <c r="P15" s="721"/>
      <c r="Q15" s="721"/>
      <c r="R15" s="721"/>
      <c r="S15" s="722"/>
      <c r="T15" s="722"/>
      <c r="U15" s="722"/>
      <c r="V15" s="722"/>
      <c r="W15" s="722"/>
      <c r="X15" s="722"/>
      <c r="Y15" s="722"/>
      <c r="Z15" s="722"/>
    </row>
    <row r="16" spans="1:26" ht="16.5" customHeight="1">
      <c r="A16" s="721"/>
      <c r="B16" s="721"/>
      <c r="C16" s="732"/>
      <c r="D16" s="732"/>
      <c r="E16" s="732"/>
      <c r="F16" s="732"/>
      <c r="G16" s="732"/>
      <c r="H16" s="721"/>
      <c r="I16" s="721"/>
      <c r="J16" s="721"/>
      <c r="K16" s="721"/>
      <c r="L16" s="721"/>
      <c r="M16" s="721"/>
      <c r="N16" s="721"/>
      <c r="O16" s="721"/>
      <c r="P16" s="721"/>
      <c r="Q16" s="721"/>
      <c r="R16" s="721"/>
      <c r="S16" s="722"/>
      <c r="T16" s="722"/>
      <c r="U16" s="722"/>
      <c r="V16" s="722"/>
      <c r="W16" s="722"/>
      <c r="X16" s="722"/>
      <c r="Y16" s="722"/>
      <c r="Z16" s="722"/>
    </row>
    <row r="17" spans="1:26" ht="16.5" customHeight="1">
      <c r="A17" s="721"/>
      <c r="B17" s="721"/>
      <c r="C17" s="732"/>
      <c r="D17" s="732"/>
      <c r="E17" s="732"/>
      <c r="F17" s="732"/>
      <c r="G17" s="732"/>
      <c r="H17" s="721"/>
      <c r="I17" s="721"/>
      <c r="J17" s="721"/>
      <c r="K17" s="721"/>
      <c r="L17" s="721"/>
      <c r="M17" s="721"/>
      <c r="N17" s="721"/>
      <c r="O17" s="721"/>
      <c r="P17" s="721"/>
      <c r="Q17" s="721"/>
      <c r="R17" s="721"/>
      <c r="S17" s="722"/>
      <c r="T17" s="722"/>
      <c r="U17" s="722"/>
      <c r="V17" s="722"/>
      <c r="W17" s="722"/>
      <c r="X17" s="722"/>
      <c r="Y17" s="722"/>
      <c r="Z17" s="722"/>
    </row>
    <row r="18" spans="1:26" ht="16.5" customHeight="1">
      <c r="A18" s="721"/>
      <c r="B18" s="721"/>
      <c r="C18" s="732"/>
      <c r="D18" s="732"/>
      <c r="E18" s="734" t="s">
        <v>1100</v>
      </c>
      <c r="F18" s="729"/>
      <c r="J18" s="721"/>
      <c r="K18" s="721"/>
      <c r="L18" s="721"/>
      <c r="M18" s="721"/>
      <c r="N18" s="721"/>
      <c r="O18" s="83" t="s">
        <v>865</v>
      </c>
      <c r="P18" s="728"/>
      <c r="Q18" s="721"/>
      <c r="R18" s="721"/>
      <c r="S18" s="722"/>
      <c r="T18" s="722"/>
      <c r="U18" s="722"/>
      <c r="V18" s="722"/>
      <c r="W18" s="722"/>
      <c r="X18" s="722"/>
      <c r="Y18" s="722"/>
      <c r="Z18" s="722"/>
    </row>
    <row r="19" spans="1:26" ht="16.5" customHeight="1">
      <c r="A19" s="722"/>
      <c r="B19" s="722"/>
      <c r="C19" s="735"/>
      <c r="D19" s="735"/>
      <c r="E19" s="83" t="s">
        <v>865</v>
      </c>
      <c r="F19" s="728"/>
      <c r="G19" s="735"/>
      <c r="H19" s="722"/>
      <c r="I19" s="722"/>
      <c r="J19" s="722"/>
      <c r="K19" s="722"/>
      <c r="L19" s="722"/>
      <c r="M19" s="722"/>
      <c r="N19" s="722"/>
      <c r="O19" s="83" t="s">
        <v>835</v>
      </c>
      <c r="P19" s="726"/>
      <c r="Q19" s="722"/>
      <c r="R19" s="722"/>
      <c r="S19" s="722"/>
      <c r="T19" s="722"/>
      <c r="U19" s="722"/>
      <c r="V19" s="722"/>
      <c r="W19" s="722"/>
      <c r="X19" s="722"/>
      <c r="Y19" s="722"/>
      <c r="Z19" s="722"/>
    </row>
    <row r="20" spans="1:26" ht="16.5" customHeight="1">
      <c r="A20" s="722"/>
      <c r="B20" s="722"/>
      <c r="C20" s="735"/>
      <c r="D20" s="735"/>
      <c r="E20" s="83" t="s">
        <v>835</v>
      </c>
      <c r="F20" s="726"/>
      <c r="G20" s="735"/>
      <c r="H20" s="722"/>
      <c r="I20" s="722"/>
      <c r="J20" s="722"/>
      <c r="K20" s="722"/>
      <c r="L20" s="722"/>
      <c r="M20" s="722"/>
      <c r="N20" s="722"/>
      <c r="O20" s="83" t="s">
        <v>830</v>
      </c>
      <c r="P20" s="727"/>
      <c r="Q20" s="722"/>
      <c r="R20" s="722"/>
      <c r="S20" s="722"/>
      <c r="T20" s="722"/>
      <c r="U20" s="722"/>
      <c r="V20" s="722"/>
      <c r="W20" s="722"/>
      <c r="X20" s="722"/>
      <c r="Y20" s="722"/>
      <c r="Z20" s="722"/>
    </row>
    <row r="21" spans="1:26" ht="16.5" customHeight="1">
      <c r="A21" s="722"/>
      <c r="B21" s="722"/>
      <c r="C21" s="735"/>
      <c r="D21" s="735"/>
      <c r="E21" s="83" t="s">
        <v>830</v>
      </c>
      <c r="F21" s="727"/>
      <c r="G21" s="735"/>
      <c r="H21" s="722"/>
      <c r="I21" s="722"/>
      <c r="J21" s="722"/>
      <c r="K21" s="722"/>
      <c r="L21" s="722"/>
      <c r="M21" s="722"/>
      <c r="N21" s="722"/>
      <c r="O21" s="722"/>
      <c r="P21" s="722"/>
      <c r="Q21" s="722"/>
      <c r="R21" s="722"/>
      <c r="S21" s="722"/>
      <c r="T21" s="722"/>
      <c r="U21" s="722"/>
      <c r="V21" s="722"/>
      <c r="W21" s="722"/>
      <c r="X21" s="722"/>
      <c r="Y21" s="722"/>
      <c r="Z21" s="722"/>
    </row>
    <row r="22" spans="1:26" ht="16.5" customHeight="1">
      <c r="A22" s="722"/>
      <c r="B22" s="722"/>
      <c r="C22" s="735"/>
      <c r="D22" s="735"/>
      <c r="E22" s="735"/>
      <c r="F22" s="735"/>
      <c r="G22" s="735"/>
      <c r="H22" s="722"/>
      <c r="I22" s="722"/>
      <c r="J22" s="722"/>
      <c r="K22" s="722"/>
      <c r="L22" s="722"/>
      <c r="M22" s="722"/>
      <c r="N22" s="722"/>
      <c r="O22" s="722"/>
      <c r="P22" s="722"/>
      <c r="Q22" s="722"/>
      <c r="R22" s="722"/>
      <c r="S22" s="722"/>
      <c r="T22" s="722"/>
      <c r="U22" s="722"/>
      <c r="V22" s="722"/>
      <c r="W22" s="722"/>
      <c r="X22" s="722"/>
      <c r="Y22" s="722"/>
      <c r="Z22" s="722"/>
    </row>
    <row r="23" spans="1:26" ht="16.5" customHeight="1">
      <c r="A23" s="722"/>
      <c r="B23" s="722"/>
      <c r="C23" s="735"/>
      <c r="D23" s="735"/>
      <c r="E23" s="735"/>
      <c r="F23" s="735"/>
      <c r="G23" s="735"/>
      <c r="H23" s="722"/>
      <c r="I23" s="722"/>
      <c r="J23" s="722"/>
      <c r="K23" s="722"/>
      <c r="L23" s="722"/>
      <c r="M23" s="722"/>
      <c r="N23" s="722"/>
      <c r="O23" s="722"/>
      <c r="P23" s="722"/>
      <c r="Q23" s="722"/>
      <c r="R23" s="722"/>
      <c r="S23" s="722"/>
      <c r="T23" s="722"/>
      <c r="U23" s="722"/>
      <c r="V23" s="722"/>
      <c r="W23" s="722"/>
      <c r="X23" s="722"/>
      <c r="Y23" s="722"/>
      <c r="Z23" s="722"/>
    </row>
    <row r="24" spans="1:26" ht="16.5" customHeight="1">
      <c r="A24" s="722"/>
      <c r="B24" s="722"/>
      <c r="C24" s="735"/>
      <c r="D24" s="735"/>
      <c r="E24" s="735"/>
      <c r="F24" s="735"/>
      <c r="G24" s="735"/>
      <c r="H24" s="722"/>
      <c r="I24" s="722"/>
      <c r="J24" s="722"/>
      <c r="K24" s="722"/>
      <c r="L24" s="722"/>
      <c r="M24" s="722"/>
      <c r="N24" s="722"/>
      <c r="O24" s="722"/>
      <c r="P24" s="722"/>
      <c r="Q24" s="722"/>
      <c r="R24" s="722"/>
      <c r="S24" s="722"/>
      <c r="T24" s="722"/>
      <c r="U24" s="722"/>
      <c r="V24" s="722"/>
      <c r="W24" s="722"/>
      <c r="X24" s="722"/>
      <c r="Y24" s="722"/>
      <c r="Z24" s="722"/>
    </row>
    <row r="25" spans="1:26" ht="16.5" customHeight="1">
      <c r="A25" s="722"/>
      <c r="B25" s="722"/>
      <c r="C25" s="735"/>
      <c r="D25" s="735"/>
      <c r="E25" s="735"/>
      <c r="F25" s="735"/>
      <c r="G25" s="735"/>
      <c r="H25" s="722"/>
      <c r="I25" s="722"/>
      <c r="J25" s="722"/>
      <c r="K25" s="722"/>
      <c r="L25" s="722"/>
      <c r="M25" s="722"/>
      <c r="N25" s="722"/>
      <c r="O25" s="722"/>
      <c r="P25" s="722"/>
      <c r="Q25" s="722"/>
      <c r="R25" s="722"/>
      <c r="S25" s="722"/>
      <c r="T25" s="722"/>
      <c r="U25" s="722"/>
      <c r="V25" s="722"/>
      <c r="W25" s="722"/>
      <c r="X25" s="722"/>
      <c r="Y25" s="722"/>
      <c r="Z25" s="722"/>
    </row>
    <row r="26" spans="1:26" ht="16.5" customHeight="1">
      <c r="A26" s="722"/>
      <c r="B26" s="722"/>
      <c r="C26" s="735"/>
      <c r="D26" s="735"/>
      <c r="E26" s="735"/>
      <c r="F26" s="735"/>
      <c r="G26" s="735"/>
      <c r="H26" s="722"/>
      <c r="I26" s="722"/>
      <c r="J26" s="722"/>
      <c r="K26" s="722"/>
      <c r="L26" s="722"/>
      <c r="M26" s="722"/>
      <c r="N26" s="722"/>
      <c r="O26" s="722"/>
      <c r="P26" s="722"/>
      <c r="Q26" s="722"/>
      <c r="R26" s="722"/>
      <c r="S26" s="722"/>
      <c r="T26" s="722"/>
      <c r="U26" s="722"/>
      <c r="V26" s="722"/>
      <c r="W26" s="722"/>
      <c r="X26" s="722"/>
      <c r="Y26" s="722"/>
      <c r="Z26" s="722"/>
    </row>
    <row r="27" spans="1:26" ht="16.5" customHeight="1">
      <c r="A27" s="722"/>
      <c r="B27" s="722"/>
      <c r="C27" s="735"/>
      <c r="D27" s="735"/>
      <c r="E27" s="735"/>
      <c r="F27" s="735"/>
      <c r="G27" s="735"/>
      <c r="H27" s="722"/>
      <c r="I27" s="722"/>
      <c r="J27" s="722"/>
      <c r="K27" s="722"/>
      <c r="L27" s="722"/>
      <c r="M27" s="722"/>
      <c r="N27" s="722"/>
      <c r="O27" s="722"/>
      <c r="P27" s="722"/>
      <c r="Q27" s="722"/>
      <c r="R27" s="722"/>
      <c r="S27" s="722"/>
      <c r="T27" s="722"/>
      <c r="U27" s="722"/>
      <c r="V27" s="722"/>
      <c r="W27" s="722"/>
      <c r="X27" s="722"/>
      <c r="Y27" s="722"/>
      <c r="Z27" s="722"/>
    </row>
    <row r="28" spans="1:26" ht="16.5" customHeight="1">
      <c r="A28" s="722"/>
      <c r="B28" s="722"/>
      <c r="C28" s="735"/>
      <c r="D28" s="735"/>
      <c r="E28" s="735"/>
      <c r="F28" s="735"/>
      <c r="G28" s="735"/>
      <c r="H28" s="722"/>
      <c r="I28" s="722"/>
      <c r="J28" s="722"/>
      <c r="K28" s="722"/>
      <c r="L28" s="722"/>
      <c r="M28" s="722"/>
      <c r="N28" s="722"/>
      <c r="O28" s="722"/>
      <c r="P28" s="722"/>
      <c r="Q28" s="722"/>
      <c r="R28" s="722"/>
      <c r="S28" s="722"/>
      <c r="T28" s="722"/>
      <c r="U28" s="722"/>
      <c r="V28" s="722"/>
      <c r="W28" s="722"/>
      <c r="X28" s="722"/>
      <c r="Y28" s="722"/>
      <c r="Z28" s="722"/>
    </row>
    <row r="29" spans="1:26" ht="16.5" customHeight="1">
      <c r="A29" s="722"/>
      <c r="B29" s="722"/>
      <c r="C29" s="735"/>
      <c r="D29" s="735"/>
      <c r="E29" s="735"/>
      <c r="F29" s="735"/>
      <c r="G29" s="735"/>
      <c r="H29" s="722"/>
      <c r="I29" s="722"/>
      <c r="J29" s="722"/>
      <c r="K29" s="722"/>
      <c r="L29" s="722"/>
      <c r="M29" s="722"/>
      <c r="N29" s="722"/>
      <c r="O29" s="722"/>
      <c r="P29" s="722"/>
      <c r="Q29" s="722"/>
      <c r="R29" s="722"/>
      <c r="S29" s="722"/>
      <c r="T29" s="722"/>
      <c r="U29" s="722"/>
      <c r="V29" s="722"/>
      <c r="W29" s="722"/>
      <c r="X29" s="722"/>
      <c r="Y29" s="722"/>
      <c r="Z29" s="722"/>
    </row>
    <row r="30" spans="1:26" ht="16.5" customHeight="1">
      <c r="A30" s="722"/>
      <c r="B30" s="722"/>
      <c r="C30" s="735"/>
      <c r="D30" s="735"/>
      <c r="E30" s="735"/>
      <c r="F30" s="735"/>
      <c r="G30" s="735"/>
      <c r="H30" s="722"/>
      <c r="I30" s="722"/>
      <c r="J30" s="722"/>
      <c r="K30" s="722"/>
      <c r="L30" s="722"/>
      <c r="M30" s="722"/>
      <c r="N30" s="722"/>
      <c r="O30" s="722"/>
      <c r="P30" s="722"/>
      <c r="Q30" s="722"/>
      <c r="R30" s="722"/>
      <c r="S30" s="722"/>
      <c r="T30" s="722"/>
      <c r="U30" s="722"/>
      <c r="V30" s="722"/>
      <c r="W30" s="722"/>
      <c r="X30" s="722"/>
      <c r="Y30" s="722"/>
      <c r="Z30" s="722"/>
    </row>
    <row r="31" spans="1:26" ht="16.5" customHeight="1">
      <c r="A31" s="722"/>
      <c r="B31" s="722"/>
      <c r="C31" s="735"/>
      <c r="D31" s="735"/>
      <c r="E31" s="735"/>
      <c r="F31" s="735"/>
      <c r="G31" s="735"/>
      <c r="H31" s="722"/>
      <c r="I31" s="722"/>
      <c r="J31" s="722"/>
      <c r="K31" s="722"/>
      <c r="L31" s="722"/>
      <c r="M31" s="722"/>
      <c r="N31" s="722"/>
      <c r="O31" s="722"/>
      <c r="P31" s="722"/>
      <c r="Q31" s="722"/>
      <c r="R31" s="722"/>
      <c r="S31" s="722"/>
      <c r="T31" s="722"/>
      <c r="U31" s="722"/>
      <c r="V31" s="722"/>
      <c r="W31" s="722"/>
      <c r="X31" s="722"/>
      <c r="Y31" s="722"/>
      <c r="Z31" s="722"/>
    </row>
    <row r="32" spans="1:26" ht="16.5" customHeight="1">
      <c r="A32" s="722"/>
      <c r="B32" s="722"/>
      <c r="C32" s="735"/>
      <c r="D32" s="735"/>
      <c r="E32" s="735"/>
      <c r="F32" s="735"/>
      <c r="G32" s="735"/>
      <c r="H32" s="722"/>
      <c r="I32" s="722"/>
      <c r="J32" s="722"/>
      <c r="K32" s="722"/>
      <c r="L32" s="722"/>
      <c r="M32" s="722"/>
      <c r="N32" s="722"/>
      <c r="O32" s="722"/>
      <c r="P32" s="722"/>
      <c r="Q32" s="722"/>
      <c r="R32" s="722"/>
      <c r="S32" s="722"/>
      <c r="T32" s="722"/>
      <c r="U32" s="722"/>
      <c r="V32" s="722"/>
      <c r="W32" s="722"/>
      <c r="X32" s="722"/>
      <c r="Y32" s="722"/>
      <c r="Z32" s="722"/>
    </row>
    <row r="33" spans="1:26" ht="16.5" customHeight="1">
      <c r="A33" s="722"/>
      <c r="B33" s="722"/>
      <c r="C33" s="735"/>
      <c r="D33" s="735"/>
      <c r="E33" s="735"/>
      <c r="F33" s="735"/>
      <c r="G33" s="735"/>
      <c r="H33" s="722"/>
      <c r="I33" s="722"/>
      <c r="J33" s="722"/>
      <c r="K33" s="722"/>
      <c r="L33" s="722"/>
      <c r="M33" s="722"/>
      <c r="N33" s="722"/>
      <c r="O33" s="722"/>
      <c r="P33" s="722"/>
      <c r="Q33" s="722"/>
      <c r="R33" s="722"/>
      <c r="S33" s="722"/>
      <c r="T33" s="722"/>
      <c r="U33" s="722"/>
      <c r="V33" s="722"/>
      <c r="W33" s="722"/>
      <c r="X33" s="722"/>
      <c r="Y33" s="722"/>
      <c r="Z33" s="722"/>
    </row>
    <row r="34" spans="1:26" ht="16.5" customHeight="1">
      <c r="A34" s="722"/>
      <c r="B34" s="722"/>
      <c r="C34" s="735"/>
      <c r="D34" s="735"/>
      <c r="E34" s="735"/>
      <c r="F34" s="735"/>
      <c r="G34" s="735"/>
      <c r="H34" s="722"/>
      <c r="I34" s="722"/>
      <c r="J34" s="722"/>
      <c r="K34" s="722"/>
      <c r="L34" s="722"/>
      <c r="M34" s="722"/>
      <c r="N34" s="722"/>
      <c r="O34" s="722"/>
      <c r="P34" s="722"/>
      <c r="Q34" s="722"/>
      <c r="R34" s="722"/>
      <c r="S34" s="722"/>
      <c r="T34" s="722"/>
      <c r="U34" s="722"/>
      <c r="V34" s="722"/>
      <c r="W34" s="722"/>
      <c r="X34" s="722"/>
      <c r="Y34" s="722"/>
      <c r="Z34" s="722"/>
    </row>
    <row r="35" spans="1:26" ht="16.5" customHeight="1">
      <c r="A35" s="722"/>
      <c r="B35" s="722"/>
      <c r="C35" s="735"/>
      <c r="D35" s="735"/>
      <c r="E35" s="735"/>
      <c r="F35" s="735"/>
      <c r="G35" s="735"/>
      <c r="H35" s="722"/>
      <c r="I35" s="722"/>
      <c r="J35" s="722"/>
      <c r="K35" s="722"/>
      <c r="L35" s="722"/>
      <c r="M35" s="722"/>
      <c r="N35" s="722"/>
      <c r="O35" s="722"/>
      <c r="P35" s="722"/>
      <c r="Q35" s="722"/>
      <c r="R35" s="722"/>
      <c r="S35" s="722"/>
      <c r="T35" s="722"/>
      <c r="U35" s="722"/>
      <c r="V35" s="722"/>
      <c r="W35" s="722"/>
      <c r="X35" s="722"/>
      <c r="Y35" s="722"/>
      <c r="Z35" s="722"/>
    </row>
    <row r="36" spans="1:26" ht="16.5" customHeight="1">
      <c r="A36" s="722"/>
      <c r="B36" s="722"/>
      <c r="C36" s="735"/>
      <c r="D36" s="735"/>
      <c r="E36" s="735"/>
      <c r="F36" s="735"/>
      <c r="G36" s="735"/>
      <c r="H36" s="722"/>
      <c r="I36" s="722"/>
      <c r="J36" s="722"/>
      <c r="K36" s="722"/>
      <c r="L36" s="722"/>
      <c r="M36" s="722"/>
      <c r="N36" s="722"/>
      <c r="O36" s="722"/>
      <c r="P36" s="722"/>
      <c r="Q36" s="722"/>
      <c r="R36" s="722"/>
      <c r="S36" s="722"/>
      <c r="T36" s="722"/>
      <c r="U36" s="722"/>
      <c r="V36" s="722"/>
      <c r="W36" s="722"/>
      <c r="X36" s="722"/>
      <c r="Y36" s="722"/>
      <c r="Z36" s="722"/>
    </row>
    <row r="37" spans="1:26" ht="16.5" customHeight="1">
      <c r="A37" s="722"/>
      <c r="B37" s="722"/>
      <c r="C37" s="735"/>
      <c r="D37" s="735"/>
      <c r="E37" s="735"/>
      <c r="F37" s="735"/>
      <c r="G37" s="735"/>
      <c r="H37" s="722"/>
      <c r="I37" s="722"/>
      <c r="J37" s="722"/>
      <c r="K37" s="722"/>
      <c r="L37" s="722"/>
      <c r="M37" s="722"/>
      <c r="N37" s="722"/>
      <c r="O37" s="722"/>
      <c r="P37" s="722"/>
      <c r="Q37" s="722"/>
      <c r="R37" s="722"/>
      <c r="S37" s="722"/>
      <c r="T37" s="722"/>
      <c r="U37" s="722"/>
      <c r="V37" s="722"/>
      <c r="W37" s="722"/>
      <c r="X37" s="722"/>
      <c r="Y37" s="722"/>
      <c r="Z37" s="722"/>
    </row>
    <row r="38" spans="1:26" ht="16.5" customHeight="1">
      <c r="A38" s="722"/>
      <c r="B38" s="722"/>
      <c r="C38" s="735"/>
      <c r="D38" s="735"/>
      <c r="E38" s="735"/>
      <c r="F38" s="735"/>
      <c r="G38" s="735"/>
      <c r="H38" s="722"/>
      <c r="I38" s="722"/>
      <c r="J38" s="722"/>
      <c r="K38" s="722"/>
      <c r="L38" s="722"/>
      <c r="M38" s="722"/>
      <c r="N38" s="722"/>
      <c r="O38" s="722"/>
      <c r="P38" s="722"/>
      <c r="Q38" s="722"/>
      <c r="R38" s="722"/>
      <c r="S38" s="722"/>
      <c r="T38" s="722"/>
      <c r="U38" s="722"/>
      <c r="V38" s="722"/>
      <c r="W38" s="722"/>
      <c r="X38" s="722"/>
      <c r="Y38" s="722"/>
      <c r="Z38" s="722"/>
    </row>
    <row r="39" spans="1:26" ht="16.5" customHeight="1">
      <c r="A39" s="722"/>
      <c r="B39" s="722"/>
      <c r="C39" s="735"/>
      <c r="D39" s="735"/>
      <c r="E39" s="735"/>
      <c r="F39" s="735"/>
      <c r="G39" s="735"/>
      <c r="H39" s="722"/>
      <c r="I39" s="722"/>
      <c r="J39" s="722"/>
      <c r="K39" s="722"/>
      <c r="L39" s="722"/>
      <c r="M39" s="722"/>
      <c r="N39" s="722"/>
      <c r="O39" s="722"/>
      <c r="P39" s="722"/>
      <c r="Q39" s="722"/>
      <c r="R39" s="722"/>
      <c r="S39" s="722"/>
      <c r="T39" s="722"/>
      <c r="U39" s="722"/>
      <c r="V39" s="722"/>
      <c r="W39" s="722"/>
      <c r="X39" s="722"/>
      <c r="Y39" s="722"/>
      <c r="Z39" s="722"/>
    </row>
    <row r="40" spans="1:26" ht="16.5" customHeight="1">
      <c r="A40" s="722"/>
      <c r="B40" s="722"/>
      <c r="C40" s="735"/>
      <c r="D40" s="735"/>
      <c r="E40" s="735"/>
      <c r="F40" s="735"/>
      <c r="G40" s="735"/>
      <c r="H40" s="722"/>
      <c r="I40" s="722"/>
      <c r="J40" s="722"/>
      <c r="K40" s="722"/>
      <c r="L40" s="722"/>
      <c r="M40" s="722"/>
      <c r="N40" s="722"/>
      <c r="O40" s="722"/>
      <c r="P40" s="722"/>
      <c r="Q40" s="722"/>
      <c r="R40" s="722"/>
      <c r="S40" s="722"/>
      <c r="T40" s="722"/>
      <c r="U40" s="722"/>
      <c r="V40" s="722"/>
      <c r="W40" s="722"/>
      <c r="X40" s="722"/>
      <c r="Y40" s="722"/>
      <c r="Z40" s="722"/>
    </row>
    <row r="41" spans="1:26" ht="16.5" customHeight="1">
      <c r="A41" s="722"/>
      <c r="B41" s="722"/>
      <c r="C41" s="735"/>
      <c r="D41" s="735"/>
      <c r="E41" s="735"/>
      <c r="F41" s="735"/>
      <c r="G41" s="735"/>
      <c r="H41" s="722"/>
      <c r="I41" s="722"/>
      <c r="J41" s="722"/>
      <c r="K41" s="722"/>
      <c r="L41" s="722"/>
      <c r="M41" s="722"/>
      <c r="N41" s="722"/>
      <c r="O41" s="722"/>
      <c r="P41" s="722"/>
      <c r="Q41" s="722"/>
      <c r="R41" s="722"/>
      <c r="S41" s="722"/>
      <c r="T41" s="722"/>
      <c r="U41" s="722"/>
      <c r="V41" s="722"/>
      <c r="W41" s="722"/>
      <c r="X41" s="722"/>
      <c r="Y41" s="722"/>
      <c r="Z41" s="722"/>
    </row>
    <row r="42" spans="1:26" ht="16.5" customHeight="1">
      <c r="A42" s="722"/>
      <c r="B42" s="722"/>
      <c r="C42" s="735"/>
      <c r="D42" s="735"/>
      <c r="E42" s="735"/>
      <c r="F42" s="735"/>
      <c r="G42" s="735"/>
      <c r="H42" s="722"/>
      <c r="I42" s="722"/>
      <c r="J42" s="722"/>
      <c r="K42" s="722"/>
      <c r="L42" s="722"/>
      <c r="M42" s="722"/>
      <c r="N42" s="722"/>
      <c r="O42" s="722"/>
      <c r="P42" s="722"/>
      <c r="Q42" s="722"/>
      <c r="R42" s="722"/>
      <c r="S42" s="722"/>
      <c r="T42" s="722"/>
      <c r="U42" s="722"/>
      <c r="V42" s="722"/>
      <c r="W42" s="722"/>
      <c r="X42" s="722"/>
      <c r="Y42" s="722"/>
      <c r="Z42" s="722"/>
    </row>
    <row r="43" spans="1:26" ht="16.5" customHeight="1">
      <c r="A43" s="722"/>
      <c r="B43" s="722"/>
      <c r="C43" s="735"/>
      <c r="D43" s="735"/>
      <c r="E43" s="735"/>
      <c r="F43" s="735"/>
      <c r="G43" s="735"/>
      <c r="H43" s="722"/>
      <c r="I43" s="722"/>
      <c r="J43" s="722"/>
      <c r="K43" s="722"/>
      <c r="L43" s="722"/>
      <c r="M43" s="722"/>
      <c r="N43" s="722"/>
      <c r="O43" s="722"/>
      <c r="P43" s="722"/>
      <c r="Q43" s="722"/>
      <c r="R43" s="722"/>
      <c r="S43" s="722"/>
      <c r="T43" s="722"/>
      <c r="U43" s="722"/>
      <c r="V43" s="722"/>
      <c r="W43" s="722"/>
      <c r="X43" s="722"/>
      <c r="Y43" s="722"/>
      <c r="Z43" s="722"/>
    </row>
    <row r="44" spans="1:26" ht="16.5" customHeight="1">
      <c r="A44" s="722"/>
      <c r="B44" s="722"/>
      <c r="C44" s="735"/>
      <c r="D44" s="735"/>
      <c r="E44" s="735"/>
      <c r="F44" s="735"/>
      <c r="G44" s="735"/>
      <c r="H44" s="722"/>
      <c r="I44" s="722"/>
      <c r="J44" s="722"/>
      <c r="K44" s="722"/>
      <c r="L44" s="722"/>
      <c r="M44" s="722"/>
      <c r="N44" s="722"/>
      <c r="O44" s="722"/>
      <c r="P44" s="722"/>
      <c r="Q44" s="722"/>
      <c r="R44" s="722"/>
      <c r="S44" s="722"/>
      <c r="T44" s="722"/>
      <c r="U44" s="722"/>
      <c r="V44" s="722"/>
      <c r="W44" s="722"/>
      <c r="X44" s="722"/>
      <c r="Y44" s="722"/>
      <c r="Z44" s="722"/>
    </row>
    <row r="45" spans="1:26" ht="16.5" customHeight="1">
      <c r="A45" s="722"/>
      <c r="B45" s="722"/>
      <c r="C45" s="735"/>
      <c r="D45" s="735"/>
      <c r="E45" s="735"/>
      <c r="F45" s="735"/>
      <c r="G45" s="735"/>
      <c r="H45" s="722"/>
      <c r="I45" s="722"/>
      <c r="J45" s="722"/>
      <c r="K45" s="722"/>
      <c r="L45" s="722"/>
      <c r="M45" s="722"/>
      <c r="N45" s="722"/>
      <c r="O45" s="722"/>
      <c r="P45" s="722"/>
      <c r="Q45" s="722"/>
      <c r="R45" s="722"/>
      <c r="S45" s="722"/>
      <c r="T45" s="722"/>
      <c r="U45" s="722"/>
      <c r="V45" s="722"/>
      <c r="W45" s="722"/>
      <c r="X45" s="722"/>
      <c r="Y45" s="722"/>
      <c r="Z45" s="722"/>
    </row>
    <row r="46" spans="1:26" ht="16.5" customHeight="1">
      <c r="A46" s="722"/>
      <c r="B46" s="722"/>
      <c r="C46" s="735"/>
      <c r="D46" s="735"/>
      <c r="E46" s="735"/>
      <c r="F46" s="735"/>
      <c r="G46" s="735"/>
      <c r="H46" s="722"/>
      <c r="I46" s="722"/>
      <c r="J46" s="722"/>
      <c r="K46" s="722"/>
      <c r="L46" s="722"/>
      <c r="M46" s="722"/>
      <c r="N46" s="722"/>
      <c r="O46" s="722"/>
      <c r="P46" s="722"/>
      <c r="Q46" s="722"/>
      <c r="R46" s="722"/>
      <c r="S46" s="722"/>
      <c r="T46" s="722"/>
      <c r="U46" s="722"/>
      <c r="V46" s="722"/>
      <c r="W46" s="722"/>
      <c r="X46" s="722"/>
      <c r="Y46" s="722"/>
      <c r="Z46" s="722"/>
    </row>
    <row r="47" spans="1:26" ht="16.5" customHeight="1">
      <c r="A47" s="722"/>
      <c r="B47" s="722"/>
      <c r="C47" s="735"/>
      <c r="D47" s="735"/>
      <c r="E47" s="735"/>
      <c r="F47" s="735"/>
      <c r="G47" s="735"/>
      <c r="H47" s="722"/>
      <c r="I47" s="722"/>
      <c r="J47" s="722"/>
      <c r="K47" s="722"/>
      <c r="L47" s="722"/>
      <c r="M47" s="722"/>
      <c r="N47" s="722"/>
      <c r="O47" s="722"/>
      <c r="P47" s="722"/>
      <c r="Q47" s="722"/>
      <c r="R47" s="722"/>
      <c r="S47" s="722"/>
      <c r="T47" s="722"/>
      <c r="U47" s="722"/>
      <c r="V47" s="722"/>
      <c r="W47" s="722"/>
      <c r="X47" s="722"/>
      <c r="Y47" s="722"/>
      <c r="Z47" s="722"/>
    </row>
    <row r="48" spans="1:26" ht="16.5" customHeight="1">
      <c r="A48" s="722"/>
      <c r="B48" s="722"/>
      <c r="C48" s="735"/>
      <c r="D48" s="735"/>
      <c r="E48" s="735"/>
      <c r="F48" s="735"/>
      <c r="G48" s="735"/>
      <c r="H48" s="722"/>
      <c r="I48" s="722"/>
      <c r="J48" s="722"/>
      <c r="K48" s="722"/>
      <c r="L48" s="722"/>
      <c r="M48" s="722"/>
      <c r="N48" s="722"/>
      <c r="O48" s="722"/>
      <c r="P48" s="722"/>
      <c r="Q48" s="722"/>
      <c r="R48" s="722"/>
      <c r="S48" s="722"/>
      <c r="T48" s="722"/>
      <c r="U48" s="722"/>
      <c r="V48" s="722"/>
      <c r="W48" s="722"/>
      <c r="X48" s="722"/>
      <c r="Y48" s="722"/>
      <c r="Z48" s="722"/>
    </row>
    <row r="49" spans="1:26" ht="16.5" customHeight="1">
      <c r="A49" s="722"/>
      <c r="B49" s="722"/>
      <c r="C49" s="735"/>
      <c r="D49" s="735"/>
      <c r="E49" s="735"/>
      <c r="F49" s="735"/>
      <c r="G49" s="735"/>
      <c r="H49" s="722"/>
      <c r="I49" s="722"/>
      <c r="J49" s="722"/>
      <c r="K49" s="722"/>
      <c r="L49" s="722"/>
      <c r="M49" s="722"/>
      <c r="N49" s="722"/>
      <c r="O49" s="722"/>
      <c r="P49" s="722"/>
      <c r="Q49" s="722"/>
      <c r="R49" s="722"/>
      <c r="S49" s="722"/>
      <c r="T49" s="722"/>
      <c r="U49" s="722"/>
      <c r="V49" s="722"/>
      <c r="W49" s="722"/>
      <c r="X49" s="722"/>
      <c r="Y49" s="722"/>
      <c r="Z49" s="722"/>
    </row>
    <row r="50" spans="1:26" ht="16.5" customHeight="1">
      <c r="A50" s="722"/>
      <c r="B50" s="722"/>
      <c r="C50" s="735"/>
      <c r="D50" s="735"/>
      <c r="E50" s="735"/>
      <c r="F50" s="735"/>
      <c r="G50" s="735"/>
      <c r="H50" s="722"/>
      <c r="I50" s="722"/>
      <c r="J50" s="722"/>
      <c r="K50" s="722"/>
      <c r="L50" s="722"/>
      <c r="M50" s="722"/>
      <c r="N50" s="722"/>
      <c r="O50" s="722"/>
      <c r="P50" s="722"/>
      <c r="Q50" s="722"/>
      <c r="R50" s="722"/>
      <c r="S50" s="722"/>
      <c r="T50" s="722"/>
      <c r="U50" s="722"/>
      <c r="V50" s="722"/>
      <c r="W50" s="722"/>
      <c r="X50" s="722"/>
      <c r="Y50" s="722"/>
      <c r="Z50" s="722"/>
    </row>
    <row r="51" spans="1:26" ht="16.5" customHeight="1">
      <c r="A51" s="722"/>
      <c r="B51" s="722"/>
      <c r="C51" s="735"/>
      <c r="D51" s="735"/>
      <c r="E51" s="735"/>
      <c r="F51" s="735"/>
      <c r="G51" s="735"/>
      <c r="H51" s="722"/>
      <c r="I51" s="722"/>
      <c r="J51" s="722"/>
      <c r="K51" s="722"/>
      <c r="L51" s="722"/>
      <c r="M51" s="722"/>
      <c r="N51" s="722"/>
      <c r="O51" s="722"/>
      <c r="P51" s="722"/>
      <c r="Q51" s="722"/>
      <c r="R51" s="722"/>
      <c r="S51" s="722"/>
      <c r="T51" s="722"/>
      <c r="U51" s="722"/>
      <c r="V51" s="722"/>
      <c r="W51" s="722"/>
      <c r="X51" s="722"/>
      <c r="Y51" s="722"/>
      <c r="Z51" s="722"/>
    </row>
    <row r="52" spans="1:26" ht="16.5" customHeight="1">
      <c r="A52" s="722"/>
      <c r="B52" s="722"/>
      <c r="C52" s="735"/>
      <c r="D52" s="735"/>
      <c r="E52" s="735"/>
      <c r="F52" s="735"/>
      <c r="G52" s="735"/>
      <c r="H52" s="722"/>
      <c r="I52" s="722"/>
      <c r="J52" s="722"/>
      <c r="K52" s="722"/>
      <c r="L52" s="722"/>
      <c r="M52" s="722"/>
      <c r="N52" s="722"/>
      <c r="O52" s="722"/>
      <c r="P52" s="722"/>
      <c r="Q52" s="722"/>
      <c r="R52" s="722"/>
      <c r="S52" s="722"/>
      <c r="T52" s="722"/>
      <c r="U52" s="722"/>
      <c r="V52" s="722"/>
      <c r="W52" s="722"/>
      <c r="X52" s="722"/>
      <c r="Y52" s="722"/>
      <c r="Z52" s="722"/>
    </row>
    <row r="53" spans="1:26" ht="16.5" customHeight="1">
      <c r="A53" s="722"/>
      <c r="B53" s="722"/>
      <c r="C53" s="735"/>
      <c r="D53" s="735"/>
      <c r="E53" s="735"/>
      <c r="F53" s="735"/>
      <c r="G53" s="735"/>
      <c r="H53" s="722"/>
      <c r="I53" s="722"/>
      <c r="J53" s="722"/>
      <c r="K53" s="722"/>
      <c r="L53" s="722"/>
      <c r="M53" s="722"/>
      <c r="N53" s="722"/>
      <c r="O53" s="722"/>
      <c r="P53" s="722"/>
      <c r="Q53" s="722"/>
      <c r="R53" s="722"/>
      <c r="S53" s="722"/>
      <c r="T53" s="722"/>
      <c r="U53" s="722"/>
      <c r="V53" s="722"/>
      <c r="W53" s="722"/>
      <c r="X53" s="722"/>
      <c r="Y53" s="722"/>
      <c r="Z53" s="722"/>
    </row>
    <row r="54" spans="1:26" ht="16.5" customHeight="1">
      <c r="A54" s="722"/>
      <c r="B54" s="722"/>
      <c r="C54" s="735"/>
      <c r="D54" s="735"/>
      <c r="E54" s="735"/>
      <c r="F54" s="735"/>
      <c r="G54" s="735"/>
      <c r="H54" s="722"/>
      <c r="I54" s="722"/>
      <c r="J54" s="722"/>
      <c r="K54" s="722"/>
      <c r="L54" s="722"/>
      <c r="M54" s="722"/>
      <c r="N54" s="722"/>
      <c r="O54" s="722"/>
      <c r="P54" s="722"/>
      <c r="Q54" s="722"/>
      <c r="R54" s="722"/>
      <c r="S54" s="722"/>
      <c r="T54" s="722"/>
      <c r="U54" s="722"/>
      <c r="V54" s="722"/>
      <c r="W54" s="722"/>
      <c r="X54" s="722"/>
      <c r="Y54" s="722"/>
      <c r="Z54" s="722"/>
    </row>
    <row r="55" spans="1:26" ht="16.5" customHeight="1">
      <c r="A55" s="722"/>
      <c r="B55" s="722"/>
      <c r="C55" s="735"/>
      <c r="D55" s="735"/>
      <c r="E55" s="735"/>
      <c r="F55" s="735"/>
      <c r="G55" s="735"/>
      <c r="H55" s="722"/>
      <c r="I55" s="722"/>
      <c r="J55" s="722"/>
      <c r="K55" s="722"/>
      <c r="L55" s="722"/>
      <c r="M55" s="722"/>
      <c r="N55" s="722"/>
      <c r="O55" s="722"/>
      <c r="P55" s="722"/>
      <c r="Q55" s="722"/>
      <c r="R55" s="722"/>
      <c r="S55" s="722"/>
      <c r="T55" s="722"/>
      <c r="U55" s="722"/>
      <c r="V55" s="722"/>
      <c r="W55" s="722"/>
      <c r="X55" s="722"/>
      <c r="Y55" s="722"/>
      <c r="Z55" s="722"/>
    </row>
    <row r="56" spans="1:26" ht="16.5" customHeight="1">
      <c r="A56" s="722"/>
      <c r="B56" s="722"/>
      <c r="C56" s="735"/>
      <c r="D56" s="735"/>
      <c r="E56" s="735"/>
      <c r="F56" s="735"/>
      <c r="G56" s="735"/>
      <c r="H56" s="722"/>
      <c r="I56" s="722"/>
      <c r="J56" s="722"/>
      <c r="K56" s="722"/>
      <c r="L56" s="722"/>
      <c r="M56" s="722"/>
      <c r="N56" s="722"/>
      <c r="O56" s="722"/>
      <c r="P56" s="722"/>
      <c r="Q56" s="722"/>
      <c r="R56" s="722"/>
      <c r="S56" s="722"/>
      <c r="T56" s="722"/>
      <c r="U56" s="722"/>
      <c r="V56" s="722"/>
      <c r="W56" s="722"/>
      <c r="X56" s="722"/>
      <c r="Y56" s="722"/>
      <c r="Z56" s="722"/>
    </row>
    <row r="57" spans="1:26" ht="16.5" customHeight="1">
      <c r="A57" s="722"/>
      <c r="B57" s="722"/>
      <c r="C57" s="735"/>
      <c r="D57" s="735"/>
      <c r="E57" s="735"/>
      <c r="F57" s="735"/>
      <c r="G57" s="735"/>
      <c r="H57" s="722"/>
      <c r="I57" s="722"/>
      <c r="J57" s="722"/>
      <c r="K57" s="722"/>
      <c r="L57" s="722"/>
      <c r="M57" s="722"/>
      <c r="N57" s="722"/>
      <c r="O57" s="722"/>
      <c r="P57" s="722"/>
      <c r="Q57" s="722"/>
      <c r="R57" s="722"/>
      <c r="S57" s="722"/>
      <c r="T57" s="722"/>
      <c r="U57" s="722"/>
      <c r="V57" s="722"/>
      <c r="W57" s="722"/>
      <c r="X57" s="722"/>
      <c r="Y57" s="722"/>
      <c r="Z57" s="722"/>
    </row>
    <row r="58" spans="1:26" ht="16.5" customHeight="1">
      <c r="A58" s="722"/>
      <c r="B58" s="722"/>
      <c r="C58" s="735"/>
      <c r="D58" s="735"/>
      <c r="E58" s="735"/>
      <c r="F58" s="735"/>
      <c r="G58" s="735"/>
      <c r="H58" s="722"/>
      <c r="I58" s="722"/>
      <c r="J58" s="722"/>
      <c r="K58" s="722"/>
      <c r="L58" s="722"/>
      <c r="M58" s="722"/>
      <c r="N58" s="722"/>
      <c r="O58" s="722"/>
      <c r="P58" s="722"/>
      <c r="Q58" s="722"/>
      <c r="R58" s="722"/>
      <c r="S58" s="722"/>
      <c r="T58" s="722"/>
      <c r="U58" s="722"/>
      <c r="V58" s="722"/>
      <c r="W58" s="722"/>
      <c r="X58" s="722"/>
      <c r="Y58" s="722"/>
      <c r="Z58" s="722"/>
    </row>
    <row r="59" spans="1:26" ht="16.5" customHeight="1">
      <c r="A59" s="722"/>
      <c r="B59" s="722"/>
      <c r="C59" s="735"/>
      <c r="D59" s="735"/>
      <c r="E59" s="735"/>
      <c r="F59" s="735"/>
      <c r="G59" s="735"/>
      <c r="H59" s="722"/>
      <c r="I59" s="722"/>
      <c r="J59" s="722"/>
      <c r="K59" s="722"/>
      <c r="L59" s="722"/>
      <c r="M59" s="722"/>
      <c r="N59" s="722"/>
      <c r="O59" s="722"/>
      <c r="P59" s="722"/>
      <c r="Q59" s="722"/>
      <c r="R59" s="722"/>
      <c r="S59" s="722"/>
      <c r="T59" s="722"/>
      <c r="U59" s="722"/>
      <c r="V59" s="722"/>
      <c r="W59" s="722"/>
      <c r="X59" s="722"/>
      <c r="Y59" s="722"/>
      <c r="Z59" s="722"/>
    </row>
    <row r="60" spans="1:26" ht="16.5" customHeight="1">
      <c r="A60" s="722"/>
      <c r="B60" s="722"/>
      <c r="C60" s="735"/>
      <c r="D60" s="735"/>
      <c r="E60" s="735"/>
      <c r="F60" s="735"/>
      <c r="G60" s="735"/>
      <c r="H60" s="722"/>
      <c r="I60" s="722"/>
      <c r="J60" s="722"/>
      <c r="K60" s="722"/>
      <c r="L60" s="722"/>
      <c r="M60" s="722"/>
      <c r="N60" s="722"/>
      <c r="O60" s="722"/>
      <c r="P60" s="722"/>
      <c r="Q60" s="722"/>
      <c r="R60" s="722"/>
      <c r="S60" s="722"/>
      <c r="T60" s="722"/>
      <c r="U60" s="722"/>
      <c r="V60" s="722"/>
      <c r="W60" s="722"/>
      <c r="X60" s="722"/>
      <c r="Y60" s="722"/>
      <c r="Z60" s="722"/>
    </row>
    <row r="61" spans="1:26" ht="16.5" customHeight="1">
      <c r="A61" s="722"/>
      <c r="B61" s="722"/>
      <c r="C61" s="735"/>
      <c r="D61" s="735"/>
      <c r="E61" s="735"/>
      <c r="F61" s="735"/>
      <c r="G61" s="735"/>
      <c r="H61" s="722"/>
      <c r="I61" s="722"/>
      <c r="J61" s="722"/>
      <c r="K61" s="722"/>
      <c r="L61" s="722"/>
      <c r="M61" s="722"/>
      <c r="N61" s="722"/>
      <c r="O61" s="722"/>
      <c r="P61" s="722"/>
      <c r="Q61" s="722"/>
      <c r="R61" s="722"/>
      <c r="S61" s="722"/>
      <c r="T61" s="722"/>
      <c r="U61" s="722"/>
      <c r="V61" s="722"/>
      <c r="W61" s="722"/>
      <c r="X61" s="722"/>
      <c r="Y61" s="722"/>
      <c r="Z61" s="722"/>
    </row>
    <row r="62" spans="1:26" ht="16.5" customHeight="1">
      <c r="A62" s="722"/>
      <c r="B62" s="722"/>
      <c r="C62" s="735"/>
      <c r="D62" s="735"/>
      <c r="E62" s="735"/>
      <c r="F62" s="735"/>
      <c r="G62" s="735"/>
      <c r="H62" s="722"/>
      <c r="I62" s="722"/>
      <c r="J62" s="722"/>
      <c r="K62" s="722"/>
      <c r="L62" s="722"/>
      <c r="M62" s="722"/>
      <c r="N62" s="722"/>
      <c r="O62" s="722"/>
      <c r="P62" s="722"/>
      <c r="Q62" s="722"/>
      <c r="R62" s="722"/>
      <c r="S62" s="722"/>
      <c r="T62" s="722"/>
      <c r="U62" s="722"/>
      <c r="V62" s="722"/>
      <c r="W62" s="722"/>
      <c r="X62" s="722"/>
      <c r="Y62" s="722"/>
      <c r="Z62" s="722"/>
    </row>
    <row r="63" spans="1:26" ht="16.5" customHeight="1">
      <c r="A63" s="722"/>
      <c r="B63" s="722"/>
      <c r="C63" s="735"/>
      <c r="D63" s="735"/>
      <c r="E63" s="735"/>
      <c r="F63" s="735"/>
      <c r="G63" s="735"/>
      <c r="H63" s="722"/>
      <c r="I63" s="722"/>
      <c r="J63" s="722"/>
      <c r="K63" s="722"/>
      <c r="L63" s="722"/>
      <c r="M63" s="722"/>
      <c r="N63" s="722"/>
      <c r="O63" s="722"/>
      <c r="P63" s="722"/>
      <c r="Q63" s="722"/>
      <c r="R63" s="722"/>
      <c r="S63" s="722"/>
      <c r="T63" s="722"/>
      <c r="U63" s="722"/>
      <c r="V63" s="722"/>
      <c r="W63" s="722"/>
      <c r="X63" s="722"/>
      <c r="Y63" s="722"/>
      <c r="Z63" s="722"/>
    </row>
    <row r="64" spans="1:26" ht="16.5" customHeight="1">
      <c r="A64" s="722"/>
      <c r="B64" s="722"/>
      <c r="C64" s="735"/>
      <c r="D64" s="735"/>
      <c r="E64" s="735"/>
      <c r="F64" s="735"/>
      <c r="G64" s="735"/>
      <c r="H64" s="722"/>
      <c r="I64" s="722"/>
      <c r="J64" s="722"/>
      <c r="K64" s="722"/>
      <c r="L64" s="722"/>
      <c r="M64" s="722"/>
      <c r="N64" s="722"/>
      <c r="O64" s="722"/>
      <c r="P64" s="722"/>
      <c r="Q64" s="722"/>
      <c r="R64" s="722"/>
      <c r="S64" s="722"/>
      <c r="T64" s="722"/>
      <c r="U64" s="722"/>
      <c r="V64" s="722"/>
      <c r="W64" s="722"/>
      <c r="X64" s="722"/>
      <c r="Y64" s="722"/>
      <c r="Z64" s="722"/>
    </row>
    <row r="65" spans="1:26" ht="16.5" customHeight="1">
      <c r="A65" s="722"/>
      <c r="B65" s="722"/>
      <c r="C65" s="735"/>
      <c r="D65" s="735"/>
      <c r="E65" s="735"/>
      <c r="F65" s="735"/>
      <c r="G65" s="735"/>
      <c r="H65" s="722"/>
      <c r="I65" s="722"/>
      <c r="J65" s="722"/>
      <c r="K65" s="722"/>
      <c r="L65" s="722"/>
      <c r="M65" s="722"/>
      <c r="N65" s="722"/>
      <c r="O65" s="722"/>
      <c r="P65" s="722"/>
      <c r="Q65" s="722"/>
      <c r="R65" s="722"/>
      <c r="S65" s="722"/>
      <c r="T65" s="722"/>
      <c r="U65" s="722"/>
      <c r="V65" s="722"/>
      <c r="W65" s="722"/>
      <c r="X65" s="722"/>
      <c r="Y65" s="722"/>
      <c r="Z65" s="722"/>
    </row>
    <row r="66" spans="1:26" ht="16.5" customHeight="1">
      <c r="A66" s="722"/>
      <c r="B66" s="722"/>
      <c r="C66" s="735"/>
      <c r="D66" s="735"/>
      <c r="E66" s="735"/>
      <c r="F66" s="735"/>
      <c r="G66" s="735"/>
      <c r="H66" s="722"/>
      <c r="I66" s="722"/>
      <c r="J66" s="722"/>
      <c r="K66" s="722"/>
      <c r="L66" s="722"/>
      <c r="M66" s="722"/>
      <c r="N66" s="722"/>
      <c r="O66" s="722"/>
      <c r="P66" s="722"/>
      <c r="Q66" s="722"/>
      <c r="R66" s="722"/>
      <c r="S66" s="722"/>
      <c r="T66" s="722"/>
      <c r="U66" s="722"/>
      <c r="V66" s="722"/>
      <c r="W66" s="722"/>
      <c r="X66" s="722"/>
      <c r="Y66" s="722"/>
      <c r="Z66" s="722"/>
    </row>
    <row r="67" spans="1:26" ht="16.5" customHeight="1">
      <c r="A67" s="722"/>
      <c r="B67" s="722"/>
      <c r="C67" s="735"/>
      <c r="D67" s="735"/>
      <c r="E67" s="735"/>
      <c r="F67" s="735"/>
      <c r="G67" s="735"/>
      <c r="H67" s="722"/>
      <c r="I67" s="722"/>
      <c r="J67" s="722"/>
      <c r="K67" s="722"/>
      <c r="L67" s="722"/>
      <c r="M67" s="722"/>
      <c r="N67" s="722"/>
      <c r="O67" s="722"/>
      <c r="P67" s="722"/>
      <c r="Q67" s="722"/>
      <c r="R67" s="722"/>
      <c r="S67" s="722"/>
      <c r="T67" s="722"/>
      <c r="U67" s="722"/>
      <c r="V67" s="722"/>
      <c r="W67" s="722"/>
      <c r="X67" s="722"/>
      <c r="Y67" s="722"/>
      <c r="Z67" s="722"/>
    </row>
    <row r="68" spans="1:26" ht="16.5" customHeight="1">
      <c r="A68" s="722"/>
      <c r="B68" s="722"/>
      <c r="C68" s="735"/>
      <c r="D68" s="735"/>
      <c r="E68" s="735"/>
      <c r="F68" s="735"/>
      <c r="G68" s="735"/>
      <c r="H68" s="722"/>
      <c r="I68" s="722"/>
      <c r="J68" s="722"/>
      <c r="K68" s="722"/>
      <c r="L68" s="722"/>
      <c r="M68" s="722"/>
      <c r="N68" s="722"/>
      <c r="O68" s="722"/>
      <c r="P68" s="722"/>
      <c r="Q68" s="722"/>
      <c r="R68" s="722"/>
      <c r="S68" s="722"/>
      <c r="T68" s="722"/>
      <c r="U68" s="722"/>
      <c r="V68" s="722"/>
      <c r="W68" s="722"/>
      <c r="X68" s="722"/>
      <c r="Y68" s="722"/>
      <c r="Z68" s="722"/>
    </row>
    <row r="69" spans="1:26" ht="16.5" customHeight="1">
      <c r="A69" s="722"/>
      <c r="B69" s="722"/>
      <c r="C69" s="735"/>
      <c r="D69" s="735"/>
      <c r="E69" s="735"/>
      <c r="F69" s="735"/>
      <c r="G69" s="735"/>
      <c r="H69" s="722"/>
      <c r="I69" s="722"/>
      <c r="J69" s="722"/>
      <c r="K69" s="722"/>
      <c r="L69" s="722"/>
      <c r="M69" s="722"/>
      <c r="N69" s="722"/>
      <c r="O69" s="722"/>
      <c r="P69" s="722"/>
      <c r="Q69" s="722"/>
      <c r="R69" s="722"/>
      <c r="S69" s="722"/>
      <c r="T69" s="722"/>
      <c r="U69" s="722"/>
      <c r="V69" s="722"/>
      <c r="W69" s="722"/>
      <c r="X69" s="722"/>
      <c r="Y69" s="722"/>
      <c r="Z69" s="722"/>
    </row>
    <row r="70" spans="1:26" ht="16.5" customHeight="1">
      <c r="A70" s="722"/>
      <c r="B70" s="722"/>
      <c r="C70" s="735"/>
      <c r="D70" s="735"/>
      <c r="E70" s="735"/>
      <c r="F70" s="735"/>
      <c r="G70" s="735"/>
      <c r="H70" s="722"/>
      <c r="I70" s="722"/>
      <c r="J70" s="722"/>
      <c r="K70" s="722"/>
      <c r="L70" s="722"/>
      <c r="M70" s="722"/>
      <c r="N70" s="722"/>
      <c r="O70" s="722"/>
      <c r="P70" s="722"/>
      <c r="Q70" s="722"/>
      <c r="R70" s="722"/>
      <c r="S70" s="722"/>
      <c r="T70" s="722"/>
      <c r="U70" s="722"/>
      <c r="V70" s="722"/>
      <c r="W70" s="722"/>
      <c r="X70" s="722"/>
      <c r="Y70" s="722"/>
      <c r="Z70" s="722"/>
    </row>
    <row r="71" spans="1:26" ht="16.5" customHeight="1">
      <c r="A71" s="722"/>
      <c r="B71" s="722"/>
      <c r="C71" s="735"/>
      <c r="D71" s="735"/>
      <c r="E71" s="735"/>
      <c r="F71" s="735"/>
      <c r="G71" s="735"/>
      <c r="H71" s="722"/>
      <c r="I71" s="722"/>
      <c r="J71" s="722"/>
      <c r="K71" s="722"/>
      <c r="L71" s="722"/>
      <c r="M71" s="722"/>
      <c r="N71" s="722"/>
      <c r="O71" s="722"/>
      <c r="P71" s="722"/>
      <c r="Q71" s="722"/>
      <c r="R71" s="722"/>
      <c r="S71" s="722"/>
      <c r="T71" s="722"/>
      <c r="U71" s="722"/>
      <c r="V71" s="722"/>
      <c r="W71" s="722"/>
      <c r="X71" s="722"/>
      <c r="Y71" s="722"/>
      <c r="Z71" s="722"/>
    </row>
    <row r="72" spans="1:26" ht="16.5" customHeight="1">
      <c r="A72" s="722"/>
      <c r="B72" s="722"/>
      <c r="C72" s="735"/>
      <c r="D72" s="735"/>
      <c r="E72" s="735"/>
      <c r="F72" s="735"/>
      <c r="G72" s="735"/>
      <c r="H72" s="722"/>
      <c r="I72" s="722"/>
      <c r="J72" s="722"/>
      <c r="K72" s="722"/>
      <c r="L72" s="722"/>
      <c r="M72" s="722"/>
      <c r="N72" s="722"/>
      <c r="O72" s="722"/>
      <c r="P72" s="722"/>
      <c r="Q72" s="722"/>
      <c r="R72" s="722"/>
      <c r="S72" s="722"/>
      <c r="T72" s="722"/>
      <c r="U72" s="722"/>
      <c r="V72" s="722"/>
      <c r="W72" s="722"/>
      <c r="X72" s="722"/>
      <c r="Y72" s="722"/>
      <c r="Z72" s="722"/>
    </row>
    <row r="73" spans="1:26" ht="16.5" customHeight="1">
      <c r="A73" s="722"/>
      <c r="B73" s="722"/>
      <c r="C73" s="735"/>
      <c r="D73" s="735"/>
      <c r="E73" s="735"/>
      <c r="F73" s="735"/>
      <c r="G73" s="735"/>
      <c r="H73" s="722"/>
      <c r="I73" s="722"/>
      <c r="J73" s="722"/>
      <c r="K73" s="722"/>
      <c r="L73" s="722"/>
      <c r="M73" s="722"/>
      <c r="N73" s="722"/>
      <c r="O73" s="722"/>
      <c r="P73" s="722"/>
      <c r="Q73" s="722"/>
      <c r="R73" s="722"/>
      <c r="S73" s="722"/>
      <c r="T73" s="722"/>
      <c r="U73" s="722"/>
      <c r="V73" s="722"/>
      <c r="W73" s="722"/>
      <c r="X73" s="722"/>
      <c r="Y73" s="722"/>
      <c r="Z73" s="722"/>
    </row>
    <row r="74" spans="1:26" ht="16.5" customHeight="1">
      <c r="A74" s="722"/>
      <c r="B74" s="722"/>
      <c r="C74" s="735"/>
      <c r="D74" s="735"/>
      <c r="E74" s="735"/>
      <c r="F74" s="735"/>
      <c r="G74" s="735"/>
      <c r="H74" s="722"/>
      <c r="I74" s="722"/>
      <c r="J74" s="722"/>
      <c r="K74" s="722"/>
      <c r="L74" s="722"/>
      <c r="M74" s="722"/>
      <c r="N74" s="722"/>
      <c r="O74" s="722"/>
      <c r="P74" s="722"/>
      <c r="Q74" s="722"/>
      <c r="R74" s="722"/>
      <c r="S74" s="722"/>
      <c r="T74" s="722"/>
      <c r="U74" s="722"/>
      <c r="V74" s="722"/>
      <c r="W74" s="722"/>
      <c r="X74" s="722"/>
      <c r="Y74" s="722"/>
      <c r="Z74" s="722"/>
    </row>
    <row r="75" spans="1:26" ht="16.5" customHeight="1">
      <c r="A75" s="722"/>
      <c r="B75" s="722"/>
      <c r="C75" s="735"/>
      <c r="D75" s="735"/>
      <c r="E75" s="735"/>
      <c r="F75" s="735"/>
      <c r="G75" s="735"/>
      <c r="H75" s="722"/>
      <c r="I75" s="722"/>
      <c r="J75" s="722"/>
      <c r="K75" s="722"/>
      <c r="L75" s="722"/>
      <c r="M75" s="722"/>
      <c r="N75" s="722"/>
      <c r="O75" s="722"/>
      <c r="P75" s="722"/>
      <c r="Q75" s="722"/>
      <c r="R75" s="722"/>
      <c r="S75" s="722"/>
      <c r="T75" s="722"/>
      <c r="U75" s="722"/>
      <c r="V75" s="722"/>
      <c r="W75" s="722"/>
      <c r="X75" s="722"/>
      <c r="Y75" s="722"/>
      <c r="Z75" s="722"/>
    </row>
    <row r="76" spans="1:26" ht="16.5" customHeight="1">
      <c r="A76" s="722"/>
      <c r="B76" s="722"/>
      <c r="C76" s="735"/>
      <c r="D76" s="735"/>
      <c r="E76" s="735"/>
      <c r="F76" s="735"/>
      <c r="G76" s="735"/>
      <c r="H76" s="722"/>
      <c r="I76" s="722"/>
      <c r="J76" s="722"/>
      <c r="K76" s="722"/>
      <c r="L76" s="722"/>
      <c r="M76" s="722"/>
      <c r="N76" s="722"/>
      <c r="O76" s="722"/>
      <c r="P76" s="722"/>
      <c r="Q76" s="722"/>
      <c r="R76" s="722"/>
      <c r="S76" s="722"/>
      <c r="T76" s="722"/>
      <c r="U76" s="722"/>
      <c r="V76" s="722"/>
      <c r="W76" s="722"/>
      <c r="X76" s="722"/>
      <c r="Y76" s="722"/>
      <c r="Z76" s="722"/>
    </row>
    <row r="77" spans="1:26" ht="16.5" customHeight="1">
      <c r="A77" s="722"/>
      <c r="B77" s="722"/>
      <c r="C77" s="735"/>
      <c r="D77" s="735"/>
      <c r="E77" s="735"/>
      <c r="F77" s="735"/>
      <c r="G77" s="735"/>
      <c r="H77" s="722"/>
      <c r="I77" s="722"/>
      <c r="J77" s="722"/>
      <c r="K77" s="722"/>
      <c r="L77" s="722"/>
      <c r="M77" s="722"/>
      <c r="N77" s="722"/>
      <c r="O77" s="722"/>
      <c r="P77" s="722"/>
      <c r="Q77" s="722"/>
      <c r="R77" s="722"/>
      <c r="S77" s="722"/>
      <c r="T77" s="722"/>
      <c r="U77" s="722"/>
      <c r="V77" s="722"/>
      <c r="W77" s="722"/>
      <c r="X77" s="722"/>
      <c r="Y77" s="722"/>
      <c r="Z77" s="722"/>
    </row>
    <row r="78" spans="1:26" ht="16.5" customHeight="1">
      <c r="A78" s="722"/>
      <c r="B78" s="722"/>
      <c r="C78" s="735"/>
      <c r="D78" s="735"/>
      <c r="E78" s="735"/>
      <c r="F78" s="735"/>
      <c r="G78" s="735"/>
      <c r="H78" s="722"/>
      <c r="I78" s="722"/>
      <c r="J78" s="722"/>
      <c r="K78" s="722"/>
      <c r="L78" s="722"/>
      <c r="M78" s="722"/>
      <c r="N78" s="722"/>
      <c r="O78" s="722"/>
      <c r="P78" s="722"/>
      <c r="Q78" s="722"/>
      <c r="R78" s="722"/>
      <c r="S78" s="722"/>
      <c r="T78" s="722"/>
      <c r="U78" s="722"/>
      <c r="V78" s="722"/>
      <c r="W78" s="722"/>
      <c r="X78" s="722"/>
      <c r="Y78" s="722"/>
      <c r="Z78" s="722"/>
    </row>
    <row r="79" spans="1:26" ht="16.5" customHeight="1">
      <c r="A79" s="722"/>
      <c r="B79" s="722"/>
      <c r="C79" s="735"/>
      <c r="D79" s="735"/>
      <c r="E79" s="735"/>
      <c r="F79" s="735"/>
      <c r="G79" s="735"/>
      <c r="H79" s="722"/>
      <c r="I79" s="722"/>
      <c r="J79" s="722"/>
      <c r="K79" s="722"/>
      <c r="L79" s="722"/>
      <c r="M79" s="722"/>
      <c r="N79" s="722"/>
      <c r="O79" s="722"/>
      <c r="P79" s="722"/>
      <c r="Q79" s="722"/>
      <c r="R79" s="722"/>
      <c r="S79" s="722"/>
      <c r="T79" s="722"/>
      <c r="U79" s="722"/>
      <c r="V79" s="722"/>
      <c r="W79" s="722"/>
      <c r="X79" s="722"/>
      <c r="Y79" s="722"/>
      <c r="Z79" s="722"/>
    </row>
    <row r="80" spans="1:26" ht="16.5" customHeight="1">
      <c r="A80" s="722"/>
      <c r="B80" s="722"/>
      <c r="C80" s="735"/>
      <c r="D80" s="735"/>
      <c r="E80" s="735"/>
      <c r="F80" s="735"/>
      <c r="G80" s="735"/>
      <c r="H80" s="722"/>
      <c r="I80" s="722"/>
      <c r="J80" s="722"/>
      <c r="K80" s="722"/>
      <c r="L80" s="722"/>
      <c r="M80" s="722"/>
      <c r="N80" s="722"/>
      <c r="O80" s="722"/>
      <c r="P80" s="722"/>
      <c r="Q80" s="722"/>
      <c r="R80" s="722"/>
      <c r="S80" s="722"/>
      <c r="T80" s="722"/>
      <c r="U80" s="722"/>
      <c r="V80" s="722"/>
      <c r="W80" s="722"/>
      <c r="X80" s="722"/>
      <c r="Y80" s="722"/>
      <c r="Z80" s="722"/>
    </row>
    <row r="81" spans="1:26" ht="16.5" customHeight="1">
      <c r="A81" s="722"/>
      <c r="B81" s="722"/>
      <c r="C81" s="735"/>
      <c r="D81" s="735"/>
      <c r="E81" s="735"/>
      <c r="F81" s="735"/>
      <c r="G81" s="735"/>
      <c r="H81" s="722"/>
      <c r="I81" s="722"/>
      <c r="J81" s="722"/>
      <c r="K81" s="722"/>
      <c r="L81" s="722"/>
      <c r="M81" s="722"/>
      <c r="N81" s="722"/>
      <c r="O81" s="722"/>
      <c r="P81" s="722"/>
      <c r="Q81" s="722"/>
      <c r="R81" s="722"/>
      <c r="S81" s="722"/>
      <c r="T81" s="722"/>
      <c r="U81" s="722"/>
      <c r="V81" s="722"/>
      <c r="W81" s="722"/>
      <c r="X81" s="722"/>
      <c r="Y81" s="722"/>
      <c r="Z81" s="722"/>
    </row>
    <row r="82" spans="1:26" ht="16.5" customHeight="1">
      <c r="A82" s="722"/>
      <c r="B82" s="722"/>
      <c r="C82" s="735"/>
      <c r="D82" s="735"/>
      <c r="E82" s="735"/>
      <c r="F82" s="735"/>
      <c r="G82" s="735"/>
      <c r="H82" s="722"/>
      <c r="I82" s="722"/>
      <c r="J82" s="722"/>
      <c r="K82" s="722"/>
      <c r="L82" s="722"/>
      <c r="M82" s="722"/>
      <c r="N82" s="722"/>
      <c r="O82" s="722"/>
      <c r="P82" s="722"/>
      <c r="Q82" s="722"/>
      <c r="R82" s="722"/>
      <c r="S82" s="722"/>
      <c r="T82" s="722"/>
      <c r="U82" s="722"/>
      <c r="V82" s="722"/>
      <c r="W82" s="722"/>
      <c r="X82" s="722"/>
      <c r="Y82" s="722"/>
      <c r="Z82" s="722"/>
    </row>
    <row r="83" spans="1:26" ht="16.5" customHeight="1">
      <c r="A83" s="722"/>
      <c r="B83" s="722"/>
      <c r="C83" s="735"/>
      <c r="D83" s="735"/>
      <c r="E83" s="735"/>
      <c r="F83" s="735"/>
      <c r="G83" s="735"/>
      <c r="H83" s="722"/>
      <c r="I83" s="722"/>
      <c r="J83" s="722"/>
      <c r="K83" s="722"/>
      <c r="L83" s="722"/>
      <c r="M83" s="722"/>
      <c r="N83" s="722"/>
      <c r="O83" s="722"/>
      <c r="P83" s="722"/>
      <c r="Q83" s="722"/>
      <c r="R83" s="722"/>
      <c r="S83" s="722"/>
      <c r="T83" s="722"/>
      <c r="U83" s="722"/>
      <c r="V83" s="722"/>
      <c r="W83" s="722"/>
      <c r="X83" s="722"/>
      <c r="Y83" s="722"/>
      <c r="Z83" s="722"/>
    </row>
    <row r="84" spans="1:26" ht="16.5" customHeight="1">
      <c r="A84" s="722"/>
      <c r="B84" s="722"/>
      <c r="C84" s="735"/>
      <c r="D84" s="735"/>
      <c r="E84" s="735"/>
      <c r="F84" s="735"/>
      <c r="G84" s="735"/>
      <c r="H84" s="722"/>
      <c r="I84" s="722"/>
      <c r="J84" s="722"/>
      <c r="K84" s="722"/>
      <c r="L84" s="722"/>
      <c r="M84" s="722"/>
      <c r="N84" s="722"/>
      <c r="O84" s="722"/>
      <c r="P84" s="722"/>
      <c r="Q84" s="722"/>
      <c r="R84" s="722"/>
      <c r="S84" s="722"/>
      <c r="T84" s="722"/>
      <c r="U84" s="722"/>
      <c r="V84" s="722"/>
      <c r="W84" s="722"/>
      <c r="X84" s="722"/>
      <c r="Y84" s="722"/>
      <c r="Z84" s="722"/>
    </row>
    <row r="85" spans="1:26" ht="16.5" customHeight="1">
      <c r="A85" s="722"/>
      <c r="B85" s="722"/>
      <c r="C85" s="735"/>
      <c r="D85" s="735"/>
      <c r="E85" s="735"/>
      <c r="F85" s="735"/>
      <c r="G85" s="735"/>
      <c r="H85" s="722"/>
      <c r="I85" s="722"/>
      <c r="J85" s="722"/>
      <c r="K85" s="722"/>
      <c r="L85" s="722"/>
      <c r="M85" s="722"/>
      <c r="N85" s="722"/>
      <c r="O85" s="722"/>
      <c r="P85" s="722"/>
      <c r="Q85" s="722"/>
      <c r="R85" s="722"/>
      <c r="S85" s="722"/>
      <c r="T85" s="722"/>
      <c r="U85" s="722"/>
      <c r="V85" s="722"/>
      <c r="W85" s="722"/>
      <c r="X85" s="722"/>
      <c r="Y85" s="722"/>
      <c r="Z85" s="722"/>
    </row>
    <row r="86" spans="1:26" ht="16.5" customHeight="1">
      <c r="A86" s="722"/>
      <c r="B86" s="722"/>
      <c r="C86" s="735"/>
      <c r="D86" s="735"/>
      <c r="E86" s="735"/>
      <c r="F86" s="735"/>
      <c r="G86" s="735"/>
      <c r="H86" s="722"/>
      <c r="I86" s="722"/>
      <c r="J86" s="722"/>
      <c r="K86" s="722"/>
      <c r="L86" s="722"/>
      <c r="M86" s="722"/>
      <c r="N86" s="722"/>
      <c r="O86" s="722"/>
      <c r="P86" s="722"/>
      <c r="Q86" s="722"/>
      <c r="R86" s="722"/>
      <c r="S86" s="722"/>
      <c r="T86" s="722"/>
      <c r="U86" s="722"/>
      <c r="V86" s="722"/>
      <c r="W86" s="722"/>
      <c r="X86" s="722"/>
      <c r="Y86" s="722"/>
      <c r="Z86" s="722"/>
    </row>
    <row r="87" spans="1:26" ht="16.5" customHeight="1">
      <c r="A87" s="722"/>
      <c r="B87" s="722"/>
      <c r="C87" s="735"/>
      <c r="D87" s="735"/>
      <c r="E87" s="735"/>
      <c r="F87" s="735"/>
      <c r="G87" s="735"/>
      <c r="H87" s="722"/>
      <c r="I87" s="722"/>
      <c r="J87" s="722"/>
      <c r="K87" s="722"/>
      <c r="L87" s="722"/>
      <c r="M87" s="722"/>
      <c r="N87" s="722"/>
      <c r="O87" s="722"/>
      <c r="P87" s="722"/>
      <c r="Q87" s="722"/>
      <c r="R87" s="722"/>
      <c r="S87" s="722"/>
      <c r="T87" s="722"/>
      <c r="U87" s="722"/>
      <c r="V87" s="722"/>
      <c r="W87" s="722"/>
      <c r="X87" s="722"/>
      <c r="Y87" s="722"/>
      <c r="Z87" s="722"/>
    </row>
    <row r="88" spans="1:26" ht="16.5" customHeight="1">
      <c r="A88" s="722"/>
      <c r="B88" s="722"/>
      <c r="C88" s="735"/>
      <c r="D88" s="735"/>
      <c r="E88" s="735"/>
      <c r="F88" s="735"/>
      <c r="G88" s="735"/>
      <c r="H88" s="722"/>
      <c r="I88" s="722"/>
      <c r="J88" s="722"/>
      <c r="K88" s="722"/>
      <c r="L88" s="722"/>
      <c r="M88" s="722"/>
      <c r="N88" s="722"/>
      <c r="O88" s="722"/>
      <c r="P88" s="722"/>
      <c r="Q88" s="722"/>
      <c r="R88" s="722"/>
      <c r="S88" s="722"/>
      <c r="T88" s="722"/>
      <c r="U88" s="722"/>
      <c r="V88" s="722"/>
      <c r="W88" s="722"/>
      <c r="X88" s="722"/>
      <c r="Y88" s="722"/>
      <c r="Z88" s="722"/>
    </row>
    <row r="89" spans="1:26" ht="16.5" customHeight="1">
      <c r="A89" s="722"/>
      <c r="B89" s="722"/>
      <c r="C89" s="735"/>
      <c r="D89" s="735"/>
      <c r="E89" s="735"/>
      <c r="F89" s="735"/>
      <c r="G89" s="735"/>
      <c r="H89" s="722"/>
      <c r="I89" s="722"/>
      <c r="J89" s="722"/>
      <c r="K89" s="722"/>
      <c r="L89" s="722"/>
      <c r="M89" s="722"/>
      <c r="N89" s="722"/>
      <c r="O89" s="722"/>
      <c r="P89" s="722"/>
      <c r="Q89" s="722"/>
      <c r="R89" s="722"/>
      <c r="S89" s="722"/>
      <c r="T89" s="722"/>
      <c r="U89" s="722"/>
      <c r="V89" s="722"/>
      <c r="W89" s="722"/>
      <c r="X89" s="722"/>
      <c r="Y89" s="722"/>
      <c r="Z89" s="722"/>
    </row>
    <row r="90" spans="1:26" ht="16.5" customHeight="1">
      <c r="A90" s="722"/>
      <c r="B90" s="722"/>
      <c r="C90" s="735"/>
      <c r="D90" s="735"/>
      <c r="E90" s="735"/>
      <c r="F90" s="735"/>
      <c r="G90" s="735"/>
      <c r="H90" s="722"/>
      <c r="I90" s="722"/>
      <c r="J90" s="722"/>
      <c r="K90" s="722"/>
      <c r="L90" s="722"/>
      <c r="M90" s="722"/>
      <c r="N90" s="722"/>
      <c r="O90" s="722"/>
      <c r="P90" s="722"/>
      <c r="Q90" s="722"/>
      <c r="R90" s="722"/>
      <c r="S90" s="722"/>
      <c r="T90" s="722"/>
      <c r="U90" s="722"/>
      <c r="V90" s="722"/>
      <c r="W90" s="722"/>
      <c r="X90" s="722"/>
      <c r="Y90" s="722"/>
      <c r="Z90" s="722"/>
    </row>
    <row r="91" spans="1:26" ht="16.5" customHeight="1">
      <c r="A91" s="722"/>
      <c r="B91" s="722"/>
      <c r="C91" s="735"/>
      <c r="D91" s="735"/>
      <c r="E91" s="735"/>
      <c r="F91" s="735"/>
      <c r="G91" s="735"/>
      <c r="H91" s="722"/>
      <c r="I91" s="722"/>
      <c r="J91" s="722"/>
      <c r="K91" s="722"/>
      <c r="L91" s="722"/>
      <c r="M91" s="722"/>
      <c r="N91" s="722"/>
      <c r="O91" s="722"/>
      <c r="P91" s="722"/>
      <c r="Q91" s="722"/>
      <c r="R91" s="722"/>
      <c r="S91" s="722"/>
      <c r="T91" s="722"/>
      <c r="U91" s="722"/>
      <c r="V91" s="722"/>
      <c r="W91" s="722"/>
      <c r="X91" s="722"/>
      <c r="Y91" s="722"/>
      <c r="Z91" s="722"/>
    </row>
    <row r="92" spans="1:26" ht="16.5" customHeight="1">
      <c r="A92" s="722"/>
      <c r="B92" s="722"/>
      <c r="C92" s="735"/>
      <c r="D92" s="735"/>
      <c r="E92" s="735"/>
      <c r="F92" s="735"/>
      <c r="G92" s="735"/>
      <c r="H92" s="722"/>
      <c r="I92" s="722"/>
      <c r="J92" s="722"/>
      <c r="K92" s="722"/>
      <c r="L92" s="722"/>
      <c r="M92" s="722"/>
      <c r="N92" s="722"/>
      <c r="O92" s="722"/>
      <c r="P92" s="722"/>
      <c r="Q92" s="722"/>
      <c r="R92" s="722"/>
      <c r="S92" s="722"/>
      <c r="T92" s="722"/>
      <c r="U92" s="722"/>
      <c r="V92" s="722"/>
      <c r="W92" s="722"/>
      <c r="X92" s="722"/>
      <c r="Y92" s="722"/>
      <c r="Z92" s="722"/>
    </row>
    <row r="93" spans="1:26" ht="16.5" customHeight="1">
      <c r="A93" s="722"/>
      <c r="B93" s="722"/>
      <c r="C93" s="735"/>
      <c r="D93" s="735"/>
      <c r="E93" s="735"/>
      <c r="F93" s="735"/>
      <c r="G93" s="735"/>
      <c r="H93" s="722"/>
      <c r="I93" s="722"/>
      <c r="J93" s="722"/>
      <c r="K93" s="722"/>
      <c r="L93" s="722"/>
      <c r="M93" s="722"/>
      <c r="N93" s="722"/>
      <c r="O93" s="722"/>
      <c r="P93" s="722"/>
      <c r="Q93" s="722"/>
      <c r="R93" s="722"/>
      <c r="S93" s="722"/>
      <c r="T93" s="722"/>
      <c r="U93" s="722"/>
      <c r="V93" s="722"/>
      <c r="W93" s="722"/>
      <c r="X93" s="722"/>
      <c r="Y93" s="722"/>
      <c r="Z93" s="722"/>
    </row>
    <row r="94" spans="1:26" ht="16.5" customHeight="1">
      <c r="A94" s="722"/>
      <c r="B94" s="722"/>
      <c r="C94" s="735"/>
      <c r="D94" s="735"/>
      <c r="E94" s="735"/>
      <c r="F94" s="735"/>
      <c r="G94" s="735"/>
      <c r="H94" s="722"/>
      <c r="I94" s="722"/>
      <c r="J94" s="722"/>
      <c r="K94" s="722"/>
      <c r="L94" s="722"/>
      <c r="M94" s="722"/>
      <c r="N94" s="722"/>
      <c r="O94" s="722"/>
      <c r="P94" s="722"/>
      <c r="Q94" s="722"/>
      <c r="R94" s="722"/>
      <c r="S94" s="722"/>
      <c r="T94" s="722"/>
      <c r="U94" s="722"/>
      <c r="V94" s="722"/>
      <c r="W94" s="722"/>
      <c r="X94" s="722"/>
      <c r="Y94" s="722"/>
      <c r="Z94" s="722"/>
    </row>
    <row r="95" spans="1:26" ht="16.5" customHeight="1">
      <c r="A95" s="722"/>
      <c r="B95" s="722"/>
      <c r="C95" s="735"/>
      <c r="D95" s="735"/>
      <c r="E95" s="735"/>
      <c r="F95" s="735"/>
      <c r="G95" s="735"/>
      <c r="H95" s="722"/>
      <c r="I95" s="722"/>
      <c r="J95" s="722"/>
      <c r="K95" s="722"/>
      <c r="L95" s="722"/>
      <c r="M95" s="722"/>
      <c r="N95" s="722"/>
      <c r="O95" s="722"/>
      <c r="P95" s="722"/>
      <c r="Q95" s="722"/>
      <c r="R95" s="722"/>
      <c r="S95" s="722"/>
      <c r="T95" s="722"/>
      <c r="U95" s="722"/>
      <c r="V95" s="722"/>
      <c r="W95" s="722"/>
      <c r="X95" s="722"/>
      <c r="Y95" s="722"/>
      <c r="Z95" s="722"/>
    </row>
    <row r="96" spans="1:26" ht="16.5" customHeight="1">
      <c r="A96" s="722"/>
      <c r="B96" s="722"/>
      <c r="C96" s="735"/>
      <c r="D96" s="735"/>
      <c r="E96" s="735"/>
      <c r="F96" s="735"/>
      <c r="G96" s="735"/>
      <c r="H96" s="722"/>
      <c r="I96" s="722"/>
      <c r="J96" s="722"/>
      <c r="K96" s="722"/>
      <c r="L96" s="722"/>
      <c r="M96" s="722"/>
      <c r="N96" s="722"/>
      <c r="O96" s="722"/>
      <c r="P96" s="722"/>
      <c r="Q96" s="722"/>
      <c r="R96" s="722"/>
      <c r="S96" s="722"/>
      <c r="T96" s="722"/>
      <c r="U96" s="722"/>
      <c r="V96" s="722"/>
      <c r="W96" s="722"/>
      <c r="X96" s="722"/>
      <c r="Y96" s="722"/>
      <c r="Z96" s="722"/>
    </row>
    <row r="97" spans="1:26" ht="16.5" customHeight="1">
      <c r="A97" s="722"/>
      <c r="B97" s="722"/>
      <c r="C97" s="735"/>
      <c r="D97" s="735"/>
      <c r="E97" s="735"/>
      <c r="F97" s="735"/>
      <c r="G97" s="735"/>
      <c r="H97" s="722"/>
      <c r="I97" s="722"/>
      <c r="J97" s="722"/>
      <c r="K97" s="722"/>
      <c r="L97" s="722"/>
      <c r="M97" s="722"/>
      <c r="N97" s="722"/>
      <c r="O97" s="722"/>
      <c r="P97" s="722"/>
      <c r="Q97" s="722"/>
      <c r="R97" s="722"/>
      <c r="S97" s="722"/>
      <c r="T97" s="722"/>
      <c r="U97" s="722"/>
      <c r="V97" s="722"/>
      <c r="W97" s="722"/>
      <c r="X97" s="722"/>
      <c r="Y97" s="722"/>
      <c r="Z97" s="722"/>
    </row>
    <row r="98" spans="1:26" ht="16.5" customHeight="1">
      <c r="A98" s="722"/>
      <c r="B98" s="722"/>
      <c r="C98" s="735"/>
      <c r="D98" s="735"/>
      <c r="E98" s="735"/>
      <c r="F98" s="735"/>
      <c r="G98" s="735"/>
      <c r="H98" s="722"/>
      <c r="I98" s="722"/>
      <c r="J98" s="722"/>
      <c r="K98" s="722"/>
      <c r="L98" s="722"/>
      <c r="M98" s="722"/>
      <c r="N98" s="722"/>
      <c r="O98" s="722"/>
      <c r="P98" s="722"/>
      <c r="Q98" s="722"/>
      <c r="R98" s="722"/>
      <c r="S98" s="722"/>
      <c r="T98" s="722"/>
      <c r="U98" s="722"/>
      <c r="V98" s="722"/>
      <c r="W98" s="722"/>
      <c r="X98" s="722"/>
      <c r="Y98" s="722"/>
      <c r="Z98" s="722"/>
    </row>
    <row r="99" spans="1:26" ht="16.5" customHeight="1">
      <c r="A99" s="722"/>
      <c r="B99" s="722"/>
      <c r="C99" s="735"/>
      <c r="D99" s="735"/>
      <c r="E99" s="735"/>
      <c r="F99" s="735"/>
      <c r="G99" s="735"/>
      <c r="H99" s="722"/>
      <c r="I99" s="722"/>
      <c r="J99" s="722"/>
      <c r="K99" s="722"/>
      <c r="L99" s="722"/>
      <c r="M99" s="722"/>
      <c r="N99" s="722"/>
      <c r="O99" s="722"/>
      <c r="P99" s="722"/>
      <c r="Q99" s="722"/>
      <c r="R99" s="722"/>
      <c r="S99" s="722"/>
      <c r="T99" s="722"/>
      <c r="U99" s="722"/>
      <c r="V99" s="722"/>
      <c r="W99" s="722"/>
      <c r="X99" s="722"/>
      <c r="Y99" s="722"/>
      <c r="Z99" s="722"/>
    </row>
    <row r="100" spans="1:26" ht="16.5" customHeight="1">
      <c r="A100" s="722"/>
      <c r="B100" s="722"/>
      <c r="C100" s="735"/>
      <c r="D100" s="735"/>
      <c r="E100" s="735"/>
      <c r="F100" s="735"/>
      <c r="G100" s="735"/>
      <c r="H100" s="722"/>
      <c r="I100" s="722"/>
      <c r="J100" s="722"/>
      <c r="K100" s="722"/>
      <c r="L100" s="722"/>
      <c r="M100" s="722"/>
      <c r="N100" s="722"/>
      <c r="O100" s="722"/>
      <c r="P100" s="722"/>
      <c r="Q100" s="722"/>
      <c r="R100" s="722"/>
      <c r="S100" s="722"/>
      <c r="T100" s="722"/>
      <c r="U100" s="722"/>
      <c r="V100" s="722"/>
      <c r="W100" s="722"/>
      <c r="X100" s="722"/>
      <c r="Y100" s="722"/>
      <c r="Z100" s="722"/>
    </row>
    <row r="101" spans="1:26" ht="16.5" customHeight="1">
      <c r="A101" s="722"/>
      <c r="B101" s="722"/>
      <c r="C101" s="735"/>
      <c r="D101" s="735"/>
      <c r="E101" s="735"/>
      <c r="F101" s="735"/>
      <c r="G101" s="735"/>
      <c r="H101" s="722"/>
      <c r="I101" s="722"/>
      <c r="J101" s="722"/>
      <c r="K101" s="722"/>
      <c r="L101" s="722"/>
      <c r="M101" s="722"/>
      <c r="N101" s="722"/>
      <c r="O101" s="722"/>
      <c r="P101" s="722"/>
      <c r="Q101" s="722"/>
      <c r="R101" s="722"/>
      <c r="S101" s="722"/>
      <c r="T101" s="722"/>
      <c r="U101" s="722"/>
      <c r="V101" s="722"/>
      <c r="W101" s="722"/>
      <c r="X101" s="722"/>
      <c r="Y101" s="722"/>
      <c r="Z101" s="722"/>
    </row>
    <row r="102" spans="1:26" ht="16.5" customHeight="1">
      <c r="A102" s="722"/>
      <c r="B102" s="722"/>
      <c r="C102" s="735"/>
      <c r="D102" s="735"/>
      <c r="E102" s="735"/>
      <c r="F102" s="735"/>
      <c r="G102" s="735"/>
      <c r="H102" s="722"/>
      <c r="I102" s="722"/>
      <c r="J102" s="722"/>
      <c r="K102" s="722"/>
      <c r="L102" s="722"/>
      <c r="M102" s="722"/>
      <c r="N102" s="722"/>
      <c r="O102" s="722"/>
      <c r="P102" s="722"/>
      <c r="Q102" s="722"/>
      <c r="R102" s="722"/>
      <c r="S102" s="722"/>
      <c r="T102" s="722"/>
      <c r="U102" s="722"/>
      <c r="V102" s="722"/>
      <c r="W102" s="722"/>
      <c r="X102" s="722"/>
      <c r="Y102" s="722"/>
      <c r="Z102" s="722"/>
    </row>
    <row r="103" spans="1:26" ht="16.5" customHeight="1">
      <c r="A103" s="722"/>
      <c r="B103" s="722"/>
      <c r="C103" s="735"/>
      <c r="D103" s="735"/>
      <c r="E103" s="735"/>
      <c r="F103" s="735"/>
      <c r="G103" s="735"/>
      <c r="H103" s="722"/>
      <c r="I103" s="722"/>
      <c r="J103" s="722"/>
      <c r="K103" s="722"/>
      <c r="L103" s="722"/>
      <c r="M103" s="722"/>
      <c r="N103" s="722"/>
      <c r="O103" s="722"/>
      <c r="P103" s="722"/>
      <c r="Q103" s="722"/>
      <c r="R103" s="722"/>
      <c r="S103" s="722"/>
      <c r="T103" s="722"/>
      <c r="U103" s="722"/>
      <c r="V103" s="722"/>
      <c r="W103" s="722"/>
      <c r="X103" s="722"/>
      <c r="Y103" s="722"/>
      <c r="Z103" s="722"/>
    </row>
    <row r="104" spans="1:26" ht="16.5" customHeight="1">
      <c r="A104" s="722"/>
      <c r="B104" s="722"/>
      <c r="C104" s="735"/>
      <c r="D104" s="735"/>
      <c r="E104" s="735"/>
      <c r="F104" s="735"/>
      <c r="G104" s="735"/>
      <c r="H104" s="722"/>
      <c r="I104" s="722"/>
      <c r="J104" s="722"/>
      <c r="K104" s="722"/>
      <c r="L104" s="722"/>
      <c r="M104" s="722"/>
      <c r="N104" s="722"/>
      <c r="O104" s="722"/>
      <c r="P104" s="722"/>
      <c r="Q104" s="722"/>
      <c r="R104" s="722"/>
      <c r="S104" s="722"/>
      <c r="T104" s="722"/>
      <c r="U104" s="722"/>
      <c r="V104" s="722"/>
      <c r="W104" s="722"/>
      <c r="X104" s="722"/>
      <c r="Y104" s="722"/>
      <c r="Z104" s="722"/>
    </row>
    <row r="105" spans="1:26" ht="16.5" customHeight="1">
      <c r="A105" s="722"/>
      <c r="B105" s="722"/>
      <c r="C105" s="735"/>
      <c r="D105" s="735"/>
      <c r="E105" s="735"/>
      <c r="F105" s="735"/>
      <c r="G105" s="735"/>
      <c r="H105" s="722"/>
      <c r="I105" s="722"/>
      <c r="J105" s="722"/>
      <c r="K105" s="722"/>
      <c r="L105" s="722"/>
      <c r="M105" s="722"/>
      <c r="N105" s="722"/>
      <c r="O105" s="722"/>
      <c r="P105" s="722"/>
      <c r="Q105" s="722"/>
      <c r="R105" s="722"/>
      <c r="S105" s="722"/>
      <c r="T105" s="722"/>
      <c r="U105" s="722"/>
      <c r="V105" s="722"/>
      <c r="W105" s="722"/>
      <c r="X105" s="722"/>
      <c r="Y105" s="722"/>
      <c r="Z105" s="722"/>
    </row>
    <row r="106" spans="1:26" ht="16.5" customHeight="1">
      <c r="A106" s="722"/>
      <c r="B106" s="722"/>
      <c r="C106" s="735"/>
      <c r="D106" s="735"/>
      <c r="E106" s="735"/>
      <c r="F106" s="735"/>
      <c r="G106" s="735"/>
      <c r="H106" s="722"/>
      <c r="I106" s="722"/>
      <c r="J106" s="722"/>
      <c r="K106" s="722"/>
      <c r="L106" s="722"/>
      <c r="M106" s="722"/>
      <c r="N106" s="722"/>
      <c r="O106" s="722"/>
      <c r="P106" s="722"/>
      <c r="Q106" s="722"/>
      <c r="R106" s="722"/>
      <c r="S106" s="722"/>
      <c r="T106" s="722"/>
      <c r="U106" s="722"/>
      <c r="V106" s="722"/>
      <c r="W106" s="722"/>
      <c r="X106" s="722"/>
      <c r="Y106" s="722"/>
      <c r="Z106" s="722"/>
    </row>
    <row r="107" spans="1:26" ht="16.5" customHeight="1">
      <c r="A107" s="722"/>
      <c r="B107" s="722"/>
      <c r="C107" s="735"/>
      <c r="D107" s="735"/>
      <c r="E107" s="735"/>
      <c r="F107" s="735"/>
      <c r="G107" s="735"/>
      <c r="H107" s="722"/>
      <c r="I107" s="722"/>
      <c r="J107" s="722"/>
      <c r="K107" s="722"/>
      <c r="L107" s="722"/>
      <c r="M107" s="722"/>
      <c r="N107" s="722"/>
      <c r="O107" s="722"/>
      <c r="P107" s="722"/>
      <c r="Q107" s="722"/>
      <c r="R107" s="722"/>
      <c r="S107" s="722"/>
      <c r="T107" s="722"/>
      <c r="U107" s="722"/>
      <c r="V107" s="722"/>
      <c r="W107" s="722"/>
      <c r="X107" s="722"/>
      <c r="Y107" s="722"/>
      <c r="Z107" s="722"/>
    </row>
    <row r="108" spans="1:26" ht="16.5" customHeight="1">
      <c r="A108" s="722"/>
      <c r="B108" s="722"/>
      <c r="C108" s="735"/>
      <c r="D108" s="735"/>
      <c r="E108" s="735"/>
      <c r="F108" s="735"/>
      <c r="G108" s="735"/>
      <c r="H108" s="722"/>
      <c r="I108" s="722"/>
      <c r="J108" s="722"/>
      <c r="K108" s="722"/>
      <c r="L108" s="722"/>
      <c r="M108" s="722"/>
      <c r="N108" s="722"/>
      <c r="O108" s="722"/>
      <c r="P108" s="722"/>
      <c r="Q108" s="722"/>
      <c r="R108" s="722"/>
      <c r="S108" s="722"/>
      <c r="T108" s="722"/>
      <c r="U108" s="722"/>
      <c r="V108" s="722"/>
      <c r="W108" s="722"/>
      <c r="X108" s="722"/>
      <c r="Y108" s="722"/>
      <c r="Z108" s="722"/>
    </row>
    <row r="109" spans="1:26" ht="16.5" customHeight="1">
      <c r="A109" s="722"/>
      <c r="B109" s="722"/>
      <c r="C109" s="735"/>
      <c r="D109" s="735"/>
      <c r="E109" s="735"/>
      <c r="F109" s="735"/>
      <c r="G109" s="735"/>
      <c r="H109" s="722"/>
      <c r="I109" s="722"/>
      <c r="J109" s="722"/>
      <c r="K109" s="722"/>
      <c r="L109" s="722"/>
      <c r="M109" s="722"/>
      <c r="N109" s="722"/>
      <c r="O109" s="722"/>
      <c r="P109" s="722"/>
      <c r="Q109" s="722"/>
      <c r="R109" s="722"/>
      <c r="S109" s="722"/>
      <c r="T109" s="722"/>
      <c r="U109" s="722"/>
      <c r="V109" s="722"/>
      <c r="W109" s="722"/>
      <c r="X109" s="722"/>
      <c r="Y109" s="722"/>
      <c r="Z109" s="722"/>
    </row>
    <row r="110" spans="1:26" ht="16.5" customHeight="1">
      <c r="A110" s="722"/>
      <c r="B110" s="722"/>
      <c r="C110" s="735"/>
      <c r="D110" s="735"/>
      <c r="E110" s="735"/>
      <c r="F110" s="735"/>
      <c r="G110" s="735"/>
      <c r="H110" s="722"/>
      <c r="I110" s="722"/>
      <c r="J110" s="722"/>
      <c r="K110" s="722"/>
      <c r="L110" s="722"/>
      <c r="M110" s="722"/>
      <c r="N110" s="722"/>
      <c r="O110" s="722"/>
      <c r="P110" s="722"/>
      <c r="Q110" s="722"/>
      <c r="R110" s="722"/>
      <c r="S110" s="722"/>
      <c r="T110" s="722"/>
      <c r="U110" s="722"/>
      <c r="V110" s="722"/>
      <c r="W110" s="722"/>
      <c r="X110" s="722"/>
      <c r="Y110" s="722"/>
      <c r="Z110" s="722"/>
    </row>
    <row r="111" spans="1:26" ht="16.5" customHeight="1">
      <c r="A111" s="722"/>
      <c r="B111" s="722"/>
      <c r="C111" s="735"/>
      <c r="D111" s="735"/>
      <c r="E111" s="735"/>
      <c r="F111" s="735"/>
      <c r="G111" s="735"/>
      <c r="H111" s="722"/>
      <c r="I111" s="722"/>
      <c r="J111" s="722"/>
      <c r="K111" s="722"/>
      <c r="L111" s="722"/>
      <c r="M111" s="722"/>
      <c r="N111" s="722"/>
      <c r="O111" s="722"/>
      <c r="P111" s="722"/>
      <c r="Q111" s="722"/>
      <c r="R111" s="722"/>
      <c r="S111" s="722"/>
      <c r="T111" s="722"/>
      <c r="U111" s="722"/>
      <c r="V111" s="722"/>
      <c r="W111" s="722"/>
      <c r="X111" s="722"/>
      <c r="Y111" s="722"/>
      <c r="Z111" s="722"/>
    </row>
    <row r="112" spans="1:26" ht="16.5" customHeight="1">
      <c r="A112" s="722"/>
      <c r="B112" s="722"/>
      <c r="C112" s="735"/>
      <c r="D112" s="735"/>
      <c r="E112" s="735"/>
      <c r="F112" s="735"/>
      <c r="G112" s="735"/>
      <c r="H112" s="722"/>
      <c r="I112" s="722"/>
      <c r="J112" s="722"/>
      <c r="K112" s="722"/>
      <c r="L112" s="722"/>
      <c r="M112" s="722"/>
      <c r="N112" s="722"/>
      <c r="O112" s="722"/>
      <c r="P112" s="722"/>
      <c r="Q112" s="722"/>
      <c r="R112" s="722"/>
      <c r="S112" s="722"/>
      <c r="T112" s="722"/>
      <c r="U112" s="722"/>
      <c r="V112" s="722"/>
      <c r="W112" s="722"/>
      <c r="X112" s="722"/>
      <c r="Y112" s="722"/>
      <c r="Z112" s="722"/>
    </row>
    <row r="113" spans="1:26" ht="16.5" customHeight="1">
      <c r="A113" s="722"/>
      <c r="B113" s="722"/>
      <c r="C113" s="735"/>
      <c r="D113" s="735"/>
      <c r="E113" s="735"/>
      <c r="F113" s="735"/>
      <c r="G113" s="735"/>
      <c r="H113" s="722"/>
      <c r="I113" s="722"/>
      <c r="J113" s="722"/>
      <c r="K113" s="722"/>
      <c r="L113" s="722"/>
      <c r="M113" s="722"/>
      <c r="N113" s="722"/>
      <c r="O113" s="722"/>
      <c r="P113" s="722"/>
      <c r="Q113" s="722"/>
      <c r="R113" s="722"/>
      <c r="S113" s="722"/>
      <c r="T113" s="722"/>
      <c r="U113" s="722"/>
      <c r="V113" s="722"/>
      <c r="W113" s="722"/>
      <c r="X113" s="722"/>
      <c r="Y113" s="722"/>
      <c r="Z113" s="722"/>
    </row>
    <row r="114" spans="1:26" ht="16.5" customHeight="1">
      <c r="A114" s="722"/>
      <c r="B114" s="722"/>
      <c r="C114" s="735"/>
      <c r="D114" s="735"/>
      <c r="E114" s="735"/>
      <c r="F114" s="735"/>
      <c r="G114" s="735"/>
      <c r="H114" s="722"/>
      <c r="I114" s="722"/>
      <c r="J114" s="722"/>
      <c r="K114" s="722"/>
      <c r="L114" s="722"/>
      <c r="M114" s="722"/>
      <c r="N114" s="722"/>
      <c r="O114" s="722"/>
      <c r="P114" s="722"/>
      <c r="Q114" s="722"/>
      <c r="R114" s="722"/>
      <c r="S114" s="722"/>
      <c r="T114" s="722"/>
      <c r="U114" s="722"/>
      <c r="V114" s="722"/>
      <c r="W114" s="722"/>
      <c r="X114" s="722"/>
      <c r="Y114" s="722"/>
      <c r="Z114" s="722"/>
    </row>
    <row r="115" spans="1:26" ht="16.5" customHeight="1">
      <c r="A115" s="722"/>
      <c r="B115" s="722"/>
      <c r="C115" s="735"/>
      <c r="D115" s="735"/>
      <c r="E115" s="735"/>
      <c r="F115" s="735"/>
      <c r="G115" s="735"/>
      <c r="H115" s="722"/>
      <c r="I115" s="722"/>
      <c r="J115" s="722"/>
      <c r="K115" s="722"/>
      <c r="L115" s="722"/>
      <c r="M115" s="722"/>
      <c r="N115" s="722"/>
      <c r="O115" s="722"/>
      <c r="P115" s="722"/>
      <c r="Q115" s="722"/>
      <c r="R115" s="722"/>
      <c r="S115" s="722"/>
      <c r="T115" s="722"/>
      <c r="U115" s="722"/>
      <c r="V115" s="722"/>
      <c r="W115" s="722"/>
      <c r="X115" s="722"/>
      <c r="Y115" s="722"/>
      <c r="Z115" s="722"/>
    </row>
    <row r="116" spans="1:26" ht="16.5" customHeight="1">
      <c r="A116" s="722"/>
      <c r="B116" s="722"/>
      <c r="C116" s="735"/>
      <c r="D116" s="735"/>
      <c r="E116" s="735"/>
      <c r="F116" s="735"/>
      <c r="G116" s="735"/>
      <c r="H116" s="722"/>
      <c r="I116" s="722"/>
      <c r="J116" s="722"/>
      <c r="K116" s="722"/>
      <c r="L116" s="722"/>
      <c r="M116" s="722"/>
      <c r="N116" s="722"/>
      <c r="O116" s="722"/>
      <c r="P116" s="722"/>
      <c r="Q116" s="722"/>
      <c r="R116" s="722"/>
      <c r="S116" s="722"/>
      <c r="T116" s="722"/>
      <c r="U116" s="722"/>
      <c r="V116" s="722"/>
      <c r="W116" s="722"/>
      <c r="X116" s="722"/>
      <c r="Y116" s="722"/>
      <c r="Z116" s="722"/>
    </row>
    <row r="117" spans="1:26" ht="16.5" customHeight="1">
      <c r="A117" s="722"/>
      <c r="B117" s="722"/>
      <c r="C117" s="735"/>
      <c r="D117" s="735"/>
      <c r="E117" s="735"/>
      <c r="F117" s="735"/>
      <c r="G117" s="735"/>
      <c r="H117" s="722"/>
      <c r="I117" s="722"/>
      <c r="J117" s="722"/>
      <c r="K117" s="722"/>
      <c r="L117" s="722"/>
      <c r="M117" s="722"/>
      <c r="N117" s="722"/>
      <c r="O117" s="722"/>
      <c r="P117" s="722"/>
      <c r="Q117" s="722"/>
      <c r="R117" s="722"/>
      <c r="S117" s="722"/>
      <c r="T117" s="722"/>
      <c r="U117" s="722"/>
      <c r="V117" s="722"/>
      <c r="W117" s="722"/>
      <c r="X117" s="722"/>
      <c r="Y117" s="722"/>
      <c r="Z117" s="722"/>
    </row>
    <row r="118" spans="1:26" ht="16.5" customHeight="1">
      <c r="A118" s="722"/>
      <c r="B118" s="722"/>
      <c r="C118" s="735"/>
      <c r="D118" s="735"/>
      <c r="E118" s="735"/>
      <c r="F118" s="735"/>
      <c r="G118" s="735"/>
      <c r="H118" s="722"/>
      <c r="I118" s="722"/>
      <c r="J118" s="722"/>
      <c r="K118" s="722"/>
      <c r="L118" s="722"/>
      <c r="M118" s="722"/>
      <c r="N118" s="722"/>
      <c r="O118" s="722"/>
      <c r="P118" s="722"/>
      <c r="Q118" s="722"/>
      <c r="R118" s="722"/>
      <c r="S118" s="722"/>
      <c r="T118" s="722"/>
      <c r="U118" s="722"/>
      <c r="V118" s="722"/>
      <c r="W118" s="722"/>
      <c r="X118" s="722"/>
      <c r="Y118" s="722"/>
      <c r="Z118" s="722"/>
    </row>
    <row r="119" spans="1:26" ht="16.5" customHeight="1">
      <c r="A119" s="722"/>
      <c r="B119" s="722"/>
      <c r="C119" s="735"/>
      <c r="D119" s="735"/>
      <c r="E119" s="735"/>
      <c r="F119" s="735"/>
      <c r="G119" s="735"/>
      <c r="H119" s="722"/>
      <c r="I119" s="722"/>
      <c r="J119" s="722"/>
      <c r="K119" s="722"/>
      <c r="L119" s="722"/>
      <c r="M119" s="722"/>
      <c r="N119" s="722"/>
      <c r="O119" s="722"/>
      <c r="P119" s="722"/>
      <c r="Q119" s="722"/>
      <c r="R119" s="722"/>
      <c r="S119" s="722"/>
      <c r="T119" s="722"/>
      <c r="U119" s="722"/>
      <c r="V119" s="722"/>
      <c r="W119" s="722"/>
      <c r="X119" s="722"/>
      <c r="Y119" s="722"/>
      <c r="Z119" s="722"/>
    </row>
    <row r="120" spans="1:26" ht="16.5" customHeight="1">
      <c r="A120" s="722"/>
      <c r="B120" s="722"/>
      <c r="C120" s="735"/>
      <c r="D120" s="735"/>
      <c r="E120" s="735"/>
      <c r="F120" s="735"/>
      <c r="G120" s="735"/>
      <c r="H120" s="722"/>
      <c r="I120" s="722"/>
      <c r="J120" s="722"/>
      <c r="K120" s="722"/>
      <c r="L120" s="722"/>
      <c r="M120" s="722"/>
      <c r="N120" s="722"/>
      <c r="O120" s="722"/>
      <c r="P120" s="722"/>
      <c r="Q120" s="722"/>
      <c r="R120" s="722"/>
      <c r="S120" s="722"/>
      <c r="T120" s="722"/>
      <c r="U120" s="722"/>
      <c r="V120" s="722"/>
      <c r="W120" s="722"/>
      <c r="X120" s="722"/>
      <c r="Y120" s="722"/>
      <c r="Z120" s="722"/>
    </row>
    <row r="121" spans="1:26" ht="16.5" customHeight="1">
      <c r="A121" s="722"/>
      <c r="B121" s="722"/>
      <c r="C121" s="735"/>
      <c r="D121" s="735"/>
      <c r="E121" s="735"/>
      <c r="F121" s="735"/>
      <c r="G121" s="735"/>
      <c r="H121" s="722"/>
      <c r="I121" s="722"/>
      <c r="J121" s="722"/>
      <c r="K121" s="722"/>
      <c r="L121" s="722"/>
      <c r="M121" s="722"/>
      <c r="N121" s="722"/>
      <c r="O121" s="722"/>
      <c r="P121" s="722"/>
      <c r="Q121" s="722"/>
      <c r="R121" s="722"/>
      <c r="S121" s="722"/>
      <c r="T121" s="722"/>
      <c r="U121" s="722"/>
      <c r="V121" s="722"/>
      <c r="W121" s="722"/>
      <c r="X121" s="722"/>
      <c r="Y121" s="722"/>
      <c r="Z121" s="722"/>
    </row>
    <row r="122" spans="1:26" ht="16.5" customHeight="1">
      <c r="A122" s="722"/>
      <c r="B122" s="722"/>
      <c r="C122" s="735"/>
      <c r="D122" s="735"/>
      <c r="E122" s="735"/>
      <c r="F122" s="735"/>
      <c r="G122" s="735"/>
      <c r="H122" s="722"/>
      <c r="I122" s="722"/>
      <c r="J122" s="722"/>
      <c r="K122" s="722"/>
      <c r="L122" s="722"/>
      <c r="M122" s="722"/>
      <c r="N122" s="722"/>
      <c r="O122" s="722"/>
      <c r="P122" s="722"/>
      <c r="Q122" s="722"/>
      <c r="R122" s="722"/>
      <c r="S122" s="722"/>
      <c r="T122" s="722"/>
      <c r="U122" s="722"/>
      <c r="V122" s="722"/>
      <c r="W122" s="722"/>
      <c r="X122" s="722"/>
      <c r="Y122" s="722"/>
      <c r="Z122" s="722"/>
    </row>
    <row r="123" spans="1:26" ht="16.5" customHeight="1">
      <c r="A123" s="722"/>
      <c r="B123" s="722"/>
      <c r="C123" s="735"/>
      <c r="D123" s="735"/>
      <c r="E123" s="735"/>
      <c r="F123" s="735"/>
      <c r="G123" s="735"/>
      <c r="H123" s="722"/>
      <c r="I123" s="722"/>
      <c r="J123" s="722"/>
      <c r="K123" s="722"/>
      <c r="L123" s="722"/>
      <c r="M123" s="722"/>
      <c r="N123" s="722"/>
      <c r="O123" s="722"/>
      <c r="P123" s="722"/>
      <c r="Q123" s="722"/>
      <c r="R123" s="722"/>
      <c r="S123" s="722"/>
      <c r="T123" s="722"/>
      <c r="U123" s="722"/>
      <c r="V123" s="722"/>
      <c r="W123" s="722"/>
      <c r="X123" s="722"/>
      <c r="Y123" s="722"/>
      <c r="Z123" s="722"/>
    </row>
    <row r="124" spans="1:26" ht="16.5" customHeight="1">
      <c r="A124" s="722"/>
      <c r="B124" s="722"/>
      <c r="C124" s="735"/>
      <c r="D124" s="735"/>
      <c r="E124" s="735"/>
      <c r="F124" s="735"/>
      <c r="G124" s="735"/>
      <c r="H124" s="722"/>
      <c r="I124" s="722"/>
      <c r="J124" s="722"/>
      <c r="K124" s="722"/>
      <c r="L124" s="722"/>
      <c r="M124" s="722"/>
      <c r="N124" s="722"/>
      <c r="O124" s="722"/>
      <c r="P124" s="722"/>
      <c r="Q124" s="722"/>
      <c r="R124" s="722"/>
      <c r="S124" s="722"/>
      <c r="T124" s="722"/>
      <c r="U124" s="722"/>
      <c r="V124" s="722"/>
      <c r="W124" s="722"/>
      <c r="X124" s="722"/>
      <c r="Y124" s="722"/>
      <c r="Z124" s="722"/>
    </row>
    <row r="125" spans="1:26" ht="16.5" customHeight="1">
      <c r="A125" s="722"/>
      <c r="B125" s="722"/>
      <c r="C125" s="735"/>
      <c r="D125" s="735"/>
      <c r="E125" s="735"/>
      <c r="F125" s="735"/>
      <c r="G125" s="735"/>
      <c r="H125" s="722"/>
      <c r="I125" s="722"/>
      <c r="J125" s="722"/>
      <c r="K125" s="722"/>
      <c r="L125" s="722"/>
      <c r="M125" s="722"/>
      <c r="N125" s="722"/>
      <c r="O125" s="722"/>
      <c r="P125" s="722"/>
      <c r="Q125" s="722"/>
      <c r="R125" s="722"/>
      <c r="S125" s="722"/>
      <c r="T125" s="722"/>
      <c r="U125" s="722"/>
      <c r="V125" s="722"/>
      <c r="W125" s="722"/>
      <c r="X125" s="722"/>
      <c r="Y125" s="722"/>
      <c r="Z125" s="722"/>
    </row>
    <row r="126" spans="1:26" ht="16.5" customHeight="1">
      <c r="A126" s="722"/>
      <c r="B126" s="722"/>
      <c r="C126" s="735"/>
      <c r="D126" s="735"/>
      <c r="E126" s="735"/>
      <c r="F126" s="735"/>
      <c r="G126" s="735"/>
      <c r="H126" s="722"/>
      <c r="I126" s="722"/>
      <c r="J126" s="722"/>
      <c r="K126" s="722"/>
      <c r="L126" s="722"/>
      <c r="M126" s="722"/>
      <c r="N126" s="722"/>
      <c r="O126" s="722"/>
      <c r="P126" s="722"/>
      <c r="Q126" s="722"/>
      <c r="R126" s="722"/>
      <c r="S126" s="722"/>
      <c r="T126" s="722"/>
      <c r="U126" s="722"/>
      <c r="V126" s="722"/>
      <c r="W126" s="722"/>
      <c r="X126" s="722"/>
      <c r="Y126" s="722"/>
      <c r="Z126" s="722"/>
    </row>
    <row r="127" spans="1:26" ht="16.5" customHeight="1">
      <c r="A127" s="722"/>
      <c r="B127" s="722"/>
      <c r="C127" s="735"/>
      <c r="D127" s="735"/>
      <c r="E127" s="735"/>
      <c r="F127" s="735"/>
      <c r="G127" s="735"/>
      <c r="H127" s="722"/>
      <c r="I127" s="722"/>
      <c r="J127" s="722"/>
      <c r="K127" s="722"/>
      <c r="L127" s="722"/>
      <c r="M127" s="722"/>
      <c r="N127" s="722"/>
      <c r="O127" s="722"/>
      <c r="P127" s="722"/>
      <c r="Q127" s="722"/>
      <c r="R127" s="722"/>
      <c r="S127" s="722"/>
      <c r="T127" s="722"/>
      <c r="U127" s="722"/>
      <c r="V127" s="722"/>
      <c r="W127" s="722"/>
      <c r="X127" s="722"/>
      <c r="Y127" s="722"/>
      <c r="Z127" s="722"/>
    </row>
    <row r="128" spans="1:26" ht="16.5" customHeight="1">
      <c r="A128" s="722"/>
      <c r="B128" s="722"/>
      <c r="C128" s="735"/>
      <c r="D128" s="735"/>
      <c r="E128" s="735"/>
      <c r="F128" s="735"/>
      <c r="G128" s="735"/>
      <c r="H128" s="722"/>
      <c r="I128" s="722"/>
      <c r="J128" s="722"/>
      <c r="K128" s="722"/>
      <c r="L128" s="722"/>
      <c r="M128" s="722"/>
      <c r="N128" s="722"/>
      <c r="O128" s="722"/>
      <c r="P128" s="722"/>
      <c r="Q128" s="722"/>
      <c r="R128" s="722"/>
      <c r="S128" s="722"/>
      <c r="T128" s="722"/>
      <c r="U128" s="722"/>
      <c r="V128" s="722"/>
      <c r="W128" s="722"/>
      <c r="X128" s="722"/>
      <c r="Y128" s="722"/>
      <c r="Z128" s="722"/>
    </row>
    <row r="129" spans="1:26" ht="16.5" customHeight="1">
      <c r="A129" s="722"/>
      <c r="B129" s="722"/>
      <c r="C129" s="735"/>
      <c r="D129" s="735"/>
      <c r="E129" s="735"/>
      <c r="F129" s="735"/>
      <c r="G129" s="735"/>
      <c r="H129" s="722"/>
      <c r="I129" s="722"/>
      <c r="J129" s="722"/>
      <c r="K129" s="722"/>
      <c r="L129" s="722"/>
      <c r="M129" s="722"/>
      <c r="N129" s="722"/>
      <c r="O129" s="722"/>
      <c r="P129" s="722"/>
      <c r="Q129" s="722"/>
      <c r="R129" s="722"/>
      <c r="S129" s="722"/>
      <c r="T129" s="722"/>
      <c r="U129" s="722"/>
      <c r="V129" s="722"/>
      <c r="W129" s="722"/>
      <c r="X129" s="722"/>
      <c r="Y129" s="722"/>
      <c r="Z129" s="722"/>
    </row>
    <row r="130" spans="1:26" ht="16.5" customHeight="1">
      <c r="A130" s="722"/>
      <c r="B130" s="722"/>
      <c r="C130" s="735"/>
      <c r="D130" s="735"/>
      <c r="E130" s="735"/>
      <c r="F130" s="735"/>
      <c r="G130" s="735"/>
      <c r="H130" s="722"/>
      <c r="I130" s="722"/>
      <c r="J130" s="722"/>
      <c r="K130" s="722"/>
      <c r="L130" s="722"/>
      <c r="M130" s="722"/>
      <c r="N130" s="722"/>
      <c r="O130" s="722"/>
      <c r="P130" s="722"/>
      <c r="Q130" s="722"/>
      <c r="R130" s="722"/>
      <c r="S130" s="722"/>
      <c r="T130" s="722"/>
      <c r="U130" s="722"/>
      <c r="V130" s="722"/>
      <c r="W130" s="722"/>
      <c r="X130" s="722"/>
      <c r="Y130" s="722"/>
      <c r="Z130" s="722"/>
    </row>
    <row r="131" spans="1:26" ht="16.5" customHeight="1">
      <c r="A131" s="722"/>
      <c r="B131" s="722"/>
      <c r="C131" s="735"/>
      <c r="D131" s="735"/>
      <c r="E131" s="735"/>
      <c r="F131" s="735"/>
      <c r="G131" s="735"/>
      <c r="H131" s="722"/>
      <c r="I131" s="722"/>
      <c r="J131" s="722"/>
      <c r="K131" s="722"/>
      <c r="L131" s="722"/>
      <c r="M131" s="722"/>
      <c r="N131" s="722"/>
      <c r="O131" s="722"/>
      <c r="P131" s="722"/>
      <c r="Q131" s="722"/>
      <c r="R131" s="722"/>
      <c r="S131" s="722"/>
      <c r="T131" s="722"/>
      <c r="U131" s="722"/>
      <c r="V131" s="722"/>
      <c r="W131" s="722"/>
      <c r="X131" s="722"/>
      <c r="Y131" s="722"/>
      <c r="Z131" s="722"/>
    </row>
    <row r="132" spans="1:26" ht="16.5" customHeight="1">
      <c r="A132" s="722"/>
      <c r="B132" s="722"/>
      <c r="C132" s="735"/>
      <c r="D132" s="735"/>
      <c r="E132" s="735"/>
      <c r="F132" s="735"/>
      <c r="G132" s="735"/>
      <c r="H132" s="722"/>
      <c r="I132" s="722"/>
      <c r="J132" s="722"/>
      <c r="K132" s="722"/>
      <c r="L132" s="722"/>
      <c r="M132" s="722"/>
      <c r="N132" s="722"/>
      <c r="O132" s="722"/>
      <c r="P132" s="722"/>
      <c r="Q132" s="722"/>
      <c r="R132" s="722"/>
      <c r="S132" s="722"/>
      <c r="T132" s="722"/>
      <c r="U132" s="722"/>
      <c r="V132" s="722"/>
      <c r="W132" s="722"/>
      <c r="X132" s="722"/>
      <c r="Y132" s="722"/>
      <c r="Z132" s="722"/>
    </row>
    <row r="133" spans="1:26" ht="16.5" customHeight="1">
      <c r="A133" s="722"/>
      <c r="B133" s="722"/>
      <c r="C133" s="735"/>
      <c r="D133" s="735"/>
      <c r="E133" s="735"/>
      <c r="F133" s="735"/>
      <c r="G133" s="735"/>
      <c r="H133" s="722"/>
      <c r="I133" s="722"/>
      <c r="J133" s="722"/>
      <c r="K133" s="722"/>
      <c r="L133" s="722"/>
      <c r="M133" s="722"/>
      <c r="N133" s="722"/>
      <c r="O133" s="722"/>
      <c r="P133" s="722"/>
      <c r="Q133" s="722"/>
      <c r="R133" s="722"/>
      <c r="S133" s="722"/>
      <c r="T133" s="722"/>
      <c r="U133" s="722"/>
      <c r="V133" s="722"/>
      <c r="W133" s="722"/>
      <c r="X133" s="722"/>
      <c r="Y133" s="722"/>
      <c r="Z133" s="722"/>
    </row>
    <row r="134" spans="1:26" ht="16.5" customHeight="1">
      <c r="A134" s="722"/>
      <c r="B134" s="722"/>
      <c r="C134" s="735"/>
      <c r="D134" s="735"/>
      <c r="E134" s="735"/>
      <c r="F134" s="735"/>
      <c r="G134" s="735"/>
      <c r="H134" s="722"/>
      <c r="I134" s="722"/>
      <c r="J134" s="722"/>
      <c r="K134" s="722"/>
      <c r="L134" s="722"/>
      <c r="M134" s="722"/>
      <c r="N134" s="722"/>
      <c r="O134" s="722"/>
      <c r="P134" s="722"/>
      <c r="Q134" s="722"/>
      <c r="R134" s="722"/>
      <c r="S134" s="722"/>
      <c r="T134" s="722"/>
      <c r="U134" s="722"/>
      <c r="V134" s="722"/>
      <c r="W134" s="722"/>
      <c r="X134" s="722"/>
      <c r="Y134" s="722"/>
      <c r="Z134" s="722"/>
    </row>
    <row r="135" spans="1:26" ht="16.5" customHeight="1">
      <c r="A135" s="722"/>
      <c r="B135" s="722"/>
      <c r="C135" s="735"/>
      <c r="D135" s="735"/>
      <c r="E135" s="735"/>
      <c r="F135" s="735"/>
      <c r="G135" s="735"/>
      <c r="H135" s="722"/>
      <c r="I135" s="722"/>
      <c r="J135" s="722"/>
      <c r="K135" s="722"/>
      <c r="L135" s="722"/>
      <c r="M135" s="722"/>
      <c r="N135" s="722"/>
      <c r="O135" s="722"/>
      <c r="P135" s="722"/>
      <c r="Q135" s="722"/>
      <c r="R135" s="722"/>
      <c r="S135" s="722"/>
      <c r="T135" s="722"/>
      <c r="U135" s="722"/>
      <c r="V135" s="722"/>
      <c r="W135" s="722"/>
      <c r="X135" s="722"/>
      <c r="Y135" s="722"/>
      <c r="Z135" s="722"/>
    </row>
    <row r="136" spans="1:26" ht="16.5" customHeight="1">
      <c r="A136" s="722"/>
      <c r="B136" s="722"/>
      <c r="C136" s="735"/>
      <c r="D136" s="735"/>
      <c r="E136" s="735"/>
      <c r="F136" s="735"/>
      <c r="G136" s="735"/>
      <c r="H136" s="722"/>
      <c r="I136" s="722"/>
      <c r="J136" s="722"/>
      <c r="K136" s="722"/>
      <c r="L136" s="722"/>
      <c r="M136" s="722"/>
      <c r="N136" s="722"/>
      <c r="O136" s="722"/>
      <c r="P136" s="722"/>
      <c r="Q136" s="722"/>
      <c r="R136" s="722"/>
      <c r="S136" s="722"/>
      <c r="T136" s="722"/>
      <c r="U136" s="722"/>
      <c r="V136" s="722"/>
      <c r="W136" s="722"/>
      <c r="X136" s="722"/>
      <c r="Y136" s="722"/>
      <c r="Z136" s="722"/>
    </row>
    <row r="137" spans="1:26" ht="16.5" customHeight="1">
      <c r="A137" s="722"/>
      <c r="B137" s="722"/>
      <c r="C137" s="735"/>
      <c r="D137" s="735"/>
      <c r="E137" s="735"/>
      <c r="F137" s="735"/>
      <c r="G137" s="735"/>
      <c r="H137" s="722"/>
      <c r="I137" s="722"/>
      <c r="J137" s="722"/>
      <c r="K137" s="722"/>
      <c r="L137" s="722"/>
      <c r="M137" s="722"/>
      <c r="N137" s="722"/>
      <c r="O137" s="722"/>
      <c r="P137" s="722"/>
      <c r="Q137" s="722"/>
      <c r="R137" s="722"/>
      <c r="S137" s="722"/>
      <c r="T137" s="722"/>
      <c r="U137" s="722"/>
      <c r="V137" s="722"/>
      <c r="W137" s="722"/>
      <c r="X137" s="722"/>
      <c r="Y137" s="722"/>
      <c r="Z137" s="722"/>
    </row>
    <row r="138" spans="1:26" ht="16.5" customHeight="1">
      <c r="A138" s="722"/>
      <c r="B138" s="722"/>
      <c r="C138" s="735"/>
      <c r="D138" s="735"/>
      <c r="E138" s="735"/>
      <c r="F138" s="735"/>
      <c r="G138" s="735"/>
      <c r="H138" s="722"/>
      <c r="I138" s="722"/>
      <c r="J138" s="722"/>
      <c r="K138" s="722"/>
      <c r="L138" s="722"/>
      <c r="M138" s="722"/>
      <c r="N138" s="722"/>
      <c r="O138" s="722"/>
      <c r="P138" s="722"/>
      <c r="Q138" s="722"/>
      <c r="R138" s="722"/>
      <c r="S138" s="722"/>
      <c r="T138" s="722"/>
      <c r="U138" s="722"/>
      <c r="V138" s="722"/>
      <c r="W138" s="722"/>
      <c r="X138" s="722"/>
      <c r="Y138" s="722"/>
      <c r="Z138" s="722"/>
    </row>
    <row r="139" spans="1:26" ht="16.5" customHeight="1">
      <c r="A139" s="722"/>
      <c r="B139" s="722"/>
      <c r="C139" s="735"/>
      <c r="D139" s="735"/>
      <c r="E139" s="735"/>
      <c r="F139" s="735"/>
      <c r="G139" s="735"/>
      <c r="H139" s="722"/>
      <c r="I139" s="722"/>
      <c r="J139" s="722"/>
      <c r="K139" s="722"/>
      <c r="L139" s="722"/>
      <c r="M139" s="722"/>
      <c r="N139" s="722"/>
      <c r="O139" s="722"/>
      <c r="P139" s="722"/>
      <c r="Q139" s="722"/>
      <c r="R139" s="722"/>
      <c r="S139" s="722"/>
      <c r="T139" s="722"/>
      <c r="U139" s="722"/>
      <c r="V139" s="722"/>
      <c r="W139" s="722"/>
      <c r="X139" s="722"/>
      <c r="Y139" s="722"/>
      <c r="Z139" s="722"/>
    </row>
    <row r="140" spans="1:26" ht="16.5" customHeight="1">
      <c r="A140" s="722"/>
      <c r="B140" s="722"/>
      <c r="C140" s="735"/>
      <c r="D140" s="735"/>
      <c r="E140" s="735"/>
      <c r="F140" s="735"/>
      <c r="G140" s="735"/>
      <c r="H140" s="722"/>
      <c r="I140" s="722"/>
      <c r="J140" s="722"/>
      <c r="K140" s="722"/>
      <c r="L140" s="722"/>
      <c r="M140" s="722"/>
      <c r="N140" s="722"/>
      <c r="O140" s="722"/>
      <c r="P140" s="722"/>
      <c r="Q140" s="722"/>
      <c r="R140" s="722"/>
      <c r="S140" s="722"/>
      <c r="T140" s="722"/>
      <c r="U140" s="722"/>
      <c r="V140" s="722"/>
      <c r="W140" s="722"/>
      <c r="X140" s="722"/>
      <c r="Y140" s="722"/>
      <c r="Z140" s="722"/>
    </row>
    <row r="141" spans="1:26" ht="16.5" customHeight="1">
      <c r="A141" s="722"/>
      <c r="B141" s="722"/>
      <c r="C141" s="735"/>
      <c r="D141" s="735"/>
      <c r="E141" s="735"/>
      <c r="F141" s="735"/>
      <c r="G141" s="735"/>
      <c r="H141" s="722"/>
      <c r="I141" s="722"/>
      <c r="J141" s="722"/>
      <c r="K141" s="722"/>
      <c r="L141" s="722"/>
      <c r="M141" s="722"/>
      <c r="N141" s="722"/>
      <c r="O141" s="722"/>
      <c r="P141" s="722"/>
      <c r="Q141" s="722"/>
      <c r="R141" s="722"/>
      <c r="S141" s="722"/>
      <c r="T141" s="722"/>
      <c r="U141" s="722"/>
      <c r="V141" s="722"/>
      <c r="W141" s="722"/>
      <c r="X141" s="722"/>
      <c r="Y141" s="722"/>
      <c r="Z141" s="722"/>
    </row>
    <row r="142" spans="1:26" ht="16.5" customHeight="1">
      <c r="A142" s="722"/>
      <c r="B142" s="722"/>
      <c r="C142" s="735"/>
      <c r="D142" s="735"/>
      <c r="E142" s="735"/>
      <c r="F142" s="735"/>
      <c r="G142" s="735"/>
      <c r="H142" s="722"/>
      <c r="I142" s="722"/>
      <c r="J142" s="722"/>
      <c r="K142" s="722"/>
      <c r="L142" s="722"/>
      <c r="M142" s="722"/>
      <c r="N142" s="722"/>
      <c r="O142" s="722"/>
      <c r="P142" s="722"/>
      <c r="Q142" s="722"/>
      <c r="R142" s="722"/>
      <c r="S142" s="722"/>
      <c r="T142" s="722"/>
      <c r="U142" s="722"/>
      <c r="V142" s="722"/>
      <c r="W142" s="722"/>
      <c r="X142" s="722"/>
      <c r="Y142" s="722"/>
      <c r="Z142" s="722"/>
    </row>
    <row r="143" spans="1:26" ht="16.5" customHeight="1">
      <c r="A143" s="722"/>
      <c r="B143" s="722"/>
      <c r="C143" s="735"/>
      <c r="D143" s="735"/>
      <c r="E143" s="735"/>
      <c r="F143" s="735"/>
      <c r="G143" s="735"/>
      <c r="H143" s="722"/>
      <c r="I143" s="722"/>
      <c r="J143" s="722"/>
      <c r="K143" s="722"/>
      <c r="L143" s="722"/>
      <c r="M143" s="722"/>
      <c r="N143" s="722"/>
      <c r="O143" s="722"/>
      <c r="P143" s="722"/>
      <c r="Q143" s="722"/>
      <c r="R143" s="722"/>
      <c r="S143" s="722"/>
      <c r="T143" s="722"/>
      <c r="U143" s="722"/>
      <c r="V143" s="722"/>
      <c r="W143" s="722"/>
      <c r="X143" s="722"/>
      <c r="Y143" s="722"/>
      <c r="Z143" s="722"/>
    </row>
    <row r="144" spans="1:26" ht="16.5" customHeight="1">
      <c r="A144" s="722"/>
      <c r="B144" s="722"/>
      <c r="C144" s="735"/>
      <c r="D144" s="735"/>
      <c r="E144" s="735"/>
      <c r="F144" s="735"/>
      <c r="G144" s="735"/>
      <c r="H144" s="722"/>
      <c r="I144" s="722"/>
      <c r="J144" s="722"/>
      <c r="K144" s="722"/>
      <c r="L144" s="722"/>
      <c r="M144" s="722"/>
      <c r="N144" s="722"/>
      <c r="O144" s="722"/>
      <c r="P144" s="722"/>
      <c r="Q144" s="722"/>
      <c r="R144" s="722"/>
      <c r="S144" s="722"/>
      <c r="T144" s="722"/>
      <c r="U144" s="722"/>
      <c r="V144" s="722"/>
      <c r="W144" s="722"/>
      <c r="X144" s="722"/>
      <c r="Y144" s="722"/>
      <c r="Z144" s="722"/>
    </row>
    <row r="145" spans="1:26" ht="16.5" customHeight="1">
      <c r="A145" s="722"/>
      <c r="B145" s="722"/>
      <c r="C145" s="735"/>
      <c r="D145" s="735"/>
      <c r="E145" s="735"/>
      <c r="F145" s="735"/>
      <c r="G145" s="735"/>
      <c r="H145" s="722"/>
      <c r="I145" s="722"/>
      <c r="J145" s="722"/>
      <c r="K145" s="722"/>
      <c r="L145" s="722"/>
      <c r="M145" s="722"/>
      <c r="N145" s="722"/>
      <c r="O145" s="722"/>
      <c r="P145" s="722"/>
      <c r="Q145" s="722"/>
      <c r="R145" s="722"/>
      <c r="S145" s="722"/>
      <c r="T145" s="722"/>
      <c r="U145" s="722"/>
      <c r="V145" s="722"/>
      <c r="W145" s="722"/>
      <c r="X145" s="722"/>
      <c r="Y145" s="722"/>
      <c r="Z145" s="722"/>
    </row>
    <row r="146" spans="1:26" ht="16.5" customHeight="1">
      <c r="A146" s="722"/>
      <c r="B146" s="722"/>
      <c r="C146" s="735"/>
      <c r="D146" s="735"/>
      <c r="E146" s="735"/>
      <c r="F146" s="735"/>
      <c r="G146" s="735"/>
      <c r="H146" s="722"/>
      <c r="I146" s="722"/>
      <c r="J146" s="722"/>
      <c r="K146" s="722"/>
      <c r="L146" s="722"/>
      <c r="M146" s="722"/>
      <c r="N146" s="722"/>
      <c r="O146" s="722"/>
      <c r="P146" s="722"/>
      <c r="Q146" s="722"/>
      <c r="R146" s="722"/>
      <c r="S146" s="722"/>
      <c r="T146" s="722"/>
      <c r="U146" s="722"/>
      <c r="V146" s="722"/>
      <c r="W146" s="722"/>
      <c r="X146" s="722"/>
      <c r="Y146" s="722"/>
      <c r="Z146" s="722"/>
    </row>
    <row r="147" spans="1:26" ht="16.5" customHeight="1">
      <c r="A147" s="722"/>
      <c r="B147" s="722"/>
      <c r="C147" s="735"/>
      <c r="D147" s="735"/>
      <c r="E147" s="735"/>
      <c r="F147" s="735"/>
      <c r="G147" s="735"/>
      <c r="H147" s="722"/>
      <c r="I147" s="722"/>
      <c r="J147" s="722"/>
      <c r="K147" s="722"/>
      <c r="L147" s="722"/>
      <c r="M147" s="722"/>
      <c r="N147" s="722"/>
      <c r="O147" s="722"/>
      <c r="P147" s="722"/>
      <c r="Q147" s="722"/>
      <c r="R147" s="722"/>
      <c r="S147" s="722"/>
      <c r="T147" s="722"/>
      <c r="U147" s="722"/>
      <c r="V147" s="722"/>
      <c r="W147" s="722"/>
      <c r="X147" s="722"/>
      <c r="Y147" s="722"/>
      <c r="Z147" s="722"/>
    </row>
    <row r="148" spans="1:26" ht="16.5" customHeight="1">
      <c r="A148" s="722"/>
      <c r="B148" s="722"/>
      <c r="C148" s="735"/>
      <c r="D148" s="735"/>
      <c r="E148" s="735"/>
      <c r="F148" s="735"/>
      <c r="G148" s="735"/>
      <c r="H148" s="722"/>
      <c r="I148" s="722"/>
      <c r="J148" s="722"/>
      <c r="K148" s="722"/>
      <c r="L148" s="722"/>
      <c r="M148" s="722"/>
      <c r="N148" s="722"/>
      <c r="O148" s="722"/>
      <c r="P148" s="722"/>
      <c r="Q148" s="722"/>
      <c r="R148" s="722"/>
      <c r="S148" s="722"/>
      <c r="T148" s="722"/>
      <c r="U148" s="722"/>
      <c r="V148" s="722"/>
      <c r="W148" s="722"/>
      <c r="X148" s="722"/>
      <c r="Y148" s="722"/>
      <c r="Z148" s="722"/>
    </row>
    <row r="149" spans="1:26" ht="16.5" customHeight="1">
      <c r="A149" s="722"/>
      <c r="B149" s="722"/>
      <c r="C149" s="735"/>
      <c r="D149" s="735"/>
      <c r="E149" s="735"/>
      <c r="F149" s="735"/>
      <c r="G149" s="735"/>
      <c r="H149" s="722"/>
      <c r="I149" s="722"/>
      <c r="J149" s="722"/>
      <c r="K149" s="722"/>
      <c r="L149" s="722"/>
      <c r="M149" s="722"/>
      <c r="N149" s="722"/>
      <c r="O149" s="722"/>
      <c r="P149" s="722"/>
      <c r="Q149" s="722"/>
      <c r="R149" s="722"/>
      <c r="S149" s="722"/>
      <c r="T149" s="722"/>
      <c r="U149" s="722"/>
      <c r="V149" s="722"/>
      <c r="W149" s="722"/>
      <c r="X149" s="722"/>
      <c r="Y149" s="722"/>
      <c r="Z149" s="722"/>
    </row>
    <row r="150" spans="1:26" ht="16.5" customHeight="1">
      <c r="A150" s="722"/>
      <c r="B150" s="722"/>
      <c r="C150" s="735"/>
      <c r="D150" s="735"/>
      <c r="E150" s="735"/>
      <c r="F150" s="735"/>
      <c r="G150" s="735"/>
      <c r="H150" s="722"/>
      <c r="I150" s="722"/>
      <c r="J150" s="722"/>
      <c r="K150" s="722"/>
      <c r="L150" s="722"/>
      <c r="M150" s="722"/>
      <c r="N150" s="722"/>
      <c r="O150" s="722"/>
      <c r="P150" s="722"/>
      <c r="Q150" s="722"/>
      <c r="R150" s="722"/>
      <c r="S150" s="722"/>
      <c r="T150" s="722"/>
      <c r="U150" s="722"/>
      <c r="V150" s="722"/>
      <c r="W150" s="722"/>
      <c r="X150" s="722"/>
      <c r="Y150" s="722"/>
      <c r="Z150" s="722"/>
    </row>
    <row r="151" spans="1:26" ht="16.5" customHeight="1">
      <c r="A151" s="722"/>
      <c r="B151" s="722"/>
      <c r="C151" s="735"/>
      <c r="D151" s="735"/>
      <c r="E151" s="735"/>
      <c r="F151" s="735"/>
      <c r="G151" s="735"/>
      <c r="H151" s="722"/>
      <c r="I151" s="722"/>
      <c r="J151" s="722"/>
      <c r="K151" s="722"/>
      <c r="L151" s="722"/>
      <c r="M151" s="722"/>
      <c r="N151" s="722"/>
      <c r="O151" s="722"/>
      <c r="P151" s="722"/>
      <c r="Q151" s="722"/>
      <c r="R151" s="722"/>
      <c r="S151" s="722"/>
      <c r="T151" s="722"/>
      <c r="U151" s="722"/>
      <c r="V151" s="722"/>
      <c r="W151" s="722"/>
      <c r="X151" s="722"/>
      <c r="Y151" s="722"/>
      <c r="Z151" s="722"/>
    </row>
    <row r="152" spans="1:26" ht="16.5" customHeight="1">
      <c r="A152" s="722"/>
      <c r="B152" s="722"/>
      <c r="C152" s="735"/>
      <c r="D152" s="735"/>
      <c r="E152" s="735"/>
      <c r="F152" s="735"/>
      <c r="G152" s="735"/>
      <c r="H152" s="722"/>
      <c r="I152" s="722"/>
      <c r="J152" s="722"/>
      <c r="K152" s="722"/>
      <c r="L152" s="722"/>
      <c r="M152" s="722"/>
      <c r="N152" s="722"/>
      <c r="O152" s="722"/>
      <c r="P152" s="722"/>
      <c r="Q152" s="722"/>
      <c r="R152" s="722"/>
      <c r="S152" s="722"/>
      <c r="T152" s="722"/>
      <c r="U152" s="722"/>
      <c r="V152" s="722"/>
      <c r="W152" s="722"/>
      <c r="X152" s="722"/>
      <c r="Y152" s="722"/>
      <c r="Z152" s="722"/>
    </row>
    <row r="153" spans="1:26" ht="16.5" customHeight="1">
      <c r="A153" s="722"/>
      <c r="B153" s="722"/>
      <c r="C153" s="735"/>
      <c r="D153" s="735"/>
      <c r="E153" s="735"/>
      <c r="F153" s="735"/>
      <c r="G153" s="735"/>
      <c r="H153" s="722"/>
      <c r="I153" s="722"/>
      <c r="J153" s="722"/>
      <c r="K153" s="722"/>
      <c r="L153" s="722"/>
      <c r="M153" s="722"/>
      <c r="N153" s="722"/>
      <c r="O153" s="722"/>
      <c r="P153" s="722"/>
      <c r="Q153" s="722"/>
      <c r="R153" s="722"/>
      <c r="S153" s="722"/>
      <c r="T153" s="722"/>
      <c r="U153" s="722"/>
      <c r="V153" s="722"/>
      <c r="W153" s="722"/>
      <c r="X153" s="722"/>
      <c r="Y153" s="722"/>
      <c r="Z153" s="722"/>
    </row>
    <row r="154" spans="1:26" ht="16.5" customHeight="1">
      <c r="A154" s="722"/>
      <c r="B154" s="722"/>
      <c r="C154" s="735"/>
      <c r="D154" s="735"/>
      <c r="E154" s="735"/>
      <c r="F154" s="735"/>
      <c r="G154" s="735"/>
      <c r="H154" s="722"/>
      <c r="I154" s="722"/>
      <c r="J154" s="722"/>
      <c r="K154" s="722"/>
      <c r="L154" s="722"/>
      <c r="M154" s="722"/>
      <c r="N154" s="722"/>
      <c r="O154" s="722"/>
      <c r="P154" s="722"/>
      <c r="Q154" s="722"/>
      <c r="R154" s="722"/>
      <c r="S154" s="722"/>
      <c r="T154" s="722"/>
      <c r="U154" s="722"/>
      <c r="V154" s="722"/>
      <c r="W154" s="722"/>
      <c r="X154" s="722"/>
      <c r="Y154" s="722"/>
      <c r="Z154" s="722"/>
    </row>
    <row r="155" spans="1:26" ht="16.5" customHeight="1">
      <c r="A155" s="722"/>
      <c r="B155" s="722"/>
      <c r="C155" s="735"/>
      <c r="D155" s="735"/>
      <c r="E155" s="735"/>
      <c r="F155" s="735"/>
      <c r="G155" s="735"/>
      <c r="H155" s="722"/>
      <c r="I155" s="722"/>
      <c r="J155" s="722"/>
      <c r="K155" s="722"/>
      <c r="L155" s="722"/>
      <c r="M155" s="722"/>
      <c r="N155" s="722"/>
      <c r="O155" s="722"/>
      <c r="P155" s="722"/>
      <c r="Q155" s="722"/>
      <c r="R155" s="722"/>
      <c r="S155" s="722"/>
      <c r="T155" s="722"/>
      <c r="U155" s="722"/>
      <c r="V155" s="722"/>
      <c r="W155" s="722"/>
      <c r="X155" s="722"/>
      <c r="Y155" s="722"/>
      <c r="Z155" s="722"/>
    </row>
    <row r="156" spans="1:26" ht="16.5" customHeight="1">
      <c r="A156" s="722"/>
      <c r="B156" s="722"/>
      <c r="C156" s="735"/>
      <c r="D156" s="735"/>
      <c r="E156" s="735"/>
      <c r="F156" s="735"/>
      <c r="G156" s="735"/>
      <c r="H156" s="722"/>
      <c r="I156" s="722"/>
      <c r="J156" s="722"/>
      <c r="K156" s="722"/>
      <c r="L156" s="722"/>
      <c r="M156" s="722"/>
      <c r="N156" s="722"/>
      <c r="O156" s="722"/>
      <c r="P156" s="722"/>
      <c r="Q156" s="722"/>
      <c r="R156" s="722"/>
      <c r="S156" s="722"/>
      <c r="T156" s="722"/>
      <c r="U156" s="722"/>
      <c r="V156" s="722"/>
      <c r="W156" s="722"/>
      <c r="X156" s="722"/>
      <c r="Y156" s="722"/>
      <c r="Z156" s="722"/>
    </row>
    <row r="157" spans="1:26" ht="16.5" customHeight="1">
      <c r="A157" s="722"/>
      <c r="B157" s="722"/>
      <c r="C157" s="735"/>
      <c r="D157" s="735"/>
      <c r="E157" s="735"/>
      <c r="F157" s="735"/>
      <c r="G157" s="735"/>
      <c r="H157" s="722"/>
      <c r="I157" s="722"/>
      <c r="J157" s="722"/>
      <c r="K157" s="722"/>
      <c r="L157" s="722"/>
      <c r="M157" s="722"/>
      <c r="N157" s="722"/>
      <c r="O157" s="722"/>
      <c r="P157" s="722"/>
      <c r="Q157" s="722"/>
      <c r="R157" s="722"/>
      <c r="S157" s="722"/>
      <c r="T157" s="722"/>
      <c r="U157" s="722"/>
      <c r="V157" s="722"/>
      <c r="W157" s="722"/>
      <c r="X157" s="722"/>
      <c r="Y157" s="722"/>
      <c r="Z157" s="722"/>
    </row>
    <row r="158" spans="1:26" ht="16.5" customHeight="1">
      <c r="A158" s="722"/>
      <c r="B158" s="722"/>
      <c r="C158" s="735"/>
      <c r="D158" s="735"/>
      <c r="E158" s="735"/>
      <c r="F158" s="735"/>
      <c r="G158" s="735"/>
      <c r="H158" s="722"/>
      <c r="I158" s="722"/>
      <c r="J158" s="722"/>
      <c r="K158" s="722"/>
      <c r="L158" s="722"/>
      <c r="M158" s="722"/>
      <c r="N158" s="722"/>
      <c r="O158" s="722"/>
      <c r="P158" s="722"/>
      <c r="Q158" s="722"/>
      <c r="R158" s="722"/>
      <c r="S158" s="722"/>
      <c r="T158" s="722"/>
      <c r="U158" s="722"/>
      <c r="V158" s="722"/>
      <c r="W158" s="722"/>
      <c r="X158" s="722"/>
      <c r="Y158" s="722"/>
      <c r="Z158" s="722"/>
    </row>
    <row r="159" spans="1:26" ht="16.5" customHeight="1">
      <c r="A159" s="722"/>
      <c r="B159" s="722"/>
      <c r="C159" s="735"/>
      <c r="D159" s="735"/>
      <c r="E159" s="735"/>
      <c r="F159" s="735"/>
      <c r="G159" s="735"/>
      <c r="H159" s="722"/>
      <c r="I159" s="722"/>
      <c r="J159" s="722"/>
      <c r="K159" s="722"/>
      <c r="L159" s="722"/>
      <c r="M159" s="722"/>
      <c r="N159" s="722"/>
      <c r="O159" s="722"/>
      <c r="P159" s="722"/>
      <c r="Q159" s="722"/>
      <c r="R159" s="722"/>
      <c r="S159" s="722"/>
      <c r="T159" s="722"/>
      <c r="U159" s="722"/>
      <c r="V159" s="722"/>
      <c r="W159" s="722"/>
      <c r="X159" s="722"/>
      <c r="Y159" s="722"/>
      <c r="Z159" s="722"/>
    </row>
    <row r="160" spans="1:26" ht="16.5" customHeight="1">
      <c r="A160" s="722"/>
      <c r="B160" s="722"/>
      <c r="C160" s="735"/>
      <c r="D160" s="735"/>
      <c r="E160" s="735"/>
      <c r="F160" s="735"/>
      <c r="G160" s="735"/>
      <c r="H160" s="722"/>
      <c r="I160" s="722"/>
      <c r="J160" s="722"/>
      <c r="K160" s="722"/>
      <c r="L160" s="722"/>
      <c r="M160" s="722"/>
      <c r="N160" s="722"/>
      <c r="O160" s="722"/>
      <c r="P160" s="722"/>
      <c r="Q160" s="722"/>
      <c r="R160" s="722"/>
      <c r="S160" s="722"/>
      <c r="T160" s="722"/>
      <c r="U160" s="722"/>
      <c r="V160" s="722"/>
      <c r="W160" s="722"/>
      <c r="X160" s="722"/>
      <c r="Y160" s="722"/>
      <c r="Z160" s="722"/>
    </row>
    <row r="161" spans="1:26" ht="16.5" customHeight="1">
      <c r="A161" s="722"/>
      <c r="B161" s="722"/>
      <c r="C161" s="735"/>
      <c r="D161" s="735"/>
      <c r="E161" s="735"/>
      <c r="F161" s="735"/>
      <c r="G161" s="735"/>
      <c r="H161" s="722"/>
      <c r="I161" s="722"/>
      <c r="J161" s="722"/>
      <c r="K161" s="722"/>
      <c r="L161" s="722"/>
      <c r="M161" s="722"/>
      <c r="N161" s="722"/>
      <c r="O161" s="722"/>
      <c r="P161" s="722"/>
      <c r="Q161" s="722"/>
      <c r="R161" s="722"/>
      <c r="S161" s="722"/>
      <c r="T161" s="722"/>
      <c r="U161" s="722"/>
      <c r="V161" s="722"/>
      <c r="W161" s="722"/>
      <c r="X161" s="722"/>
      <c r="Y161" s="722"/>
      <c r="Z161" s="722"/>
    </row>
    <row r="162" spans="1:26" ht="16.5" customHeight="1">
      <c r="A162" s="722"/>
      <c r="B162" s="722"/>
      <c r="C162" s="735"/>
      <c r="D162" s="735"/>
      <c r="E162" s="735"/>
      <c r="F162" s="735"/>
      <c r="G162" s="735"/>
      <c r="H162" s="722"/>
      <c r="I162" s="722"/>
      <c r="J162" s="722"/>
      <c r="K162" s="722"/>
      <c r="L162" s="722"/>
      <c r="M162" s="722"/>
      <c r="N162" s="722"/>
      <c r="O162" s="722"/>
      <c r="P162" s="722"/>
      <c r="Q162" s="722"/>
      <c r="R162" s="722"/>
      <c r="S162" s="722"/>
      <c r="T162" s="722"/>
      <c r="U162" s="722"/>
      <c r="V162" s="722"/>
      <c r="W162" s="722"/>
      <c r="X162" s="722"/>
      <c r="Y162" s="722"/>
      <c r="Z162" s="722"/>
    </row>
    <row r="163" spans="1:26" ht="16.5" customHeight="1">
      <c r="A163" s="722"/>
      <c r="B163" s="722"/>
      <c r="C163" s="735"/>
      <c r="D163" s="735"/>
      <c r="E163" s="735"/>
      <c r="F163" s="735"/>
      <c r="G163" s="735"/>
      <c r="H163" s="722"/>
      <c r="I163" s="722"/>
      <c r="J163" s="722"/>
      <c r="K163" s="722"/>
      <c r="L163" s="722"/>
      <c r="M163" s="722"/>
      <c r="N163" s="722"/>
      <c r="O163" s="722"/>
      <c r="P163" s="722"/>
      <c r="Q163" s="722"/>
      <c r="R163" s="722"/>
      <c r="S163" s="722"/>
      <c r="T163" s="722"/>
      <c r="U163" s="722"/>
      <c r="V163" s="722"/>
      <c r="W163" s="722"/>
      <c r="X163" s="722"/>
      <c r="Y163" s="722"/>
      <c r="Z163" s="722"/>
    </row>
    <row r="164" spans="1:26" ht="16.5" customHeight="1">
      <c r="A164" s="722"/>
      <c r="B164" s="722"/>
      <c r="C164" s="735"/>
      <c r="D164" s="735"/>
      <c r="E164" s="735"/>
      <c r="F164" s="735"/>
      <c r="G164" s="735"/>
      <c r="H164" s="722"/>
      <c r="I164" s="722"/>
      <c r="J164" s="722"/>
      <c r="K164" s="722"/>
      <c r="L164" s="722"/>
      <c r="M164" s="722"/>
      <c r="N164" s="722"/>
      <c r="O164" s="722"/>
      <c r="P164" s="722"/>
      <c r="Q164" s="722"/>
      <c r="R164" s="722"/>
      <c r="S164" s="722"/>
      <c r="T164" s="722"/>
      <c r="U164" s="722"/>
      <c r="V164" s="722"/>
      <c r="W164" s="722"/>
      <c r="X164" s="722"/>
      <c r="Y164" s="722"/>
      <c r="Z164" s="722"/>
    </row>
    <row r="165" spans="1:26" ht="16.5" customHeight="1">
      <c r="A165" s="722"/>
      <c r="B165" s="722"/>
      <c r="C165" s="735"/>
      <c r="D165" s="735"/>
      <c r="E165" s="735"/>
      <c r="F165" s="735"/>
      <c r="G165" s="735"/>
      <c r="H165" s="722"/>
      <c r="I165" s="722"/>
      <c r="J165" s="722"/>
      <c r="K165" s="722"/>
      <c r="L165" s="722"/>
      <c r="M165" s="722"/>
      <c r="N165" s="722"/>
      <c r="O165" s="722"/>
      <c r="P165" s="722"/>
      <c r="Q165" s="722"/>
      <c r="R165" s="722"/>
      <c r="S165" s="722"/>
      <c r="T165" s="722"/>
      <c r="U165" s="722"/>
      <c r="V165" s="722"/>
      <c r="W165" s="722"/>
      <c r="X165" s="722"/>
      <c r="Y165" s="722"/>
      <c r="Z165" s="722"/>
    </row>
    <row r="166" spans="1:26" ht="16.5" customHeight="1">
      <c r="A166" s="722"/>
      <c r="B166" s="722"/>
      <c r="C166" s="735"/>
      <c r="D166" s="735"/>
      <c r="E166" s="735"/>
      <c r="F166" s="735"/>
      <c r="G166" s="735"/>
      <c r="H166" s="722"/>
      <c r="I166" s="722"/>
      <c r="J166" s="722"/>
      <c r="K166" s="722"/>
      <c r="L166" s="722"/>
      <c r="M166" s="722"/>
      <c r="N166" s="722"/>
      <c r="O166" s="722"/>
      <c r="P166" s="722"/>
      <c r="Q166" s="722"/>
      <c r="R166" s="722"/>
      <c r="S166" s="722"/>
      <c r="T166" s="722"/>
      <c r="U166" s="722"/>
      <c r="V166" s="722"/>
      <c r="W166" s="722"/>
      <c r="X166" s="722"/>
      <c r="Y166" s="722"/>
      <c r="Z166" s="722"/>
    </row>
    <row r="167" spans="1:26" ht="16.5" customHeight="1">
      <c r="A167" s="722"/>
      <c r="B167" s="722"/>
      <c r="C167" s="735"/>
      <c r="D167" s="735"/>
      <c r="E167" s="735"/>
      <c r="F167" s="735"/>
      <c r="G167" s="735"/>
      <c r="H167" s="722"/>
      <c r="I167" s="722"/>
      <c r="J167" s="722"/>
      <c r="K167" s="722"/>
      <c r="L167" s="722"/>
      <c r="M167" s="722"/>
      <c r="N167" s="722"/>
      <c r="O167" s="722"/>
      <c r="P167" s="722"/>
      <c r="Q167" s="722"/>
      <c r="R167" s="722"/>
      <c r="S167" s="722"/>
      <c r="T167" s="722"/>
      <c r="U167" s="722"/>
      <c r="V167" s="722"/>
      <c r="W167" s="722"/>
      <c r="X167" s="722"/>
      <c r="Y167" s="722"/>
      <c r="Z167" s="722"/>
    </row>
    <row r="168" spans="1:26" ht="16.5" customHeight="1">
      <c r="A168" s="722"/>
      <c r="B168" s="722"/>
      <c r="C168" s="735"/>
      <c r="D168" s="735"/>
      <c r="E168" s="735"/>
      <c r="F168" s="735"/>
      <c r="G168" s="735"/>
      <c r="H168" s="722"/>
      <c r="I168" s="722"/>
      <c r="J168" s="722"/>
      <c r="K168" s="722"/>
      <c r="L168" s="722"/>
      <c r="M168" s="722"/>
      <c r="N168" s="722"/>
      <c r="O168" s="722"/>
      <c r="P168" s="722"/>
      <c r="Q168" s="722"/>
      <c r="R168" s="722"/>
      <c r="S168" s="722"/>
      <c r="T168" s="722"/>
      <c r="U168" s="722"/>
      <c r="V168" s="722"/>
      <c r="W168" s="722"/>
      <c r="X168" s="722"/>
      <c r="Y168" s="722"/>
      <c r="Z168" s="722"/>
    </row>
    <row r="169" spans="1:26" ht="16.5" customHeight="1">
      <c r="A169" s="722"/>
      <c r="B169" s="722"/>
      <c r="C169" s="735"/>
      <c r="D169" s="735"/>
      <c r="E169" s="735"/>
      <c r="F169" s="735"/>
      <c r="G169" s="735"/>
      <c r="H169" s="722"/>
      <c r="I169" s="722"/>
      <c r="J169" s="722"/>
      <c r="K169" s="722"/>
      <c r="L169" s="722"/>
      <c r="M169" s="722"/>
      <c r="N169" s="722"/>
      <c r="O169" s="722"/>
      <c r="P169" s="722"/>
      <c r="Q169" s="722"/>
      <c r="R169" s="722"/>
      <c r="S169" s="722"/>
      <c r="T169" s="722"/>
      <c r="U169" s="722"/>
      <c r="V169" s="722"/>
      <c r="W169" s="722"/>
      <c r="X169" s="722"/>
      <c r="Y169" s="722"/>
      <c r="Z169" s="722"/>
    </row>
    <row r="170" spans="1:26" ht="16.5" customHeight="1">
      <c r="A170" s="722"/>
      <c r="B170" s="722"/>
      <c r="C170" s="735"/>
      <c r="D170" s="735"/>
      <c r="E170" s="735"/>
      <c r="F170" s="735"/>
      <c r="G170" s="735"/>
      <c r="H170" s="722"/>
      <c r="I170" s="722"/>
      <c r="J170" s="722"/>
      <c r="K170" s="722"/>
      <c r="L170" s="722"/>
      <c r="M170" s="722"/>
      <c r="N170" s="722"/>
      <c r="O170" s="722"/>
      <c r="P170" s="722"/>
      <c r="Q170" s="722"/>
      <c r="R170" s="722"/>
      <c r="S170" s="722"/>
      <c r="T170" s="722"/>
      <c r="U170" s="722"/>
      <c r="V170" s="722"/>
      <c r="W170" s="722"/>
      <c r="X170" s="722"/>
      <c r="Y170" s="722"/>
      <c r="Z170" s="722"/>
    </row>
    <row r="171" spans="1:26" ht="16.5" customHeight="1">
      <c r="A171" s="722"/>
      <c r="B171" s="722"/>
      <c r="C171" s="735"/>
      <c r="D171" s="735"/>
      <c r="E171" s="735"/>
      <c r="F171" s="735"/>
      <c r="G171" s="735"/>
      <c r="H171" s="722"/>
      <c r="I171" s="722"/>
      <c r="J171" s="722"/>
      <c r="K171" s="722"/>
      <c r="L171" s="722"/>
      <c r="M171" s="722"/>
      <c r="N171" s="722"/>
      <c r="O171" s="722"/>
      <c r="P171" s="722"/>
      <c r="Q171" s="722"/>
      <c r="R171" s="722"/>
      <c r="S171" s="722"/>
      <c r="T171" s="722"/>
      <c r="U171" s="722"/>
      <c r="V171" s="722"/>
      <c r="W171" s="722"/>
      <c r="X171" s="722"/>
      <c r="Y171" s="722"/>
      <c r="Z171" s="722"/>
    </row>
    <row r="172" spans="1:26" ht="16.5" customHeight="1">
      <c r="A172" s="722"/>
      <c r="B172" s="722"/>
      <c r="C172" s="735"/>
      <c r="D172" s="735"/>
      <c r="E172" s="735"/>
      <c r="F172" s="735"/>
      <c r="G172" s="735"/>
      <c r="H172" s="722"/>
      <c r="I172" s="722"/>
      <c r="J172" s="722"/>
      <c r="K172" s="722"/>
      <c r="L172" s="722"/>
      <c r="M172" s="722"/>
      <c r="N172" s="722"/>
      <c r="O172" s="722"/>
      <c r="P172" s="722"/>
      <c r="Q172" s="722"/>
      <c r="R172" s="722"/>
      <c r="S172" s="722"/>
      <c r="T172" s="722"/>
      <c r="U172" s="722"/>
      <c r="V172" s="722"/>
      <c r="W172" s="722"/>
      <c r="X172" s="722"/>
      <c r="Y172" s="722"/>
      <c r="Z172" s="722"/>
    </row>
    <row r="173" spans="1:26" ht="16.5" customHeight="1">
      <c r="A173" s="722"/>
      <c r="B173" s="722"/>
      <c r="C173" s="735"/>
      <c r="D173" s="735"/>
      <c r="E173" s="735"/>
      <c r="F173" s="735"/>
      <c r="G173" s="735"/>
      <c r="H173" s="722"/>
      <c r="I173" s="722"/>
      <c r="J173" s="722"/>
      <c r="K173" s="722"/>
      <c r="L173" s="722"/>
      <c r="M173" s="722"/>
      <c r="N173" s="722"/>
      <c r="O173" s="722"/>
      <c r="P173" s="722"/>
      <c r="Q173" s="722"/>
      <c r="R173" s="722"/>
      <c r="S173" s="722"/>
      <c r="T173" s="722"/>
      <c r="U173" s="722"/>
      <c r="V173" s="722"/>
      <c r="W173" s="722"/>
      <c r="X173" s="722"/>
      <c r="Y173" s="722"/>
      <c r="Z173" s="722"/>
    </row>
    <row r="174" spans="1:26" ht="16.5" customHeight="1">
      <c r="A174" s="722"/>
      <c r="B174" s="722"/>
      <c r="C174" s="735"/>
      <c r="D174" s="735"/>
      <c r="E174" s="735"/>
      <c r="F174" s="735"/>
      <c r="G174" s="735"/>
      <c r="H174" s="722"/>
      <c r="I174" s="722"/>
      <c r="J174" s="722"/>
      <c r="K174" s="722"/>
      <c r="L174" s="722"/>
      <c r="M174" s="722"/>
      <c r="N174" s="722"/>
      <c r="O174" s="722"/>
      <c r="P174" s="722"/>
      <c r="Q174" s="722"/>
      <c r="R174" s="722"/>
      <c r="S174" s="722"/>
      <c r="T174" s="722"/>
      <c r="U174" s="722"/>
      <c r="V174" s="722"/>
      <c r="W174" s="722"/>
      <c r="X174" s="722"/>
      <c r="Y174" s="722"/>
      <c r="Z174" s="722"/>
    </row>
    <row r="175" spans="1:26" ht="16.5" customHeight="1">
      <c r="A175" s="722"/>
      <c r="B175" s="722"/>
      <c r="C175" s="735"/>
      <c r="D175" s="735"/>
      <c r="E175" s="735"/>
      <c r="F175" s="735"/>
      <c r="G175" s="735"/>
      <c r="H175" s="722"/>
      <c r="I175" s="722"/>
      <c r="J175" s="722"/>
      <c r="K175" s="722"/>
      <c r="L175" s="722"/>
      <c r="M175" s="722"/>
      <c r="N175" s="722"/>
      <c r="O175" s="722"/>
      <c r="P175" s="722"/>
      <c r="Q175" s="722"/>
      <c r="R175" s="722"/>
      <c r="S175" s="722"/>
      <c r="T175" s="722"/>
      <c r="U175" s="722"/>
      <c r="V175" s="722"/>
      <c r="W175" s="722"/>
      <c r="X175" s="722"/>
      <c r="Y175" s="722"/>
      <c r="Z175" s="722"/>
    </row>
    <row r="176" spans="1:26" ht="16.5" customHeight="1">
      <c r="A176" s="722"/>
      <c r="B176" s="722"/>
      <c r="C176" s="735"/>
      <c r="D176" s="735"/>
      <c r="E176" s="735"/>
      <c r="F176" s="735"/>
      <c r="G176" s="735"/>
      <c r="H176" s="722"/>
      <c r="I176" s="722"/>
      <c r="J176" s="722"/>
      <c r="K176" s="722"/>
      <c r="L176" s="722"/>
      <c r="M176" s="722"/>
      <c r="N176" s="722"/>
      <c r="O176" s="722"/>
      <c r="P176" s="722"/>
      <c r="Q176" s="722"/>
      <c r="R176" s="722"/>
      <c r="S176" s="722"/>
      <c r="T176" s="722"/>
      <c r="U176" s="722"/>
      <c r="V176" s="722"/>
      <c r="W176" s="722"/>
      <c r="X176" s="722"/>
      <c r="Y176" s="722"/>
      <c r="Z176" s="722"/>
    </row>
    <row r="177" spans="1:26" ht="16.5" customHeight="1">
      <c r="A177" s="722"/>
      <c r="B177" s="722"/>
      <c r="C177" s="735"/>
      <c r="D177" s="735"/>
      <c r="E177" s="735"/>
      <c r="F177" s="735"/>
      <c r="G177" s="735"/>
      <c r="H177" s="722"/>
      <c r="I177" s="722"/>
      <c r="J177" s="722"/>
      <c r="K177" s="722"/>
      <c r="L177" s="722"/>
      <c r="M177" s="722"/>
      <c r="N177" s="722"/>
      <c r="O177" s="722"/>
      <c r="P177" s="722"/>
      <c r="Q177" s="722"/>
      <c r="R177" s="722"/>
      <c r="S177" s="722"/>
      <c r="T177" s="722"/>
      <c r="U177" s="722"/>
      <c r="V177" s="722"/>
      <c r="W177" s="722"/>
      <c r="X177" s="722"/>
      <c r="Y177" s="722"/>
      <c r="Z177" s="722"/>
    </row>
    <row r="178" spans="1:26" ht="16.5" customHeight="1">
      <c r="A178" s="722"/>
      <c r="B178" s="722"/>
      <c r="C178" s="735"/>
      <c r="D178" s="735"/>
      <c r="E178" s="735"/>
      <c r="F178" s="735"/>
      <c r="G178" s="735"/>
      <c r="H178" s="722"/>
      <c r="I178" s="722"/>
      <c r="J178" s="722"/>
      <c r="K178" s="722"/>
      <c r="L178" s="722"/>
      <c r="M178" s="722"/>
      <c r="N178" s="722"/>
      <c r="O178" s="722"/>
      <c r="P178" s="722"/>
      <c r="Q178" s="722"/>
      <c r="R178" s="722"/>
      <c r="S178" s="722"/>
      <c r="T178" s="722"/>
      <c r="U178" s="722"/>
      <c r="V178" s="722"/>
      <c r="W178" s="722"/>
      <c r="X178" s="722"/>
      <c r="Y178" s="722"/>
      <c r="Z178" s="722"/>
    </row>
    <row r="179" spans="1:26" ht="16.5" customHeight="1">
      <c r="A179" s="722"/>
      <c r="B179" s="722"/>
      <c r="C179" s="735"/>
      <c r="D179" s="735"/>
      <c r="E179" s="735"/>
      <c r="F179" s="735"/>
      <c r="G179" s="735"/>
      <c r="H179" s="722"/>
      <c r="I179" s="722"/>
      <c r="J179" s="722"/>
      <c r="K179" s="722"/>
      <c r="L179" s="722"/>
      <c r="M179" s="722"/>
      <c r="N179" s="722"/>
      <c r="O179" s="722"/>
      <c r="P179" s="722"/>
      <c r="Q179" s="722"/>
      <c r="R179" s="722"/>
      <c r="S179" s="722"/>
      <c r="T179" s="722"/>
      <c r="U179" s="722"/>
      <c r="V179" s="722"/>
      <c r="W179" s="722"/>
      <c r="X179" s="722"/>
      <c r="Y179" s="722"/>
      <c r="Z179" s="722"/>
    </row>
    <row r="180" spans="1:26" ht="16.5" customHeight="1">
      <c r="A180" s="722"/>
      <c r="B180" s="722"/>
      <c r="C180" s="735"/>
      <c r="D180" s="735"/>
      <c r="E180" s="735"/>
      <c r="F180" s="735"/>
      <c r="G180" s="735"/>
      <c r="H180" s="722"/>
      <c r="I180" s="722"/>
      <c r="J180" s="722"/>
      <c r="K180" s="722"/>
      <c r="L180" s="722"/>
      <c r="M180" s="722"/>
      <c r="N180" s="722"/>
      <c r="O180" s="722"/>
      <c r="P180" s="722"/>
      <c r="Q180" s="722"/>
      <c r="R180" s="722"/>
      <c r="S180" s="722"/>
      <c r="T180" s="722"/>
      <c r="U180" s="722"/>
      <c r="V180" s="722"/>
      <c r="W180" s="722"/>
      <c r="X180" s="722"/>
      <c r="Y180" s="722"/>
      <c r="Z180" s="722"/>
    </row>
    <row r="181" spans="1:26" ht="16.5" customHeight="1">
      <c r="A181" s="722"/>
      <c r="B181" s="722"/>
      <c r="C181" s="735"/>
      <c r="D181" s="735"/>
      <c r="E181" s="735"/>
      <c r="F181" s="735"/>
      <c r="G181" s="735"/>
      <c r="H181" s="722"/>
      <c r="I181" s="722"/>
      <c r="J181" s="722"/>
      <c r="K181" s="722"/>
      <c r="L181" s="722"/>
      <c r="M181" s="722"/>
      <c r="N181" s="722"/>
      <c r="O181" s="722"/>
      <c r="P181" s="722"/>
      <c r="Q181" s="722"/>
      <c r="R181" s="722"/>
      <c r="S181" s="722"/>
      <c r="T181" s="722"/>
      <c r="U181" s="722"/>
      <c r="V181" s="722"/>
      <c r="W181" s="722"/>
      <c r="X181" s="722"/>
      <c r="Y181" s="722"/>
      <c r="Z181" s="722"/>
    </row>
    <row r="182" spans="1:26" ht="16.5" customHeight="1">
      <c r="A182" s="722"/>
      <c r="B182" s="722"/>
      <c r="C182" s="735"/>
      <c r="D182" s="735"/>
      <c r="E182" s="735"/>
      <c r="F182" s="735"/>
      <c r="G182" s="735"/>
      <c r="H182" s="722"/>
      <c r="I182" s="722"/>
      <c r="J182" s="722"/>
      <c r="K182" s="722"/>
      <c r="L182" s="722"/>
      <c r="M182" s="722"/>
      <c r="N182" s="722"/>
      <c r="O182" s="722"/>
      <c r="P182" s="722"/>
      <c r="Q182" s="722"/>
      <c r="R182" s="722"/>
      <c r="S182" s="722"/>
      <c r="T182" s="722"/>
      <c r="U182" s="722"/>
      <c r="V182" s="722"/>
      <c r="W182" s="722"/>
      <c r="X182" s="722"/>
      <c r="Y182" s="722"/>
      <c r="Z182" s="722"/>
    </row>
    <row r="183" spans="1:26" ht="16.5" customHeight="1">
      <c r="A183" s="722"/>
      <c r="B183" s="722"/>
      <c r="C183" s="735"/>
      <c r="D183" s="735"/>
      <c r="E183" s="735"/>
      <c r="F183" s="735"/>
      <c r="G183" s="735"/>
      <c r="H183" s="722"/>
      <c r="I183" s="722"/>
      <c r="J183" s="722"/>
      <c r="K183" s="722"/>
      <c r="L183" s="722"/>
      <c r="M183" s="722"/>
      <c r="N183" s="722"/>
      <c r="O183" s="722"/>
      <c r="P183" s="722"/>
      <c r="Q183" s="722"/>
      <c r="R183" s="722"/>
      <c r="S183" s="722"/>
      <c r="T183" s="722"/>
      <c r="U183" s="722"/>
      <c r="V183" s="722"/>
      <c r="W183" s="722"/>
      <c r="X183" s="722"/>
      <c r="Y183" s="722"/>
      <c r="Z183" s="722"/>
    </row>
    <row r="184" spans="1:26" ht="16.5" customHeight="1">
      <c r="A184" s="722"/>
      <c r="B184" s="722"/>
      <c r="C184" s="735"/>
      <c r="D184" s="735"/>
      <c r="E184" s="735"/>
      <c r="F184" s="735"/>
      <c r="G184" s="735"/>
      <c r="H184" s="722"/>
      <c r="I184" s="722"/>
      <c r="J184" s="722"/>
      <c r="K184" s="722"/>
      <c r="L184" s="722"/>
      <c r="M184" s="722"/>
      <c r="N184" s="722"/>
      <c r="O184" s="722"/>
      <c r="P184" s="722"/>
      <c r="Q184" s="722"/>
      <c r="R184" s="722"/>
      <c r="S184" s="722"/>
      <c r="T184" s="722"/>
      <c r="U184" s="722"/>
      <c r="V184" s="722"/>
      <c r="W184" s="722"/>
      <c r="X184" s="722"/>
      <c r="Y184" s="722"/>
      <c r="Z184" s="722"/>
    </row>
    <row r="185" spans="1:26" ht="16.5" customHeight="1">
      <c r="A185" s="722"/>
      <c r="B185" s="722"/>
      <c r="C185" s="735"/>
      <c r="D185" s="735"/>
      <c r="E185" s="735"/>
      <c r="F185" s="735"/>
      <c r="G185" s="735"/>
      <c r="H185" s="722"/>
      <c r="I185" s="722"/>
      <c r="J185" s="722"/>
      <c r="K185" s="722"/>
      <c r="L185" s="722"/>
      <c r="M185" s="722"/>
      <c r="N185" s="722"/>
      <c r="O185" s="722"/>
      <c r="P185" s="722"/>
      <c r="Q185" s="722"/>
      <c r="R185" s="722"/>
      <c r="S185" s="722"/>
      <c r="T185" s="722"/>
      <c r="U185" s="722"/>
      <c r="V185" s="722"/>
      <c r="W185" s="722"/>
      <c r="X185" s="722"/>
      <c r="Y185" s="722"/>
      <c r="Z185" s="722"/>
    </row>
    <row r="186" spans="1:26" ht="16.5" customHeight="1">
      <c r="A186" s="722"/>
      <c r="B186" s="722"/>
      <c r="C186" s="735"/>
      <c r="D186" s="735"/>
      <c r="E186" s="735"/>
      <c r="F186" s="735"/>
      <c r="G186" s="735"/>
      <c r="H186" s="722"/>
      <c r="I186" s="722"/>
      <c r="J186" s="722"/>
      <c r="K186" s="722"/>
      <c r="L186" s="722"/>
      <c r="M186" s="722"/>
      <c r="N186" s="722"/>
      <c r="O186" s="722"/>
      <c r="P186" s="722"/>
      <c r="Q186" s="722"/>
      <c r="R186" s="722"/>
      <c r="S186" s="722"/>
      <c r="T186" s="722"/>
      <c r="U186" s="722"/>
      <c r="V186" s="722"/>
      <c r="W186" s="722"/>
      <c r="X186" s="722"/>
      <c r="Y186" s="722"/>
      <c r="Z186" s="722"/>
    </row>
    <row r="187" spans="1:26" ht="16.5" customHeight="1">
      <c r="A187" s="722"/>
      <c r="B187" s="722"/>
      <c r="C187" s="735"/>
      <c r="D187" s="735"/>
      <c r="E187" s="735"/>
      <c r="F187" s="735"/>
      <c r="G187" s="735"/>
      <c r="H187" s="722"/>
      <c r="I187" s="722"/>
      <c r="J187" s="722"/>
      <c r="K187" s="722"/>
      <c r="L187" s="722"/>
      <c r="M187" s="722"/>
      <c r="N187" s="722"/>
      <c r="O187" s="722"/>
      <c r="P187" s="722"/>
      <c r="Q187" s="722"/>
      <c r="R187" s="722"/>
      <c r="S187" s="722"/>
      <c r="T187" s="722"/>
      <c r="U187" s="722"/>
      <c r="V187" s="722"/>
      <c r="W187" s="722"/>
      <c r="X187" s="722"/>
      <c r="Y187" s="722"/>
      <c r="Z187" s="722"/>
    </row>
    <row r="188" spans="1:26" ht="16.5" customHeight="1">
      <c r="A188" s="722"/>
      <c r="B188" s="722"/>
      <c r="C188" s="735"/>
      <c r="D188" s="735"/>
      <c r="E188" s="735"/>
      <c r="F188" s="735"/>
      <c r="G188" s="735"/>
      <c r="H188" s="722"/>
      <c r="I188" s="722"/>
      <c r="J188" s="722"/>
      <c r="K188" s="722"/>
      <c r="L188" s="722"/>
      <c r="M188" s="722"/>
      <c r="N188" s="722"/>
      <c r="O188" s="722"/>
      <c r="P188" s="722"/>
      <c r="Q188" s="722"/>
      <c r="R188" s="722"/>
      <c r="S188" s="722"/>
      <c r="T188" s="722"/>
      <c r="U188" s="722"/>
      <c r="V188" s="722"/>
      <c r="W188" s="722"/>
      <c r="X188" s="722"/>
      <c r="Y188" s="722"/>
      <c r="Z188" s="722"/>
    </row>
    <row r="189" spans="1:26" ht="16.5" customHeight="1">
      <c r="A189" s="722"/>
      <c r="B189" s="722"/>
      <c r="C189" s="735"/>
      <c r="D189" s="735"/>
      <c r="E189" s="735"/>
      <c r="F189" s="735"/>
      <c r="G189" s="735"/>
      <c r="H189" s="722"/>
      <c r="I189" s="722"/>
      <c r="J189" s="722"/>
      <c r="K189" s="722"/>
      <c r="L189" s="722"/>
      <c r="M189" s="722"/>
      <c r="N189" s="722"/>
      <c r="O189" s="722"/>
      <c r="P189" s="722"/>
      <c r="Q189" s="722"/>
      <c r="R189" s="722"/>
      <c r="S189" s="722"/>
      <c r="T189" s="722"/>
      <c r="U189" s="722"/>
      <c r="V189" s="722"/>
      <c r="W189" s="722"/>
      <c r="X189" s="722"/>
      <c r="Y189" s="722"/>
      <c r="Z189" s="722"/>
    </row>
    <row r="190" spans="1:26" ht="16.5" customHeight="1">
      <c r="A190" s="722"/>
      <c r="B190" s="722"/>
      <c r="C190" s="735"/>
      <c r="D190" s="735"/>
      <c r="E190" s="735"/>
      <c r="F190" s="735"/>
      <c r="G190" s="735"/>
      <c r="H190" s="722"/>
      <c r="I190" s="722"/>
      <c r="J190" s="722"/>
      <c r="K190" s="722"/>
      <c r="L190" s="722"/>
      <c r="M190" s="722"/>
      <c r="N190" s="722"/>
      <c r="O190" s="722"/>
      <c r="P190" s="722"/>
      <c r="Q190" s="722"/>
      <c r="R190" s="722"/>
      <c r="S190" s="722"/>
      <c r="T190" s="722"/>
      <c r="U190" s="722"/>
      <c r="V190" s="722"/>
      <c r="W190" s="722"/>
      <c r="X190" s="722"/>
      <c r="Y190" s="722"/>
      <c r="Z190" s="722"/>
    </row>
    <row r="191" spans="1:26" ht="16.5" customHeight="1">
      <c r="A191" s="722"/>
      <c r="B191" s="722"/>
      <c r="C191" s="735"/>
      <c r="D191" s="735"/>
      <c r="E191" s="735"/>
      <c r="F191" s="735"/>
      <c r="G191" s="735"/>
      <c r="H191" s="722"/>
      <c r="I191" s="722"/>
      <c r="J191" s="722"/>
      <c r="K191" s="722"/>
      <c r="L191" s="722"/>
      <c r="M191" s="722"/>
      <c r="N191" s="722"/>
      <c r="O191" s="722"/>
      <c r="P191" s="722"/>
      <c r="Q191" s="722"/>
      <c r="R191" s="722"/>
      <c r="S191" s="722"/>
      <c r="T191" s="722"/>
      <c r="U191" s="722"/>
      <c r="V191" s="722"/>
      <c r="W191" s="722"/>
      <c r="X191" s="722"/>
      <c r="Y191" s="722"/>
      <c r="Z191" s="722"/>
    </row>
    <row r="192" spans="1:26" ht="16.5" customHeight="1">
      <c r="A192" s="722"/>
      <c r="B192" s="722"/>
      <c r="C192" s="735"/>
      <c r="D192" s="735"/>
      <c r="E192" s="735"/>
      <c r="F192" s="735"/>
      <c r="G192" s="735"/>
      <c r="H192" s="722"/>
      <c r="I192" s="722"/>
      <c r="J192" s="722"/>
      <c r="K192" s="722"/>
      <c r="L192" s="722"/>
      <c r="M192" s="722"/>
      <c r="N192" s="722"/>
      <c r="O192" s="722"/>
      <c r="P192" s="722"/>
      <c r="Q192" s="722"/>
      <c r="R192" s="722"/>
      <c r="S192" s="722"/>
      <c r="T192" s="722"/>
      <c r="U192" s="722"/>
      <c r="V192" s="722"/>
      <c r="W192" s="722"/>
      <c r="X192" s="722"/>
      <c r="Y192" s="722"/>
      <c r="Z192" s="722"/>
    </row>
    <row r="193" spans="1:26" ht="16.5" customHeight="1">
      <c r="A193" s="722"/>
      <c r="B193" s="722"/>
      <c r="C193" s="735"/>
      <c r="D193" s="735"/>
      <c r="E193" s="735"/>
      <c r="F193" s="735"/>
      <c r="G193" s="735"/>
      <c r="H193" s="722"/>
      <c r="I193" s="722"/>
      <c r="J193" s="722"/>
      <c r="K193" s="722"/>
      <c r="L193" s="722"/>
      <c r="M193" s="722"/>
      <c r="N193" s="722"/>
      <c r="O193" s="722"/>
      <c r="P193" s="722"/>
      <c r="Q193" s="722"/>
      <c r="R193" s="722"/>
      <c r="S193" s="722"/>
      <c r="T193" s="722"/>
      <c r="U193" s="722"/>
      <c r="V193" s="722"/>
      <c r="W193" s="722"/>
      <c r="X193" s="722"/>
      <c r="Y193" s="722"/>
      <c r="Z193" s="722"/>
    </row>
    <row r="194" spans="1:26" ht="16.5" customHeight="1">
      <c r="A194" s="722"/>
      <c r="B194" s="722"/>
      <c r="C194" s="735"/>
      <c r="D194" s="735"/>
      <c r="E194" s="735"/>
      <c r="F194" s="735"/>
      <c r="G194" s="735"/>
      <c r="H194" s="722"/>
      <c r="I194" s="722"/>
      <c r="J194" s="722"/>
      <c r="K194" s="722"/>
      <c r="L194" s="722"/>
      <c r="M194" s="722"/>
      <c r="N194" s="722"/>
      <c r="O194" s="722"/>
      <c r="P194" s="722"/>
      <c r="Q194" s="722"/>
      <c r="R194" s="722"/>
      <c r="S194" s="722"/>
      <c r="T194" s="722"/>
      <c r="U194" s="722"/>
      <c r="V194" s="722"/>
      <c r="W194" s="722"/>
      <c r="X194" s="722"/>
      <c r="Y194" s="722"/>
      <c r="Z194" s="722"/>
    </row>
    <row r="195" spans="1:26" ht="16.5" customHeight="1">
      <c r="A195" s="722"/>
      <c r="B195" s="722"/>
      <c r="C195" s="735"/>
      <c r="D195" s="735"/>
      <c r="E195" s="735"/>
      <c r="F195" s="735"/>
      <c r="G195" s="735"/>
      <c r="H195" s="722"/>
      <c r="I195" s="722"/>
      <c r="J195" s="722"/>
      <c r="K195" s="722"/>
      <c r="L195" s="722"/>
      <c r="M195" s="722"/>
      <c r="N195" s="722"/>
      <c r="O195" s="722"/>
      <c r="P195" s="722"/>
      <c r="Q195" s="722"/>
      <c r="R195" s="722"/>
      <c r="S195" s="722"/>
      <c r="T195" s="722"/>
      <c r="U195" s="722"/>
      <c r="V195" s="722"/>
      <c r="W195" s="722"/>
      <c r="X195" s="722"/>
      <c r="Y195" s="722"/>
      <c r="Z195" s="722"/>
    </row>
    <row r="196" spans="1:26" ht="16.5" customHeight="1">
      <c r="A196" s="722"/>
      <c r="B196" s="722"/>
      <c r="C196" s="735"/>
      <c r="D196" s="735"/>
      <c r="E196" s="735"/>
      <c r="F196" s="735"/>
      <c r="G196" s="735"/>
      <c r="H196" s="722"/>
      <c r="I196" s="722"/>
      <c r="J196" s="722"/>
      <c r="K196" s="722"/>
      <c r="L196" s="722"/>
      <c r="M196" s="722"/>
      <c r="N196" s="722"/>
      <c r="O196" s="722"/>
      <c r="P196" s="722"/>
      <c r="Q196" s="722"/>
      <c r="R196" s="722"/>
      <c r="S196" s="722"/>
      <c r="T196" s="722"/>
      <c r="U196" s="722"/>
      <c r="V196" s="722"/>
      <c r="W196" s="722"/>
      <c r="X196" s="722"/>
      <c r="Y196" s="722"/>
      <c r="Z196" s="722"/>
    </row>
    <row r="197" spans="1:26" ht="16.5" customHeight="1">
      <c r="A197" s="722"/>
      <c r="B197" s="722"/>
      <c r="C197" s="735"/>
      <c r="D197" s="735"/>
      <c r="E197" s="735"/>
      <c r="F197" s="735"/>
      <c r="G197" s="735"/>
      <c r="H197" s="722"/>
      <c r="I197" s="722"/>
      <c r="J197" s="722"/>
      <c r="K197" s="722"/>
      <c r="L197" s="722"/>
      <c r="M197" s="722"/>
      <c r="N197" s="722"/>
      <c r="O197" s="722"/>
      <c r="P197" s="722"/>
      <c r="Q197" s="722"/>
      <c r="R197" s="722"/>
      <c r="S197" s="722"/>
      <c r="T197" s="722"/>
      <c r="U197" s="722"/>
      <c r="V197" s="722"/>
      <c r="W197" s="722"/>
      <c r="X197" s="722"/>
      <c r="Y197" s="722"/>
      <c r="Z197" s="722"/>
    </row>
    <row r="198" spans="1:26" ht="16.5" customHeight="1">
      <c r="A198" s="722"/>
      <c r="B198" s="722"/>
      <c r="C198" s="735"/>
      <c r="D198" s="735"/>
      <c r="E198" s="735"/>
      <c r="F198" s="735"/>
      <c r="G198" s="735"/>
      <c r="H198" s="722"/>
      <c r="I198" s="722"/>
      <c r="J198" s="722"/>
      <c r="K198" s="722"/>
      <c r="L198" s="722"/>
      <c r="M198" s="722"/>
      <c r="N198" s="722"/>
      <c r="O198" s="722"/>
      <c r="P198" s="722"/>
      <c r="Q198" s="722"/>
      <c r="R198" s="722"/>
      <c r="S198" s="722"/>
      <c r="T198" s="722"/>
      <c r="U198" s="722"/>
      <c r="V198" s="722"/>
      <c r="W198" s="722"/>
      <c r="X198" s="722"/>
      <c r="Y198" s="722"/>
      <c r="Z198" s="722"/>
    </row>
    <row r="199" spans="1:26" ht="16.5" customHeight="1">
      <c r="A199" s="722"/>
      <c r="B199" s="722"/>
      <c r="C199" s="735"/>
      <c r="D199" s="735"/>
      <c r="E199" s="735"/>
      <c r="F199" s="735"/>
      <c r="G199" s="735"/>
      <c r="H199" s="722"/>
      <c r="I199" s="722"/>
      <c r="J199" s="722"/>
      <c r="K199" s="722"/>
      <c r="L199" s="722"/>
      <c r="M199" s="722"/>
      <c r="N199" s="722"/>
      <c r="O199" s="722"/>
      <c r="P199" s="722"/>
      <c r="Q199" s="722"/>
      <c r="R199" s="722"/>
      <c r="S199" s="722"/>
      <c r="T199" s="722"/>
      <c r="U199" s="722"/>
      <c r="V199" s="722"/>
      <c r="W199" s="722"/>
      <c r="X199" s="722"/>
      <c r="Y199" s="722"/>
      <c r="Z199" s="722"/>
    </row>
    <row r="200" spans="1:26" ht="16.5" customHeight="1">
      <c r="A200" s="722"/>
      <c r="B200" s="722"/>
      <c r="C200" s="735"/>
      <c r="D200" s="735"/>
      <c r="E200" s="735"/>
      <c r="F200" s="735"/>
      <c r="G200" s="735"/>
      <c r="H200" s="722"/>
      <c r="I200" s="722"/>
      <c r="J200" s="722"/>
      <c r="K200" s="722"/>
      <c r="L200" s="722"/>
      <c r="M200" s="722"/>
      <c r="N200" s="722"/>
      <c r="O200" s="722"/>
      <c r="P200" s="722"/>
      <c r="Q200" s="722"/>
      <c r="R200" s="722"/>
      <c r="S200" s="722"/>
      <c r="T200" s="722"/>
      <c r="U200" s="722"/>
      <c r="V200" s="722"/>
      <c r="W200" s="722"/>
      <c r="X200" s="722"/>
      <c r="Y200" s="722"/>
      <c r="Z200" s="722"/>
    </row>
    <row r="201" spans="1:26" ht="16.5" customHeight="1">
      <c r="A201" s="722"/>
      <c r="B201" s="722"/>
      <c r="C201" s="735"/>
      <c r="D201" s="735"/>
      <c r="E201" s="735"/>
      <c r="F201" s="735"/>
      <c r="G201" s="735"/>
      <c r="H201" s="722"/>
      <c r="I201" s="722"/>
      <c r="J201" s="722"/>
      <c r="K201" s="722"/>
      <c r="L201" s="722"/>
      <c r="M201" s="722"/>
      <c r="N201" s="722"/>
      <c r="O201" s="722"/>
      <c r="P201" s="722"/>
      <c r="Q201" s="722"/>
      <c r="R201" s="722"/>
      <c r="S201" s="722"/>
      <c r="T201" s="722"/>
      <c r="U201" s="722"/>
      <c r="V201" s="722"/>
      <c r="W201" s="722"/>
      <c r="X201" s="722"/>
      <c r="Y201" s="722"/>
      <c r="Z201" s="722"/>
    </row>
    <row r="202" spans="1:26" ht="16.5" customHeight="1">
      <c r="A202" s="722"/>
      <c r="B202" s="722"/>
      <c r="C202" s="735"/>
      <c r="D202" s="735"/>
      <c r="E202" s="735"/>
      <c r="F202" s="735"/>
      <c r="G202" s="735"/>
      <c r="H202" s="722"/>
      <c r="I202" s="722"/>
      <c r="J202" s="722"/>
      <c r="K202" s="722"/>
      <c r="L202" s="722"/>
      <c r="M202" s="722"/>
      <c r="N202" s="722"/>
      <c r="O202" s="722"/>
      <c r="P202" s="722"/>
      <c r="Q202" s="722"/>
      <c r="R202" s="722"/>
      <c r="S202" s="722"/>
      <c r="T202" s="722"/>
      <c r="U202" s="722"/>
      <c r="V202" s="722"/>
      <c r="W202" s="722"/>
      <c r="X202" s="722"/>
      <c r="Y202" s="722"/>
      <c r="Z202" s="722"/>
    </row>
    <row r="203" spans="1:26" ht="16.5" customHeight="1">
      <c r="A203" s="722"/>
      <c r="B203" s="722"/>
      <c r="C203" s="735"/>
      <c r="D203" s="735"/>
      <c r="E203" s="735"/>
      <c r="F203" s="735"/>
      <c r="G203" s="735"/>
      <c r="H203" s="722"/>
      <c r="I203" s="722"/>
      <c r="J203" s="722"/>
      <c r="K203" s="722"/>
      <c r="L203" s="722"/>
      <c r="M203" s="722"/>
      <c r="N203" s="722"/>
      <c r="O203" s="722"/>
      <c r="P203" s="722"/>
      <c r="Q203" s="722"/>
      <c r="R203" s="722"/>
      <c r="S203" s="722"/>
      <c r="T203" s="722"/>
      <c r="U203" s="722"/>
      <c r="V203" s="722"/>
      <c r="W203" s="722"/>
      <c r="X203" s="722"/>
      <c r="Y203" s="722"/>
      <c r="Z203" s="722"/>
    </row>
    <row r="204" spans="1:26" ht="16.5" customHeight="1">
      <c r="A204" s="722"/>
      <c r="B204" s="722"/>
      <c r="C204" s="735"/>
      <c r="D204" s="735"/>
      <c r="E204" s="735"/>
      <c r="F204" s="735"/>
      <c r="G204" s="735"/>
      <c r="H204" s="722"/>
      <c r="I204" s="722"/>
      <c r="J204" s="722"/>
      <c r="K204" s="722"/>
      <c r="L204" s="722"/>
      <c r="M204" s="722"/>
      <c r="N204" s="722"/>
      <c r="O204" s="722"/>
      <c r="P204" s="722"/>
      <c r="Q204" s="722"/>
      <c r="R204" s="722"/>
      <c r="S204" s="722"/>
      <c r="T204" s="722"/>
      <c r="U204" s="722"/>
      <c r="V204" s="722"/>
      <c r="W204" s="722"/>
      <c r="X204" s="722"/>
      <c r="Y204" s="722"/>
      <c r="Z204" s="722"/>
    </row>
    <row r="205" spans="1:26" ht="16.5" customHeight="1">
      <c r="A205" s="722"/>
      <c r="B205" s="722"/>
      <c r="C205" s="735"/>
      <c r="D205" s="735"/>
      <c r="E205" s="735"/>
      <c r="F205" s="735"/>
      <c r="G205" s="735"/>
      <c r="H205" s="722"/>
      <c r="I205" s="722"/>
      <c r="J205" s="722"/>
      <c r="K205" s="722"/>
      <c r="L205" s="722"/>
      <c r="M205" s="722"/>
      <c r="N205" s="722"/>
      <c r="O205" s="722"/>
      <c r="P205" s="722"/>
      <c r="Q205" s="722"/>
      <c r="R205" s="722"/>
      <c r="S205" s="722"/>
      <c r="T205" s="722"/>
      <c r="U205" s="722"/>
      <c r="V205" s="722"/>
      <c r="W205" s="722"/>
      <c r="X205" s="722"/>
      <c r="Y205" s="722"/>
      <c r="Z205" s="722"/>
    </row>
    <row r="206" spans="1:26" ht="16.5" customHeight="1">
      <c r="A206" s="722"/>
      <c r="B206" s="722"/>
      <c r="C206" s="735"/>
      <c r="D206" s="735"/>
      <c r="E206" s="735"/>
      <c r="F206" s="735"/>
      <c r="G206" s="735"/>
      <c r="H206" s="722"/>
      <c r="I206" s="722"/>
      <c r="J206" s="722"/>
      <c r="K206" s="722"/>
      <c r="L206" s="722"/>
      <c r="M206" s="722"/>
      <c r="N206" s="722"/>
      <c r="O206" s="722"/>
      <c r="P206" s="722"/>
      <c r="Q206" s="722"/>
      <c r="R206" s="722"/>
      <c r="S206" s="722"/>
      <c r="T206" s="722"/>
      <c r="U206" s="722"/>
      <c r="V206" s="722"/>
      <c r="W206" s="722"/>
      <c r="X206" s="722"/>
      <c r="Y206" s="722"/>
      <c r="Z206" s="722"/>
    </row>
    <row r="207" spans="1:26" ht="16.5" customHeight="1">
      <c r="A207" s="722"/>
      <c r="B207" s="722"/>
      <c r="C207" s="735"/>
      <c r="D207" s="735"/>
      <c r="E207" s="735"/>
      <c r="F207" s="735"/>
      <c r="G207" s="735"/>
      <c r="H207" s="722"/>
      <c r="I207" s="722"/>
      <c r="J207" s="722"/>
      <c r="K207" s="722"/>
      <c r="L207" s="722"/>
      <c r="M207" s="722"/>
      <c r="N207" s="722"/>
      <c r="O207" s="722"/>
      <c r="P207" s="722"/>
      <c r="Q207" s="722"/>
      <c r="R207" s="722"/>
      <c r="S207" s="722"/>
      <c r="T207" s="722"/>
      <c r="U207" s="722"/>
      <c r="V207" s="722"/>
      <c r="W207" s="722"/>
      <c r="X207" s="722"/>
      <c r="Y207" s="722"/>
      <c r="Z207" s="722"/>
    </row>
    <row r="208" spans="1:26" ht="16.5" customHeight="1">
      <c r="A208" s="722"/>
      <c r="B208" s="722"/>
      <c r="C208" s="735"/>
      <c r="D208" s="735"/>
      <c r="E208" s="735"/>
      <c r="F208" s="735"/>
      <c r="G208" s="735"/>
      <c r="H208" s="722"/>
      <c r="I208" s="722"/>
      <c r="J208" s="722"/>
      <c r="K208" s="722"/>
      <c r="L208" s="722"/>
      <c r="M208" s="722"/>
      <c r="N208" s="722"/>
      <c r="O208" s="722"/>
      <c r="P208" s="722"/>
      <c r="Q208" s="722"/>
      <c r="R208" s="722"/>
      <c r="S208" s="722"/>
      <c r="T208" s="722"/>
      <c r="U208" s="722"/>
      <c r="V208" s="722"/>
      <c r="W208" s="722"/>
      <c r="X208" s="722"/>
      <c r="Y208" s="722"/>
      <c r="Z208" s="722"/>
    </row>
    <row r="209" spans="1:26" ht="16.5" customHeight="1">
      <c r="A209" s="722"/>
      <c r="B209" s="722"/>
      <c r="C209" s="735"/>
      <c r="D209" s="735"/>
      <c r="E209" s="735"/>
      <c r="F209" s="735"/>
      <c r="G209" s="735"/>
      <c r="H209" s="722"/>
      <c r="I209" s="722"/>
      <c r="J209" s="722"/>
      <c r="K209" s="722"/>
      <c r="L209" s="722"/>
      <c r="M209" s="722"/>
      <c r="N209" s="722"/>
      <c r="O209" s="722"/>
      <c r="P209" s="722"/>
      <c r="Q209" s="722"/>
      <c r="R209" s="722"/>
      <c r="S209" s="722"/>
      <c r="T209" s="722"/>
      <c r="U209" s="722"/>
      <c r="V209" s="722"/>
      <c r="W209" s="722"/>
      <c r="X209" s="722"/>
      <c r="Y209" s="722"/>
      <c r="Z209" s="722"/>
    </row>
    <row r="210" spans="1:26" ht="16.5" customHeight="1">
      <c r="A210" s="722"/>
      <c r="B210" s="722"/>
      <c r="C210" s="735"/>
      <c r="D210" s="735"/>
      <c r="E210" s="735"/>
      <c r="F210" s="735"/>
      <c r="G210" s="735"/>
      <c r="H210" s="722"/>
      <c r="I210" s="722"/>
      <c r="J210" s="722"/>
      <c r="K210" s="722"/>
      <c r="L210" s="722"/>
      <c r="M210" s="722"/>
      <c r="N210" s="722"/>
      <c r="O210" s="722"/>
      <c r="P210" s="722"/>
      <c r="Q210" s="722"/>
      <c r="R210" s="722"/>
      <c r="S210" s="722"/>
      <c r="T210" s="722"/>
      <c r="U210" s="722"/>
      <c r="V210" s="722"/>
      <c r="W210" s="722"/>
      <c r="X210" s="722"/>
      <c r="Y210" s="722"/>
      <c r="Z210" s="722"/>
    </row>
    <row r="211" spans="1:26" ht="16.5" customHeight="1">
      <c r="A211" s="722"/>
      <c r="B211" s="722"/>
      <c r="C211" s="735"/>
      <c r="D211" s="735"/>
      <c r="E211" s="735"/>
      <c r="F211" s="735"/>
      <c r="G211" s="735"/>
      <c r="H211" s="722"/>
      <c r="I211" s="722"/>
      <c r="J211" s="722"/>
      <c r="K211" s="722"/>
      <c r="L211" s="722"/>
      <c r="M211" s="722"/>
      <c r="N211" s="722"/>
      <c r="O211" s="722"/>
      <c r="P211" s="722"/>
      <c r="Q211" s="722"/>
      <c r="R211" s="722"/>
      <c r="S211" s="722"/>
      <c r="T211" s="722"/>
      <c r="U211" s="722"/>
      <c r="V211" s="722"/>
      <c r="W211" s="722"/>
      <c r="X211" s="722"/>
      <c r="Y211" s="722"/>
      <c r="Z211" s="722"/>
    </row>
    <row r="212" spans="1:26" ht="16.5" customHeight="1">
      <c r="A212" s="722"/>
      <c r="B212" s="722"/>
      <c r="C212" s="735"/>
      <c r="D212" s="735"/>
      <c r="E212" s="735"/>
      <c r="F212" s="735"/>
      <c r="G212" s="735"/>
      <c r="H212" s="722"/>
      <c r="I212" s="722"/>
      <c r="J212" s="722"/>
      <c r="K212" s="722"/>
      <c r="L212" s="722"/>
      <c r="M212" s="722"/>
      <c r="N212" s="722"/>
      <c r="O212" s="722"/>
      <c r="P212" s="722"/>
      <c r="Q212" s="722"/>
      <c r="R212" s="722"/>
      <c r="S212" s="722"/>
      <c r="T212" s="722"/>
      <c r="U212" s="722"/>
      <c r="V212" s="722"/>
      <c r="W212" s="722"/>
      <c r="X212" s="722"/>
      <c r="Y212" s="722"/>
      <c r="Z212" s="722"/>
    </row>
    <row r="213" spans="1:26" ht="16.5" customHeight="1">
      <c r="A213" s="722"/>
      <c r="B213" s="722"/>
      <c r="C213" s="735"/>
      <c r="D213" s="735"/>
      <c r="E213" s="735"/>
      <c r="F213" s="735"/>
      <c r="G213" s="735"/>
      <c r="H213" s="722"/>
      <c r="I213" s="722"/>
      <c r="J213" s="722"/>
      <c r="K213" s="722"/>
      <c r="L213" s="722"/>
      <c r="M213" s="722"/>
      <c r="N213" s="722"/>
      <c r="O213" s="722"/>
      <c r="P213" s="722"/>
      <c r="Q213" s="722"/>
      <c r="R213" s="722"/>
      <c r="S213" s="722"/>
      <c r="T213" s="722"/>
      <c r="U213" s="722"/>
      <c r="V213" s="722"/>
      <c r="W213" s="722"/>
      <c r="X213" s="722"/>
      <c r="Y213" s="722"/>
      <c r="Z213" s="722"/>
    </row>
    <row r="214" spans="1:26" ht="16.5" customHeight="1">
      <c r="A214" s="722"/>
      <c r="B214" s="722"/>
      <c r="C214" s="735"/>
      <c r="D214" s="735"/>
      <c r="E214" s="735"/>
      <c r="F214" s="735"/>
      <c r="G214" s="735"/>
      <c r="H214" s="722"/>
      <c r="I214" s="722"/>
      <c r="J214" s="722"/>
      <c r="K214" s="722"/>
      <c r="L214" s="722"/>
      <c r="M214" s="722"/>
      <c r="N214" s="722"/>
      <c r="O214" s="722"/>
      <c r="P214" s="722"/>
      <c r="Q214" s="722"/>
      <c r="R214" s="722"/>
      <c r="S214" s="722"/>
      <c r="T214" s="722"/>
      <c r="U214" s="722"/>
      <c r="V214" s="722"/>
      <c r="W214" s="722"/>
      <c r="X214" s="722"/>
      <c r="Y214" s="722"/>
      <c r="Z214" s="722"/>
    </row>
    <row r="215" spans="1:26" ht="16.5" customHeight="1">
      <c r="A215" s="722"/>
      <c r="B215" s="722"/>
      <c r="C215" s="735"/>
      <c r="D215" s="735"/>
      <c r="E215" s="735"/>
      <c r="F215" s="735"/>
      <c r="G215" s="735"/>
      <c r="H215" s="722"/>
      <c r="I215" s="722"/>
      <c r="J215" s="722"/>
      <c r="K215" s="722"/>
      <c r="L215" s="722"/>
      <c r="M215" s="722"/>
      <c r="N215" s="722"/>
      <c r="O215" s="722"/>
      <c r="P215" s="722"/>
      <c r="Q215" s="722"/>
      <c r="R215" s="722"/>
      <c r="S215" s="722"/>
      <c r="T215" s="722"/>
      <c r="U215" s="722"/>
      <c r="V215" s="722"/>
      <c r="W215" s="722"/>
      <c r="X215" s="722"/>
      <c r="Y215" s="722"/>
      <c r="Z215" s="722"/>
    </row>
    <row r="216" spans="1:26" ht="16.5" customHeight="1">
      <c r="A216" s="722"/>
      <c r="B216" s="722"/>
      <c r="C216" s="735"/>
      <c r="D216" s="735"/>
      <c r="E216" s="735"/>
      <c r="F216" s="735"/>
      <c r="G216" s="735"/>
      <c r="H216" s="722"/>
      <c r="I216" s="722"/>
      <c r="J216" s="722"/>
      <c r="K216" s="722"/>
      <c r="L216" s="722"/>
      <c r="M216" s="722"/>
      <c r="N216" s="722"/>
      <c r="O216" s="722"/>
      <c r="P216" s="722"/>
      <c r="Q216" s="722"/>
      <c r="R216" s="722"/>
      <c r="S216" s="722"/>
      <c r="T216" s="722"/>
      <c r="U216" s="722"/>
      <c r="V216" s="722"/>
      <c r="W216" s="722"/>
      <c r="X216" s="722"/>
      <c r="Y216" s="722"/>
      <c r="Z216" s="722"/>
    </row>
    <row r="217" spans="1:26" ht="16.5" customHeight="1">
      <c r="A217" s="722"/>
      <c r="B217" s="722"/>
      <c r="C217" s="735"/>
      <c r="D217" s="735"/>
      <c r="E217" s="735"/>
      <c r="F217" s="735"/>
      <c r="G217" s="735"/>
      <c r="H217" s="722"/>
      <c r="I217" s="722"/>
      <c r="J217" s="722"/>
      <c r="K217" s="722"/>
      <c r="L217" s="722"/>
      <c r="M217" s="722"/>
      <c r="N217" s="722"/>
      <c r="O217" s="722"/>
      <c r="P217" s="722"/>
      <c r="Q217" s="722"/>
      <c r="R217" s="722"/>
      <c r="S217" s="722"/>
      <c r="T217" s="722"/>
      <c r="U217" s="722"/>
      <c r="V217" s="722"/>
      <c r="W217" s="722"/>
      <c r="X217" s="722"/>
      <c r="Y217" s="722"/>
      <c r="Z217" s="722"/>
    </row>
    <row r="218" spans="1:26" ht="16.5" customHeight="1">
      <c r="A218" s="722"/>
      <c r="B218" s="722"/>
      <c r="C218" s="735"/>
      <c r="D218" s="735"/>
      <c r="E218" s="735"/>
      <c r="F218" s="735"/>
      <c r="G218" s="735"/>
      <c r="H218" s="722"/>
      <c r="I218" s="722"/>
      <c r="J218" s="722"/>
      <c r="K218" s="722"/>
      <c r="L218" s="722"/>
      <c r="M218" s="722"/>
      <c r="N218" s="722"/>
      <c r="O218" s="722"/>
      <c r="P218" s="722"/>
      <c r="Q218" s="722"/>
      <c r="R218" s="722"/>
      <c r="S218" s="722"/>
      <c r="T218" s="722"/>
      <c r="U218" s="722"/>
      <c r="V218" s="722"/>
      <c r="W218" s="722"/>
      <c r="X218" s="722"/>
      <c r="Y218" s="722"/>
      <c r="Z218" s="722"/>
    </row>
    <row r="219" spans="1:26" ht="16.5" customHeight="1">
      <c r="A219" s="722"/>
      <c r="B219" s="722"/>
      <c r="C219" s="735"/>
      <c r="D219" s="735"/>
      <c r="E219" s="735"/>
      <c r="F219" s="735"/>
      <c r="G219" s="735"/>
      <c r="H219" s="722"/>
      <c r="I219" s="722"/>
      <c r="J219" s="722"/>
      <c r="K219" s="722"/>
      <c r="L219" s="722"/>
      <c r="M219" s="722"/>
      <c r="N219" s="722"/>
      <c r="O219" s="722"/>
      <c r="P219" s="722"/>
      <c r="Q219" s="722"/>
      <c r="R219" s="722"/>
      <c r="S219" s="722"/>
      <c r="T219" s="722"/>
      <c r="U219" s="722"/>
      <c r="V219" s="722"/>
      <c r="W219" s="722"/>
      <c r="X219" s="722"/>
      <c r="Y219" s="722"/>
      <c r="Z219" s="722"/>
    </row>
    <row r="220" spans="1:26" ht="16.5" customHeight="1">
      <c r="A220" s="722"/>
      <c r="B220" s="722"/>
      <c r="C220" s="735"/>
      <c r="D220" s="735"/>
      <c r="E220" s="735"/>
      <c r="F220" s="735"/>
      <c r="G220" s="735"/>
      <c r="H220" s="722"/>
      <c r="I220" s="722"/>
      <c r="J220" s="722"/>
      <c r="K220" s="722"/>
      <c r="L220" s="722"/>
      <c r="M220" s="722"/>
      <c r="N220" s="722"/>
      <c r="O220" s="722"/>
      <c r="P220" s="722"/>
      <c r="Q220" s="722"/>
      <c r="R220" s="722"/>
      <c r="S220" s="722"/>
      <c r="T220" s="722"/>
      <c r="U220" s="722"/>
      <c r="V220" s="722"/>
      <c r="W220" s="722"/>
      <c r="X220" s="722"/>
      <c r="Y220" s="722"/>
      <c r="Z220" s="722"/>
    </row>
    <row r="221" spans="1:26" ht="16.5" customHeight="1">
      <c r="A221" s="722"/>
      <c r="B221" s="722"/>
      <c r="C221" s="735"/>
      <c r="D221" s="735"/>
      <c r="E221" s="735"/>
      <c r="F221" s="735"/>
      <c r="G221" s="735"/>
      <c r="H221" s="722"/>
      <c r="I221" s="722"/>
      <c r="J221" s="722"/>
      <c r="K221" s="722"/>
      <c r="L221" s="722"/>
      <c r="M221" s="722"/>
      <c r="N221" s="722"/>
      <c r="O221" s="722"/>
      <c r="P221" s="722"/>
      <c r="Q221" s="722"/>
      <c r="R221" s="722"/>
      <c r="S221" s="722"/>
      <c r="T221" s="722"/>
      <c r="U221" s="722"/>
      <c r="V221" s="722"/>
      <c r="W221" s="722"/>
      <c r="X221" s="722"/>
      <c r="Y221" s="722"/>
      <c r="Z221" s="722"/>
    </row>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C1:I1"/>
    <mergeCell ref="M1:Q1"/>
    <mergeCell ref="C2:I2"/>
    <mergeCell ref="M2:Q2"/>
    <mergeCell ref="M3:Q3"/>
    <mergeCell ref="A4:A8"/>
    <mergeCell ref="K4:K8"/>
    <mergeCell ref="M13:Q13"/>
    <mergeCell ref="C3:I3"/>
    <mergeCell ref="C13:I13"/>
  </mergeCell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1000"/>
  <sheetViews>
    <sheetView workbookViewId="0"/>
  </sheetViews>
  <sheetFormatPr baseColWidth="10" defaultColWidth="14.42578125" defaultRowHeight="15" customHeight="1"/>
  <cols>
    <col min="1" max="1" width="31.85546875" customWidth="1"/>
    <col min="2" max="2" width="99.7109375" customWidth="1"/>
    <col min="3" max="3" width="25.140625" customWidth="1"/>
    <col min="4" max="4" width="12" customWidth="1"/>
    <col min="5" max="24" width="11.42578125" customWidth="1"/>
  </cols>
  <sheetData>
    <row r="1" spans="1:24" ht="30" customHeight="1">
      <c r="A1" s="870"/>
      <c r="B1" s="873" t="s">
        <v>4450</v>
      </c>
      <c r="C1" s="978"/>
      <c r="D1" s="874"/>
      <c r="E1" s="722"/>
      <c r="F1" s="722"/>
      <c r="G1" s="722"/>
      <c r="H1" s="722"/>
      <c r="I1" s="722"/>
      <c r="J1" s="722"/>
      <c r="K1" s="722"/>
      <c r="L1" s="722"/>
      <c r="M1" s="722"/>
      <c r="N1" s="722"/>
      <c r="O1" s="722"/>
      <c r="P1" s="722"/>
      <c r="Q1" s="722"/>
      <c r="R1" s="722"/>
      <c r="S1" s="722"/>
      <c r="T1" s="722"/>
      <c r="U1" s="722"/>
      <c r="V1" s="722"/>
      <c r="W1" s="722"/>
      <c r="X1" s="722"/>
    </row>
    <row r="2" spans="1:24" ht="30" customHeight="1">
      <c r="A2" s="871"/>
      <c r="B2" s="875"/>
      <c r="C2" s="908"/>
      <c r="D2" s="876"/>
      <c r="E2" s="722"/>
      <c r="F2" s="722"/>
      <c r="G2" s="722"/>
      <c r="H2" s="722"/>
      <c r="I2" s="722"/>
      <c r="J2" s="722"/>
      <c r="K2" s="722"/>
      <c r="L2" s="722"/>
      <c r="M2" s="722"/>
      <c r="N2" s="722"/>
      <c r="O2" s="722"/>
      <c r="P2" s="722"/>
      <c r="Q2" s="722"/>
      <c r="R2" s="722"/>
      <c r="S2" s="722"/>
      <c r="T2" s="722"/>
      <c r="U2" s="722"/>
      <c r="V2" s="722"/>
      <c r="W2" s="722"/>
      <c r="X2" s="722"/>
    </row>
    <row r="3" spans="1:24" ht="30" customHeight="1">
      <c r="A3" s="872"/>
      <c r="B3" s="877"/>
      <c r="C3" s="883"/>
      <c r="D3" s="878"/>
      <c r="E3" s="722"/>
      <c r="F3" s="722"/>
      <c r="G3" s="722"/>
      <c r="H3" s="722"/>
      <c r="I3" s="722"/>
      <c r="J3" s="722"/>
      <c r="K3" s="722"/>
      <c r="L3" s="722"/>
      <c r="M3" s="722"/>
      <c r="N3" s="722"/>
      <c r="O3" s="722"/>
      <c r="P3" s="722"/>
      <c r="Q3" s="722"/>
      <c r="R3" s="722"/>
      <c r="S3" s="722"/>
      <c r="T3" s="722"/>
      <c r="U3" s="722"/>
      <c r="V3" s="722"/>
      <c r="W3" s="722"/>
      <c r="X3" s="722"/>
    </row>
    <row r="4" spans="1:24" ht="15.75" customHeight="1">
      <c r="A4" s="1094"/>
      <c r="B4" s="883"/>
      <c r="C4" s="883"/>
      <c r="D4" s="883"/>
      <c r="E4" s="722"/>
      <c r="F4" s="722"/>
      <c r="G4" s="722"/>
      <c r="H4" s="722"/>
      <c r="I4" s="722"/>
      <c r="J4" s="722"/>
      <c r="K4" s="722"/>
      <c r="L4" s="722"/>
      <c r="M4" s="722"/>
      <c r="N4" s="722"/>
      <c r="O4" s="722"/>
      <c r="P4" s="722"/>
      <c r="Q4" s="722"/>
      <c r="R4" s="722"/>
      <c r="S4" s="722"/>
      <c r="T4" s="722"/>
      <c r="U4" s="722"/>
      <c r="V4" s="722"/>
      <c r="W4" s="722"/>
      <c r="X4" s="722"/>
    </row>
    <row r="5" spans="1:24" ht="34.5" customHeight="1">
      <c r="A5" s="736" t="s">
        <v>4451</v>
      </c>
      <c r="B5" s="736" t="s">
        <v>4452</v>
      </c>
      <c r="C5" s="737" t="s">
        <v>23</v>
      </c>
      <c r="D5" s="737" t="s">
        <v>4453</v>
      </c>
      <c r="E5" s="738"/>
      <c r="F5" s="738"/>
      <c r="G5" s="738"/>
      <c r="H5" s="738"/>
      <c r="I5" s="738"/>
      <c r="J5" s="738"/>
      <c r="K5" s="738"/>
      <c r="L5" s="738"/>
      <c r="M5" s="738"/>
      <c r="N5" s="738"/>
      <c r="O5" s="738"/>
      <c r="P5" s="738"/>
      <c r="Q5" s="738"/>
      <c r="R5" s="738"/>
      <c r="S5" s="738"/>
      <c r="T5" s="738"/>
      <c r="U5" s="738"/>
      <c r="V5" s="738"/>
      <c r="W5" s="738"/>
      <c r="X5" s="738"/>
    </row>
    <row r="6" spans="1:24" ht="15.75" customHeight="1">
      <c r="A6" s="739"/>
      <c r="B6" s="30"/>
      <c r="C6" s="740"/>
      <c r="D6" s="741"/>
      <c r="E6" s="738"/>
      <c r="F6" s="738"/>
      <c r="G6" s="738"/>
      <c r="H6" s="738"/>
      <c r="I6" s="738"/>
      <c r="J6" s="738"/>
      <c r="K6" s="738"/>
      <c r="L6" s="738"/>
      <c r="M6" s="738"/>
      <c r="N6" s="738"/>
      <c r="O6" s="738"/>
      <c r="P6" s="738"/>
      <c r="Q6" s="738"/>
      <c r="R6" s="738"/>
      <c r="S6" s="738"/>
      <c r="T6" s="738"/>
      <c r="U6" s="738"/>
      <c r="V6" s="738"/>
      <c r="W6" s="738"/>
      <c r="X6" s="738"/>
    </row>
    <row r="7" spans="1:24" ht="15.75" customHeight="1">
      <c r="A7" s="739"/>
      <c r="B7" s="30"/>
      <c r="C7" s="740"/>
      <c r="D7" s="741"/>
      <c r="E7" s="738"/>
      <c r="F7" s="738"/>
      <c r="G7" s="738"/>
      <c r="H7" s="738"/>
      <c r="I7" s="738"/>
      <c r="J7" s="738"/>
      <c r="K7" s="738"/>
      <c r="L7" s="738"/>
      <c r="M7" s="738"/>
      <c r="N7" s="738"/>
      <c r="O7" s="738"/>
      <c r="P7" s="738"/>
      <c r="Q7" s="738"/>
      <c r="R7" s="738"/>
      <c r="S7" s="738"/>
      <c r="T7" s="738"/>
      <c r="U7" s="738"/>
      <c r="V7" s="738"/>
      <c r="W7" s="738"/>
      <c r="X7" s="738"/>
    </row>
    <row r="8" spans="1:24" ht="15.75" customHeight="1">
      <c r="A8" s="739"/>
      <c r="B8" s="30"/>
      <c r="C8" s="740"/>
      <c r="D8" s="741"/>
      <c r="E8" s="738"/>
      <c r="F8" s="738"/>
      <c r="G8" s="738"/>
      <c r="H8" s="738"/>
      <c r="I8" s="738"/>
      <c r="J8" s="738"/>
      <c r="K8" s="738"/>
      <c r="L8" s="738"/>
      <c r="M8" s="738"/>
      <c r="N8" s="738"/>
      <c r="O8" s="738"/>
      <c r="P8" s="738"/>
      <c r="Q8" s="738"/>
      <c r="R8" s="738"/>
      <c r="S8" s="738"/>
      <c r="T8" s="738"/>
      <c r="U8" s="738"/>
      <c r="V8" s="738"/>
      <c r="W8" s="738"/>
      <c r="X8" s="738"/>
    </row>
    <row r="9" spans="1:24" ht="15.75" customHeight="1">
      <c r="A9" s="739"/>
      <c r="B9" s="30"/>
      <c r="C9" s="740"/>
      <c r="D9" s="741"/>
      <c r="E9" s="738"/>
      <c r="F9" s="738"/>
      <c r="G9" s="738"/>
      <c r="H9" s="738"/>
      <c r="I9" s="738"/>
      <c r="J9" s="738"/>
      <c r="K9" s="738"/>
      <c r="L9" s="738"/>
      <c r="M9" s="738"/>
      <c r="N9" s="738"/>
      <c r="O9" s="738"/>
      <c r="P9" s="738"/>
      <c r="Q9" s="738"/>
      <c r="R9" s="738"/>
      <c r="S9" s="738"/>
      <c r="T9" s="738"/>
      <c r="U9" s="738"/>
      <c r="V9" s="738"/>
      <c r="W9" s="738"/>
      <c r="X9" s="738"/>
    </row>
    <row r="10" spans="1:24" ht="15.75" customHeight="1">
      <c r="A10" s="739"/>
      <c r="B10" s="30"/>
      <c r="C10" s="740"/>
      <c r="D10" s="741"/>
      <c r="E10" s="738"/>
      <c r="F10" s="738"/>
      <c r="G10" s="738"/>
      <c r="H10" s="738"/>
      <c r="I10" s="738"/>
      <c r="J10" s="738"/>
      <c r="K10" s="738"/>
      <c r="L10" s="738"/>
      <c r="M10" s="738"/>
      <c r="N10" s="738"/>
      <c r="O10" s="738"/>
      <c r="P10" s="738"/>
      <c r="Q10" s="738"/>
      <c r="R10" s="738"/>
      <c r="S10" s="738"/>
      <c r="T10" s="738"/>
      <c r="U10" s="738"/>
      <c r="V10" s="738"/>
      <c r="W10" s="738"/>
      <c r="X10" s="738"/>
    </row>
    <row r="11" spans="1:24" ht="15.75" customHeight="1">
      <c r="A11" s="739"/>
      <c r="B11" s="30"/>
      <c r="C11" s="740"/>
      <c r="D11" s="741"/>
      <c r="E11" s="738"/>
      <c r="F11" s="738"/>
      <c r="G11" s="738"/>
      <c r="H11" s="738"/>
      <c r="I11" s="738"/>
      <c r="J11" s="738"/>
      <c r="K11" s="738"/>
      <c r="L11" s="738"/>
      <c r="M11" s="738"/>
      <c r="N11" s="738"/>
      <c r="O11" s="738"/>
      <c r="P11" s="738"/>
      <c r="Q11" s="738"/>
      <c r="R11" s="738"/>
      <c r="S11" s="738"/>
      <c r="T11" s="738"/>
      <c r="U11" s="738"/>
      <c r="V11" s="738"/>
      <c r="W11" s="738"/>
      <c r="X11" s="738"/>
    </row>
    <row r="12" spans="1:24" ht="15.75" customHeight="1">
      <c r="A12" s="739"/>
      <c r="B12" s="30"/>
      <c r="C12" s="740"/>
      <c r="D12" s="741"/>
      <c r="E12" s="738"/>
      <c r="F12" s="738"/>
      <c r="G12" s="738"/>
      <c r="H12" s="738"/>
      <c r="I12" s="738"/>
      <c r="J12" s="738"/>
      <c r="K12" s="738"/>
      <c r="L12" s="738"/>
      <c r="M12" s="738"/>
      <c r="N12" s="738"/>
      <c r="O12" s="738"/>
      <c r="P12" s="738"/>
      <c r="Q12" s="738"/>
      <c r="R12" s="738"/>
      <c r="S12" s="738"/>
      <c r="T12" s="738"/>
      <c r="U12" s="738"/>
      <c r="V12" s="738"/>
      <c r="W12" s="738"/>
      <c r="X12" s="738"/>
    </row>
    <row r="13" spans="1:24" ht="15.75" customHeight="1">
      <c r="A13" s="739"/>
      <c r="B13" s="30"/>
      <c r="C13" s="740"/>
      <c r="D13" s="741"/>
      <c r="E13" s="738"/>
      <c r="F13" s="738"/>
      <c r="G13" s="738"/>
      <c r="H13" s="738"/>
      <c r="I13" s="738"/>
      <c r="J13" s="738"/>
      <c r="K13" s="738"/>
      <c r="L13" s="738"/>
      <c r="M13" s="738"/>
      <c r="N13" s="738"/>
      <c r="O13" s="738"/>
      <c r="P13" s="738"/>
      <c r="Q13" s="738"/>
      <c r="R13" s="738"/>
      <c r="S13" s="738"/>
      <c r="T13" s="738"/>
      <c r="U13" s="738"/>
      <c r="V13" s="738"/>
      <c r="W13" s="738"/>
      <c r="X13" s="738"/>
    </row>
    <row r="14" spans="1:24" ht="15.75" customHeight="1">
      <c r="A14" s="739"/>
      <c r="B14" s="30"/>
      <c r="C14" s="740"/>
      <c r="D14" s="741"/>
      <c r="E14" s="738"/>
      <c r="F14" s="738"/>
      <c r="G14" s="738"/>
      <c r="H14" s="738"/>
      <c r="I14" s="738"/>
      <c r="J14" s="738"/>
      <c r="K14" s="738"/>
      <c r="L14" s="738"/>
      <c r="M14" s="738"/>
      <c r="N14" s="738"/>
      <c r="O14" s="738"/>
      <c r="P14" s="738"/>
      <c r="Q14" s="738"/>
      <c r="R14" s="738"/>
      <c r="S14" s="738"/>
      <c r="T14" s="738"/>
      <c r="U14" s="738"/>
      <c r="V14" s="738"/>
      <c r="W14" s="738"/>
      <c r="X14" s="738"/>
    </row>
    <row r="15" spans="1:24" ht="15.75" customHeight="1">
      <c r="A15" s="739"/>
      <c r="B15" s="30"/>
      <c r="C15" s="740"/>
      <c r="D15" s="741"/>
      <c r="E15" s="738"/>
      <c r="F15" s="738"/>
      <c r="G15" s="738"/>
      <c r="H15" s="738"/>
      <c r="I15" s="738"/>
      <c r="J15" s="738"/>
      <c r="K15" s="738"/>
      <c r="L15" s="738"/>
      <c r="M15" s="738"/>
      <c r="N15" s="738"/>
      <c r="O15" s="738"/>
      <c r="P15" s="738"/>
      <c r="Q15" s="738"/>
      <c r="R15" s="738"/>
      <c r="S15" s="738"/>
      <c r="T15" s="738"/>
      <c r="U15" s="738"/>
      <c r="V15" s="738"/>
      <c r="W15" s="738"/>
      <c r="X15" s="738"/>
    </row>
    <row r="16" spans="1:24" ht="15.75" customHeight="1">
      <c r="A16" s="739"/>
      <c r="B16" s="30"/>
      <c r="C16" s="740"/>
      <c r="D16" s="741"/>
      <c r="E16" s="738"/>
      <c r="F16" s="738"/>
      <c r="G16" s="738"/>
      <c r="H16" s="738"/>
      <c r="I16" s="738"/>
      <c r="J16" s="738"/>
      <c r="K16" s="738"/>
      <c r="L16" s="738"/>
      <c r="M16" s="738"/>
      <c r="N16" s="738"/>
      <c r="O16" s="738"/>
      <c r="P16" s="738"/>
      <c r="Q16" s="738"/>
      <c r="R16" s="738"/>
      <c r="S16" s="738"/>
      <c r="T16" s="738"/>
      <c r="U16" s="738"/>
      <c r="V16" s="738"/>
      <c r="W16" s="738"/>
      <c r="X16" s="738"/>
    </row>
    <row r="17" spans="1:24" ht="15.75" customHeight="1">
      <c r="A17" s="739"/>
      <c r="B17" s="30"/>
      <c r="C17" s="740"/>
      <c r="D17" s="741"/>
      <c r="E17" s="738"/>
      <c r="F17" s="738"/>
      <c r="G17" s="738"/>
      <c r="H17" s="738"/>
      <c r="I17" s="738"/>
      <c r="J17" s="738"/>
      <c r="K17" s="738"/>
      <c r="L17" s="738"/>
      <c r="M17" s="738"/>
      <c r="N17" s="738"/>
      <c r="O17" s="738"/>
      <c r="P17" s="738"/>
      <c r="Q17" s="738"/>
      <c r="R17" s="738"/>
      <c r="S17" s="738"/>
      <c r="T17" s="738"/>
      <c r="U17" s="738"/>
      <c r="V17" s="738"/>
      <c r="W17" s="738"/>
      <c r="X17" s="738"/>
    </row>
    <row r="18" spans="1:24" ht="15.75" customHeight="1">
      <c r="A18" s="739"/>
      <c r="B18" s="30"/>
      <c r="C18" s="740"/>
      <c r="D18" s="741"/>
      <c r="E18" s="738"/>
      <c r="F18" s="738"/>
      <c r="G18" s="738"/>
      <c r="H18" s="738"/>
      <c r="I18" s="738"/>
      <c r="J18" s="738"/>
      <c r="K18" s="738"/>
      <c r="L18" s="738"/>
      <c r="M18" s="738"/>
      <c r="N18" s="738"/>
      <c r="O18" s="738"/>
      <c r="P18" s="738"/>
      <c r="Q18" s="738"/>
      <c r="R18" s="738"/>
      <c r="S18" s="738"/>
      <c r="T18" s="738"/>
      <c r="U18" s="738"/>
      <c r="V18" s="738"/>
      <c r="W18" s="738"/>
      <c r="X18" s="738"/>
    </row>
    <row r="19" spans="1:24" ht="15.75" customHeight="1">
      <c r="A19" s="739"/>
      <c r="B19" s="30"/>
      <c r="C19" s="740"/>
      <c r="D19" s="741"/>
      <c r="E19" s="738"/>
      <c r="F19" s="738"/>
      <c r="G19" s="738"/>
      <c r="H19" s="738"/>
      <c r="I19" s="738"/>
      <c r="J19" s="738"/>
      <c r="K19" s="738"/>
      <c r="L19" s="738"/>
      <c r="M19" s="738"/>
      <c r="N19" s="738"/>
      <c r="O19" s="738"/>
      <c r="P19" s="738"/>
      <c r="Q19" s="738"/>
      <c r="R19" s="738"/>
      <c r="S19" s="738"/>
      <c r="T19" s="738"/>
      <c r="U19" s="738"/>
      <c r="V19" s="738"/>
      <c r="W19" s="738"/>
      <c r="X19" s="738"/>
    </row>
    <row r="20" spans="1:24" ht="15.75" customHeight="1">
      <c r="A20" s="739"/>
      <c r="B20" s="30"/>
      <c r="C20" s="740"/>
      <c r="D20" s="741"/>
      <c r="E20" s="738"/>
      <c r="F20" s="738"/>
      <c r="G20" s="738"/>
      <c r="H20" s="738"/>
      <c r="I20" s="738"/>
      <c r="J20" s="738"/>
      <c r="K20" s="738"/>
      <c r="L20" s="738"/>
      <c r="M20" s="738"/>
      <c r="N20" s="738"/>
      <c r="O20" s="738"/>
      <c r="P20" s="738"/>
      <c r="Q20" s="738"/>
      <c r="R20" s="738"/>
      <c r="S20" s="738"/>
      <c r="T20" s="738"/>
      <c r="U20" s="738"/>
      <c r="V20" s="738"/>
      <c r="W20" s="738"/>
      <c r="X20" s="738"/>
    </row>
    <row r="21" spans="1:24" ht="15.75" customHeight="1">
      <c r="A21" s="739"/>
      <c r="B21" s="30"/>
      <c r="C21" s="740"/>
      <c r="D21" s="741"/>
      <c r="E21" s="738"/>
      <c r="F21" s="738"/>
      <c r="G21" s="738"/>
      <c r="H21" s="738"/>
      <c r="I21" s="738"/>
      <c r="J21" s="738"/>
      <c r="K21" s="738"/>
      <c r="L21" s="738"/>
      <c r="M21" s="738"/>
      <c r="N21" s="738"/>
      <c r="O21" s="738"/>
      <c r="P21" s="738"/>
      <c r="Q21" s="738"/>
      <c r="R21" s="738"/>
      <c r="S21" s="738"/>
      <c r="T21" s="738"/>
      <c r="U21" s="738"/>
      <c r="V21" s="738"/>
      <c r="W21" s="738"/>
      <c r="X21" s="738"/>
    </row>
    <row r="22" spans="1:24" ht="15.75" customHeight="1">
      <c r="A22" s="739"/>
      <c r="B22" s="30"/>
      <c r="C22" s="740"/>
      <c r="D22" s="741"/>
      <c r="E22" s="738"/>
      <c r="F22" s="738"/>
      <c r="G22" s="738"/>
      <c r="H22" s="738"/>
      <c r="I22" s="738"/>
      <c r="J22" s="738"/>
      <c r="K22" s="738"/>
      <c r="L22" s="738"/>
      <c r="M22" s="738"/>
      <c r="N22" s="738"/>
      <c r="O22" s="738"/>
      <c r="P22" s="738"/>
      <c r="Q22" s="738"/>
      <c r="R22" s="738"/>
      <c r="S22" s="738"/>
      <c r="T22" s="738"/>
      <c r="U22" s="738"/>
      <c r="V22" s="738"/>
      <c r="W22" s="738"/>
      <c r="X22" s="738"/>
    </row>
    <row r="23" spans="1:24" ht="15.75" customHeight="1">
      <c r="A23" s="739"/>
      <c r="B23" s="30"/>
      <c r="C23" s="740"/>
      <c r="D23" s="741"/>
      <c r="E23" s="738"/>
      <c r="F23" s="738"/>
      <c r="G23" s="738"/>
      <c r="H23" s="738"/>
      <c r="I23" s="738"/>
      <c r="J23" s="738"/>
      <c r="K23" s="738"/>
      <c r="L23" s="738"/>
      <c r="M23" s="738"/>
      <c r="N23" s="738"/>
      <c r="O23" s="738"/>
      <c r="P23" s="738"/>
      <c r="Q23" s="738"/>
      <c r="R23" s="738"/>
      <c r="S23" s="738"/>
      <c r="T23" s="738"/>
      <c r="U23" s="738"/>
      <c r="V23" s="738"/>
      <c r="W23" s="738"/>
      <c r="X23" s="738"/>
    </row>
    <row r="24" spans="1:24" ht="15.75" customHeight="1">
      <c r="A24" s="739"/>
      <c r="B24" s="30"/>
      <c r="C24" s="740"/>
      <c r="D24" s="741"/>
      <c r="E24" s="738"/>
      <c r="F24" s="738"/>
      <c r="G24" s="738"/>
      <c r="H24" s="738"/>
      <c r="I24" s="738"/>
      <c r="J24" s="738"/>
      <c r="K24" s="738"/>
      <c r="L24" s="738"/>
      <c r="M24" s="738"/>
      <c r="N24" s="738"/>
      <c r="O24" s="738"/>
      <c r="P24" s="738"/>
      <c r="Q24" s="738"/>
      <c r="R24" s="738"/>
      <c r="S24" s="738"/>
      <c r="T24" s="738"/>
      <c r="U24" s="738"/>
      <c r="V24" s="738"/>
      <c r="W24" s="738"/>
      <c r="X24" s="738"/>
    </row>
    <row r="25" spans="1:24" ht="15.75" customHeight="1">
      <c r="A25" s="739"/>
      <c r="B25" s="30"/>
      <c r="C25" s="740"/>
      <c r="D25" s="741"/>
      <c r="E25" s="738"/>
      <c r="F25" s="738"/>
      <c r="G25" s="738"/>
      <c r="H25" s="738"/>
      <c r="I25" s="738"/>
      <c r="J25" s="738"/>
      <c r="K25" s="738"/>
      <c r="L25" s="738"/>
      <c r="M25" s="738"/>
      <c r="N25" s="738"/>
      <c r="O25" s="738"/>
      <c r="P25" s="738"/>
      <c r="Q25" s="738"/>
      <c r="R25" s="738"/>
      <c r="S25" s="738"/>
      <c r="T25" s="738"/>
      <c r="U25" s="738"/>
      <c r="V25" s="738"/>
      <c r="W25" s="738"/>
      <c r="X25" s="738"/>
    </row>
    <row r="26" spans="1:24" ht="15.75" customHeight="1">
      <c r="A26" s="738" t="s">
        <v>4454</v>
      </c>
      <c r="B26" s="738"/>
      <c r="C26" s="738"/>
      <c r="D26" s="738"/>
      <c r="E26" s="738"/>
      <c r="F26" s="738"/>
      <c r="G26" s="738"/>
      <c r="H26" s="738"/>
      <c r="I26" s="738"/>
      <c r="J26" s="738"/>
      <c r="K26" s="738"/>
      <c r="L26" s="738"/>
      <c r="M26" s="738"/>
      <c r="N26" s="738"/>
      <c r="O26" s="738"/>
      <c r="P26" s="738"/>
      <c r="Q26" s="738"/>
      <c r="R26" s="738"/>
      <c r="S26" s="738"/>
      <c r="T26" s="738"/>
      <c r="U26" s="738"/>
      <c r="V26" s="738"/>
      <c r="W26" s="738"/>
      <c r="X26" s="738"/>
    </row>
    <row r="27" spans="1:24" ht="15.75" customHeight="1">
      <c r="A27" s="738"/>
      <c r="B27" s="738"/>
      <c r="C27" s="738"/>
      <c r="D27" s="738"/>
      <c r="E27" s="738"/>
      <c r="F27" s="738"/>
      <c r="G27" s="738"/>
      <c r="H27" s="738"/>
      <c r="I27" s="738"/>
      <c r="J27" s="738"/>
      <c r="K27" s="738"/>
      <c r="L27" s="738"/>
      <c r="M27" s="738"/>
      <c r="N27" s="738"/>
      <c r="O27" s="738"/>
      <c r="P27" s="738"/>
      <c r="Q27" s="738"/>
      <c r="R27" s="738"/>
      <c r="S27" s="738"/>
      <c r="T27" s="738"/>
      <c r="U27" s="738"/>
      <c r="V27" s="738"/>
      <c r="W27" s="738"/>
      <c r="X27" s="738"/>
    </row>
    <row r="28" spans="1:24" ht="15.75" customHeight="1">
      <c r="A28" s="738"/>
      <c r="B28" s="738"/>
      <c r="C28" s="738"/>
      <c r="D28" s="738"/>
      <c r="E28" s="738"/>
      <c r="F28" s="738"/>
      <c r="G28" s="738"/>
      <c r="H28" s="738"/>
      <c r="I28" s="738"/>
      <c r="J28" s="738"/>
      <c r="K28" s="738"/>
      <c r="L28" s="738"/>
      <c r="M28" s="738"/>
      <c r="N28" s="738"/>
      <c r="O28" s="738"/>
      <c r="P28" s="738"/>
      <c r="Q28" s="738"/>
      <c r="R28" s="738"/>
      <c r="S28" s="738"/>
      <c r="T28" s="738"/>
      <c r="U28" s="738"/>
      <c r="V28" s="738"/>
      <c r="W28" s="738"/>
      <c r="X28" s="738"/>
    </row>
    <row r="29" spans="1:24" ht="15.75" customHeight="1">
      <c r="A29" s="738"/>
      <c r="B29" s="738"/>
      <c r="C29" s="738"/>
      <c r="D29" s="738"/>
      <c r="E29" s="738"/>
      <c r="F29" s="738"/>
      <c r="G29" s="738"/>
      <c r="H29" s="738"/>
      <c r="I29" s="738"/>
      <c r="J29" s="738"/>
      <c r="K29" s="738"/>
      <c r="L29" s="738"/>
      <c r="M29" s="738"/>
      <c r="N29" s="738"/>
      <c r="O29" s="738"/>
      <c r="P29" s="738"/>
      <c r="Q29" s="738"/>
      <c r="R29" s="738"/>
      <c r="S29" s="738"/>
      <c r="T29" s="738"/>
      <c r="U29" s="738"/>
      <c r="V29" s="738"/>
      <c r="W29" s="738"/>
      <c r="X29" s="738"/>
    </row>
    <row r="30" spans="1:24" ht="15.75" customHeight="1">
      <c r="A30" s="738"/>
      <c r="B30" s="738"/>
      <c r="C30" s="738"/>
      <c r="D30" s="738"/>
      <c r="E30" s="738"/>
      <c r="F30" s="738"/>
      <c r="G30" s="738"/>
      <c r="H30" s="738"/>
      <c r="I30" s="738"/>
      <c r="J30" s="738"/>
      <c r="K30" s="738"/>
      <c r="L30" s="738"/>
      <c r="M30" s="738"/>
      <c r="N30" s="738"/>
      <c r="O30" s="738"/>
      <c r="P30" s="738"/>
      <c r="Q30" s="738"/>
      <c r="R30" s="738"/>
      <c r="S30" s="738"/>
      <c r="T30" s="738"/>
      <c r="U30" s="738"/>
      <c r="V30" s="738"/>
      <c r="W30" s="738"/>
      <c r="X30" s="738"/>
    </row>
    <row r="31" spans="1:24" ht="15.75" customHeight="1">
      <c r="A31" s="738"/>
      <c r="B31" s="738"/>
      <c r="C31" s="738"/>
      <c r="D31" s="738"/>
      <c r="E31" s="738"/>
      <c r="F31" s="738"/>
      <c r="G31" s="738"/>
      <c r="H31" s="738"/>
      <c r="I31" s="738"/>
      <c r="J31" s="738"/>
      <c r="K31" s="738"/>
      <c r="L31" s="738"/>
      <c r="M31" s="738"/>
      <c r="N31" s="738"/>
      <c r="O31" s="738"/>
      <c r="P31" s="738"/>
      <c r="Q31" s="738"/>
      <c r="R31" s="738"/>
      <c r="S31" s="738"/>
      <c r="T31" s="738"/>
      <c r="U31" s="738"/>
      <c r="V31" s="738"/>
      <c r="W31" s="738"/>
      <c r="X31" s="738"/>
    </row>
    <row r="32" spans="1:24" ht="15.75" customHeight="1">
      <c r="A32" s="738"/>
      <c r="B32" s="738"/>
      <c r="C32" s="738"/>
      <c r="D32" s="738"/>
      <c r="E32" s="738"/>
      <c r="F32" s="738"/>
      <c r="G32" s="738"/>
      <c r="H32" s="738"/>
      <c r="I32" s="738"/>
      <c r="J32" s="738"/>
      <c r="K32" s="738"/>
      <c r="L32" s="738"/>
      <c r="M32" s="738"/>
      <c r="N32" s="738"/>
      <c r="O32" s="738"/>
      <c r="P32" s="738"/>
      <c r="Q32" s="738"/>
      <c r="R32" s="738"/>
      <c r="S32" s="738"/>
      <c r="T32" s="738"/>
      <c r="U32" s="738"/>
      <c r="V32" s="738"/>
      <c r="W32" s="738"/>
      <c r="X32" s="738"/>
    </row>
    <row r="33" spans="1:24" ht="15.75" customHeight="1">
      <c r="A33" s="738"/>
      <c r="B33" s="738"/>
      <c r="C33" s="738"/>
      <c r="D33" s="738"/>
      <c r="E33" s="738"/>
      <c r="F33" s="738"/>
      <c r="G33" s="738"/>
      <c r="H33" s="738"/>
      <c r="I33" s="738"/>
      <c r="J33" s="738"/>
      <c r="K33" s="738"/>
      <c r="L33" s="738"/>
      <c r="M33" s="738"/>
      <c r="N33" s="738"/>
      <c r="O33" s="738"/>
      <c r="P33" s="738"/>
      <c r="Q33" s="738"/>
      <c r="R33" s="738"/>
      <c r="S33" s="738"/>
      <c r="T33" s="738"/>
      <c r="U33" s="738"/>
      <c r="V33" s="738"/>
      <c r="W33" s="738"/>
      <c r="X33" s="738"/>
    </row>
    <row r="34" spans="1:24" ht="15.75" customHeight="1">
      <c r="A34" s="738"/>
      <c r="B34" s="738"/>
      <c r="C34" s="738"/>
      <c r="D34" s="738"/>
      <c r="E34" s="738"/>
      <c r="F34" s="738"/>
      <c r="G34" s="738"/>
      <c r="H34" s="738"/>
      <c r="I34" s="738"/>
      <c r="J34" s="738"/>
      <c r="K34" s="738"/>
      <c r="L34" s="738"/>
      <c r="M34" s="738"/>
      <c r="N34" s="738"/>
      <c r="O34" s="738"/>
      <c r="P34" s="738"/>
      <c r="Q34" s="738"/>
      <c r="R34" s="738"/>
      <c r="S34" s="738"/>
      <c r="T34" s="738"/>
      <c r="U34" s="738"/>
      <c r="V34" s="738"/>
      <c r="W34" s="738"/>
      <c r="X34" s="738"/>
    </row>
    <row r="35" spans="1:24" ht="15.75" customHeight="1">
      <c r="A35" s="738"/>
      <c r="B35" s="738"/>
      <c r="C35" s="738"/>
      <c r="D35" s="738"/>
      <c r="E35" s="738"/>
      <c r="F35" s="738"/>
      <c r="G35" s="738"/>
      <c r="H35" s="738"/>
      <c r="I35" s="738"/>
      <c r="J35" s="738"/>
      <c r="K35" s="738"/>
      <c r="L35" s="738"/>
      <c r="M35" s="738"/>
      <c r="N35" s="738"/>
      <c r="O35" s="738"/>
      <c r="P35" s="738"/>
      <c r="Q35" s="738"/>
      <c r="R35" s="738"/>
      <c r="S35" s="738"/>
      <c r="T35" s="738"/>
      <c r="U35" s="738"/>
      <c r="V35" s="738"/>
      <c r="W35" s="738"/>
      <c r="X35" s="738"/>
    </row>
    <row r="36" spans="1:24" ht="15.75" customHeight="1">
      <c r="A36" s="738"/>
      <c r="B36" s="738"/>
      <c r="C36" s="738"/>
      <c r="D36" s="738"/>
      <c r="E36" s="738"/>
      <c r="F36" s="738"/>
      <c r="G36" s="738"/>
      <c r="H36" s="738"/>
      <c r="I36" s="738"/>
      <c r="J36" s="738"/>
      <c r="K36" s="738"/>
      <c r="L36" s="738"/>
      <c r="M36" s="738"/>
      <c r="N36" s="738"/>
      <c r="O36" s="738"/>
      <c r="P36" s="738"/>
      <c r="Q36" s="738"/>
      <c r="R36" s="738"/>
      <c r="S36" s="738"/>
      <c r="T36" s="738"/>
      <c r="U36" s="738"/>
      <c r="V36" s="738"/>
      <c r="W36" s="738"/>
      <c r="X36" s="738"/>
    </row>
    <row r="37" spans="1:24" ht="15.75" customHeight="1">
      <c r="A37" s="738"/>
      <c r="B37" s="738"/>
      <c r="C37" s="738"/>
      <c r="D37" s="738"/>
      <c r="E37" s="738"/>
      <c r="F37" s="738"/>
      <c r="G37" s="738"/>
      <c r="H37" s="738"/>
      <c r="I37" s="738"/>
      <c r="J37" s="738"/>
      <c r="K37" s="738"/>
      <c r="L37" s="738"/>
      <c r="M37" s="738"/>
      <c r="N37" s="738"/>
      <c r="O37" s="738"/>
      <c r="P37" s="738"/>
      <c r="Q37" s="738"/>
      <c r="R37" s="738"/>
      <c r="S37" s="738"/>
      <c r="T37" s="738"/>
      <c r="U37" s="738"/>
      <c r="V37" s="738"/>
      <c r="W37" s="738"/>
      <c r="X37" s="738"/>
    </row>
    <row r="38" spans="1:24" ht="15.75" customHeight="1">
      <c r="A38" s="738"/>
      <c r="B38" s="738"/>
      <c r="C38" s="738"/>
      <c r="D38" s="738"/>
      <c r="E38" s="738"/>
      <c r="F38" s="738"/>
      <c r="G38" s="738"/>
      <c r="H38" s="738"/>
      <c r="I38" s="738"/>
      <c r="J38" s="738"/>
      <c r="K38" s="738"/>
      <c r="L38" s="738"/>
      <c r="M38" s="738"/>
      <c r="N38" s="738"/>
      <c r="O38" s="738"/>
      <c r="P38" s="738"/>
      <c r="Q38" s="738"/>
      <c r="R38" s="738"/>
      <c r="S38" s="738"/>
      <c r="T38" s="738"/>
      <c r="U38" s="738"/>
      <c r="V38" s="738"/>
      <c r="W38" s="738"/>
      <c r="X38" s="738"/>
    </row>
    <row r="39" spans="1:24" ht="15.75" customHeight="1">
      <c r="A39" s="738"/>
      <c r="B39" s="738"/>
      <c r="C39" s="738"/>
      <c r="D39" s="738"/>
      <c r="E39" s="738"/>
      <c r="F39" s="738"/>
      <c r="G39" s="738"/>
      <c r="H39" s="738"/>
      <c r="I39" s="738"/>
      <c r="J39" s="738"/>
      <c r="K39" s="738"/>
      <c r="L39" s="738"/>
      <c r="M39" s="738"/>
      <c r="N39" s="738"/>
      <c r="O39" s="738"/>
      <c r="P39" s="738"/>
      <c r="Q39" s="738"/>
      <c r="R39" s="738"/>
      <c r="S39" s="738"/>
      <c r="T39" s="738"/>
      <c r="U39" s="738"/>
      <c r="V39" s="738"/>
      <c r="W39" s="738"/>
      <c r="X39" s="738"/>
    </row>
    <row r="40" spans="1:24" ht="15.75" customHeight="1">
      <c r="A40" s="738"/>
      <c r="B40" s="738"/>
      <c r="C40" s="738"/>
      <c r="D40" s="738"/>
      <c r="E40" s="738"/>
      <c r="F40" s="738"/>
      <c r="G40" s="738"/>
      <c r="H40" s="738"/>
      <c r="I40" s="738"/>
      <c r="J40" s="738"/>
      <c r="K40" s="738"/>
      <c r="L40" s="738"/>
      <c r="M40" s="738"/>
      <c r="N40" s="738"/>
      <c r="O40" s="738"/>
      <c r="P40" s="738"/>
      <c r="Q40" s="738"/>
      <c r="R40" s="738"/>
      <c r="S40" s="738"/>
      <c r="T40" s="738"/>
      <c r="U40" s="738"/>
      <c r="V40" s="738"/>
      <c r="W40" s="738"/>
      <c r="X40" s="738"/>
    </row>
    <row r="41" spans="1:24" ht="15.75" customHeight="1">
      <c r="A41" s="738"/>
      <c r="B41" s="738"/>
      <c r="C41" s="738"/>
      <c r="D41" s="738"/>
      <c r="E41" s="738"/>
      <c r="F41" s="738"/>
      <c r="G41" s="738"/>
      <c r="H41" s="738"/>
      <c r="I41" s="738"/>
      <c r="J41" s="738"/>
      <c r="K41" s="738"/>
      <c r="L41" s="738"/>
      <c r="M41" s="738"/>
      <c r="N41" s="738"/>
      <c r="O41" s="738"/>
      <c r="P41" s="738"/>
      <c r="Q41" s="738"/>
      <c r="R41" s="738"/>
      <c r="S41" s="738"/>
      <c r="T41" s="738"/>
      <c r="U41" s="738"/>
      <c r="V41" s="738"/>
      <c r="W41" s="738"/>
      <c r="X41" s="738"/>
    </row>
    <row r="42" spans="1:24" ht="15.75" customHeight="1">
      <c r="A42" s="738"/>
      <c r="B42" s="738"/>
      <c r="C42" s="738"/>
      <c r="D42" s="738"/>
      <c r="E42" s="738"/>
      <c r="F42" s="738"/>
      <c r="G42" s="738"/>
      <c r="H42" s="738"/>
      <c r="I42" s="738"/>
      <c r="J42" s="738"/>
      <c r="K42" s="738"/>
      <c r="L42" s="738"/>
      <c r="M42" s="738"/>
      <c r="N42" s="738"/>
      <c r="O42" s="738"/>
      <c r="P42" s="738"/>
      <c r="Q42" s="738"/>
      <c r="R42" s="738"/>
      <c r="S42" s="738"/>
      <c r="T42" s="738"/>
      <c r="U42" s="738"/>
      <c r="V42" s="738"/>
      <c r="W42" s="738"/>
      <c r="X42" s="738"/>
    </row>
    <row r="43" spans="1:24" ht="15.75" customHeight="1">
      <c r="A43" s="738"/>
      <c r="B43" s="738"/>
      <c r="C43" s="738"/>
      <c r="D43" s="738"/>
      <c r="E43" s="738"/>
      <c r="F43" s="738"/>
      <c r="G43" s="738"/>
      <c r="H43" s="738"/>
      <c r="I43" s="738"/>
      <c r="J43" s="738"/>
      <c r="K43" s="738"/>
      <c r="L43" s="738"/>
      <c r="M43" s="738"/>
      <c r="N43" s="738"/>
      <c r="O43" s="738"/>
      <c r="P43" s="738"/>
      <c r="Q43" s="738"/>
      <c r="R43" s="738"/>
      <c r="S43" s="738"/>
      <c r="T43" s="738"/>
      <c r="U43" s="738"/>
      <c r="V43" s="738"/>
      <c r="W43" s="738"/>
      <c r="X43" s="738"/>
    </row>
    <row r="44" spans="1:24" ht="15.75" customHeight="1">
      <c r="A44" s="738"/>
      <c r="B44" s="738"/>
      <c r="C44" s="738"/>
      <c r="D44" s="738"/>
      <c r="E44" s="738"/>
      <c r="F44" s="738"/>
      <c r="G44" s="738"/>
      <c r="H44" s="738"/>
      <c r="I44" s="738"/>
      <c r="J44" s="738"/>
      <c r="K44" s="738"/>
      <c r="L44" s="738"/>
      <c r="M44" s="738"/>
      <c r="N44" s="738"/>
      <c r="O44" s="738"/>
      <c r="P44" s="738"/>
      <c r="Q44" s="738"/>
      <c r="R44" s="738"/>
      <c r="S44" s="738"/>
      <c r="T44" s="738"/>
      <c r="U44" s="738"/>
      <c r="V44" s="738"/>
      <c r="W44" s="738"/>
      <c r="X44" s="738"/>
    </row>
    <row r="45" spans="1:24" ht="15.75" customHeight="1">
      <c r="A45" s="738"/>
      <c r="B45" s="738"/>
      <c r="C45" s="738"/>
      <c r="D45" s="738"/>
      <c r="E45" s="738"/>
      <c r="F45" s="738"/>
      <c r="G45" s="738"/>
      <c r="H45" s="738"/>
      <c r="I45" s="738"/>
      <c r="J45" s="738"/>
      <c r="K45" s="738"/>
      <c r="L45" s="738"/>
      <c r="M45" s="738"/>
      <c r="N45" s="738"/>
      <c r="O45" s="738"/>
      <c r="P45" s="738"/>
      <c r="Q45" s="738"/>
      <c r="R45" s="738"/>
      <c r="S45" s="738"/>
      <c r="T45" s="738"/>
      <c r="U45" s="738"/>
      <c r="V45" s="738"/>
      <c r="W45" s="738"/>
      <c r="X45" s="738"/>
    </row>
    <row r="46" spans="1:24" ht="15.75" customHeight="1">
      <c r="A46" s="738"/>
      <c r="B46" s="738"/>
      <c r="C46" s="738"/>
      <c r="D46" s="738"/>
      <c r="E46" s="738"/>
      <c r="F46" s="738"/>
      <c r="G46" s="738"/>
      <c r="H46" s="738"/>
      <c r="I46" s="738"/>
      <c r="J46" s="738"/>
      <c r="K46" s="738"/>
      <c r="L46" s="738"/>
      <c r="M46" s="738"/>
      <c r="N46" s="738"/>
      <c r="O46" s="738"/>
      <c r="P46" s="738"/>
      <c r="Q46" s="738"/>
      <c r="R46" s="738"/>
      <c r="S46" s="738"/>
      <c r="T46" s="738"/>
      <c r="U46" s="738"/>
      <c r="V46" s="738"/>
      <c r="W46" s="738"/>
      <c r="X46" s="738"/>
    </row>
    <row r="47" spans="1:24" ht="15.75" customHeight="1">
      <c r="A47" s="738"/>
      <c r="B47" s="738"/>
      <c r="C47" s="738"/>
      <c r="D47" s="738"/>
      <c r="E47" s="738"/>
      <c r="F47" s="738"/>
      <c r="G47" s="738"/>
      <c r="H47" s="738"/>
      <c r="I47" s="738"/>
      <c r="J47" s="738"/>
      <c r="K47" s="738"/>
      <c r="L47" s="738"/>
      <c r="M47" s="738"/>
      <c r="N47" s="738"/>
      <c r="O47" s="738"/>
      <c r="P47" s="738"/>
      <c r="Q47" s="738"/>
      <c r="R47" s="738"/>
      <c r="S47" s="738"/>
      <c r="T47" s="738"/>
      <c r="U47" s="738"/>
      <c r="V47" s="738"/>
      <c r="W47" s="738"/>
      <c r="X47" s="738"/>
    </row>
    <row r="48" spans="1:24" ht="15.75" customHeight="1">
      <c r="A48" s="738"/>
      <c r="B48" s="738"/>
      <c r="C48" s="738"/>
      <c r="D48" s="738"/>
      <c r="E48" s="738"/>
      <c r="F48" s="738"/>
      <c r="G48" s="738"/>
      <c r="H48" s="738"/>
      <c r="I48" s="738"/>
      <c r="J48" s="738"/>
      <c r="K48" s="738"/>
      <c r="L48" s="738"/>
      <c r="M48" s="738"/>
      <c r="N48" s="738"/>
      <c r="O48" s="738"/>
      <c r="P48" s="738"/>
      <c r="Q48" s="738"/>
      <c r="R48" s="738"/>
      <c r="S48" s="738"/>
      <c r="T48" s="738"/>
      <c r="U48" s="738"/>
      <c r="V48" s="738"/>
      <c r="W48" s="738"/>
      <c r="X48" s="738"/>
    </row>
    <row r="49" spans="1:24" ht="15.75" customHeight="1">
      <c r="A49" s="738"/>
      <c r="B49" s="738"/>
      <c r="C49" s="738"/>
      <c r="D49" s="738"/>
      <c r="E49" s="738"/>
      <c r="F49" s="738"/>
      <c r="G49" s="738"/>
      <c r="H49" s="738"/>
      <c r="I49" s="738"/>
      <c r="J49" s="738"/>
      <c r="K49" s="738"/>
      <c r="L49" s="738"/>
      <c r="M49" s="738"/>
      <c r="N49" s="738"/>
      <c r="O49" s="738"/>
      <c r="P49" s="738"/>
      <c r="Q49" s="738"/>
      <c r="R49" s="738"/>
      <c r="S49" s="738"/>
      <c r="T49" s="738"/>
      <c r="U49" s="738"/>
      <c r="V49" s="738"/>
      <c r="W49" s="738"/>
      <c r="X49" s="738"/>
    </row>
    <row r="50" spans="1:24" ht="15.75" customHeight="1">
      <c r="A50" s="738"/>
      <c r="B50" s="738"/>
      <c r="C50" s="738"/>
      <c r="D50" s="738"/>
      <c r="E50" s="738"/>
      <c r="F50" s="738"/>
      <c r="G50" s="738"/>
      <c r="H50" s="738"/>
      <c r="I50" s="738"/>
      <c r="J50" s="738"/>
      <c r="K50" s="738"/>
      <c r="L50" s="738"/>
      <c r="M50" s="738"/>
      <c r="N50" s="738"/>
      <c r="O50" s="738"/>
      <c r="P50" s="738"/>
      <c r="Q50" s="738"/>
      <c r="R50" s="738"/>
      <c r="S50" s="738"/>
      <c r="T50" s="738"/>
      <c r="U50" s="738"/>
      <c r="V50" s="738"/>
      <c r="W50" s="738"/>
      <c r="X50" s="738"/>
    </row>
    <row r="51" spans="1:24" ht="15.75" customHeight="1">
      <c r="A51" s="738"/>
      <c r="B51" s="738"/>
      <c r="C51" s="738"/>
      <c r="D51" s="738"/>
      <c r="E51" s="738"/>
      <c r="F51" s="738"/>
      <c r="G51" s="738"/>
      <c r="H51" s="738"/>
      <c r="I51" s="738"/>
      <c r="J51" s="738"/>
      <c r="K51" s="738"/>
      <c r="L51" s="738"/>
      <c r="M51" s="738"/>
      <c r="N51" s="738"/>
      <c r="O51" s="738"/>
      <c r="P51" s="738"/>
      <c r="Q51" s="738"/>
      <c r="R51" s="738"/>
      <c r="S51" s="738"/>
      <c r="T51" s="738"/>
      <c r="U51" s="738"/>
      <c r="V51" s="738"/>
      <c r="W51" s="738"/>
      <c r="X51" s="738"/>
    </row>
    <row r="52" spans="1:24" ht="15.75" customHeight="1">
      <c r="A52" s="738"/>
      <c r="B52" s="738"/>
      <c r="C52" s="738"/>
      <c r="D52" s="738"/>
      <c r="E52" s="738"/>
      <c r="F52" s="738"/>
      <c r="G52" s="738"/>
      <c r="H52" s="738"/>
      <c r="I52" s="738"/>
      <c r="J52" s="738"/>
      <c r="K52" s="738"/>
      <c r="L52" s="738"/>
      <c r="M52" s="738"/>
      <c r="N52" s="738"/>
      <c r="O52" s="738"/>
      <c r="P52" s="738"/>
      <c r="Q52" s="738"/>
      <c r="R52" s="738"/>
      <c r="S52" s="738"/>
      <c r="T52" s="738"/>
      <c r="U52" s="738"/>
      <c r="V52" s="738"/>
      <c r="W52" s="738"/>
      <c r="X52" s="738"/>
    </row>
    <row r="53" spans="1:24" ht="15.75" customHeight="1">
      <c r="A53" s="738"/>
      <c r="B53" s="738"/>
      <c r="C53" s="738"/>
      <c r="D53" s="738"/>
      <c r="E53" s="738"/>
      <c r="F53" s="738"/>
      <c r="G53" s="738"/>
      <c r="H53" s="738"/>
      <c r="I53" s="738"/>
      <c r="J53" s="738"/>
      <c r="K53" s="738"/>
      <c r="L53" s="738"/>
      <c r="M53" s="738"/>
      <c r="N53" s="738"/>
      <c r="O53" s="738"/>
      <c r="P53" s="738"/>
      <c r="Q53" s="738"/>
      <c r="R53" s="738"/>
      <c r="S53" s="738"/>
      <c r="T53" s="738"/>
      <c r="U53" s="738"/>
      <c r="V53" s="738"/>
      <c r="W53" s="738"/>
      <c r="X53" s="738"/>
    </row>
    <row r="54" spans="1:24" ht="15.75" customHeight="1">
      <c r="A54" s="738"/>
      <c r="B54" s="738"/>
      <c r="C54" s="738"/>
      <c r="D54" s="738"/>
      <c r="E54" s="738"/>
      <c r="F54" s="738"/>
      <c r="G54" s="738"/>
      <c r="H54" s="738"/>
      <c r="I54" s="738"/>
      <c r="J54" s="738"/>
      <c r="K54" s="738"/>
      <c r="L54" s="738"/>
      <c r="M54" s="738"/>
      <c r="N54" s="738"/>
      <c r="O54" s="738"/>
      <c r="P54" s="738"/>
      <c r="Q54" s="738"/>
      <c r="R54" s="738"/>
      <c r="S54" s="738"/>
      <c r="T54" s="738"/>
      <c r="U54" s="738"/>
      <c r="V54" s="738"/>
      <c r="W54" s="738"/>
      <c r="X54" s="738"/>
    </row>
    <row r="55" spans="1:24" ht="15.75" customHeight="1">
      <c r="A55" s="738"/>
      <c r="B55" s="738"/>
      <c r="C55" s="738"/>
      <c r="D55" s="738"/>
      <c r="E55" s="738"/>
      <c r="F55" s="738"/>
      <c r="G55" s="738"/>
      <c r="H55" s="738"/>
      <c r="I55" s="738"/>
      <c r="J55" s="738"/>
      <c r="K55" s="738"/>
      <c r="L55" s="738"/>
      <c r="M55" s="738"/>
      <c r="N55" s="738"/>
      <c r="O55" s="738"/>
      <c r="P55" s="738"/>
      <c r="Q55" s="738"/>
      <c r="R55" s="738"/>
      <c r="S55" s="738"/>
      <c r="T55" s="738"/>
      <c r="U55" s="738"/>
      <c r="V55" s="738"/>
      <c r="W55" s="738"/>
      <c r="X55" s="738"/>
    </row>
    <row r="56" spans="1:24" ht="15.75" customHeight="1">
      <c r="A56" s="738"/>
      <c r="B56" s="738"/>
      <c r="C56" s="738"/>
      <c r="D56" s="738"/>
      <c r="E56" s="738"/>
      <c r="F56" s="738"/>
      <c r="G56" s="738"/>
      <c r="H56" s="738"/>
      <c r="I56" s="738"/>
      <c r="J56" s="738"/>
      <c r="K56" s="738"/>
      <c r="L56" s="738"/>
      <c r="M56" s="738"/>
      <c r="N56" s="738"/>
      <c r="O56" s="738"/>
      <c r="P56" s="738"/>
      <c r="Q56" s="738"/>
      <c r="R56" s="738"/>
      <c r="S56" s="738"/>
      <c r="T56" s="738"/>
      <c r="U56" s="738"/>
      <c r="V56" s="738"/>
      <c r="W56" s="738"/>
      <c r="X56" s="738"/>
    </row>
    <row r="57" spans="1:24" ht="15.75" customHeight="1">
      <c r="A57" s="738"/>
      <c r="B57" s="738"/>
      <c r="C57" s="738"/>
      <c r="D57" s="738"/>
      <c r="E57" s="738"/>
      <c r="F57" s="738"/>
      <c r="G57" s="738"/>
      <c r="H57" s="738"/>
      <c r="I57" s="738"/>
      <c r="J57" s="738"/>
      <c r="K57" s="738"/>
      <c r="L57" s="738"/>
      <c r="M57" s="738"/>
      <c r="N57" s="738"/>
      <c r="O57" s="738"/>
      <c r="P57" s="738"/>
      <c r="Q57" s="738"/>
      <c r="R57" s="738"/>
      <c r="S57" s="738"/>
      <c r="T57" s="738"/>
      <c r="U57" s="738"/>
      <c r="V57" s="738"/>
      <c r="W57" s="738"/>
      <c r="X57" s="738"/>
    </row>
    <row r="58" spans="1:24" ht="15.75" customHeight="1">
      <c r="A58" s="738"/>
      <c r="B58" s="738"/>
      <c r="C58" s="738"/>
      <c r="D58" s="738"/>
      <c r="E58" s="738"/>
      <c r="F58" s="738"/>
      <c r="G58" s="738"/>
      <c r="H58" s="738"/>
      <c r="I58" s="738"/>
      <c r="J58" s="738"/>
      <c r="K58" s="738"/>
      <c r="L58" s="738"/>
      <c r="M58" s="738"/>
      <c r="N58" s="738"/>
      <c r="O58" s="738"/>
      <c r="P58" s="738"/>
      <c r="Q58" s="738"/>
      <c r="R58" s="738"/>
      <c r="S58" s="738"/>
      <c r="T58" s="738"/>
      <c r="U58" s="738"/>
      <c r="V58" s="738"/>
      <c r="W58" s="738"/>
      <c r="X58" s="738"/>
    </row>
    <row r="59" spans="1:24" ht="15.75" customHeight="1">
      <c r="A59" s="738"/>
      <c r="B59" s="738"/>
      <c r="C59" s="738"/>
      <c r="D59" s="738"/>
      <c r="E59" s="738"/>
      <c r="F59" s="738"/>
      <c r="G59" s="738"/>
      <c r="H59" s="738"/>
      <c r="I59" s="738"/>
      <c r="J59" s="738"/>
      <c r="K59" s="738"/>
      <c r="L59" s="738"/>
      <c r="M59" s="738"/>
      <c r="N59" s="738"/>
      <c r="O59" s="738"/>
      <c r="P59" s="738"/>
      <c r="Q59" s="738"/>
      <c r="R59" s="738"/>
      <c r="S59" s="738"/>
      <c r="T59" s="738"/>
      <c r="U59" s="738"/>
      <c r="V59" s="738"/>
      <c r="W59" s="738"/>
      <c r="X59" s="738"/>
    </row>
    <row r="60" spans="1:24" ht="15.75" customHeight="1">
      <c r="A60" s="738"/>
      <c r="B60" s="738"/>
      <c r="C60" s="738"/>
      <c r="D60" s="738"/>
      <c r="E60" s="738"/>
      <c r="F60" s="738"/>
      <c r="G60" s="738"/>
      <c r="H60" s="738"/>
      <c r="I60" s="738"/>
      <c r="J60" s="738"/>
      <c r="K60" s="738"/>
      <c r="L60" s="738"/>
      <c r="M60" s="738"/>
      <c r="N60" s="738"/>
      <c r="O60" s="738"/>
      <c r="P60" s="738"/>
      <c r="Q60" s="738"/>
      <c r="R60" s="738"/>
      <c r="S60" s="738"/>
      <c r="T60" s="738"/>
      <c r="U60" s="738"/>
      <c r="V60" s="738"/>
      <c r="W60" s="738"/>
      <c r="X60" s="738"/>
    </row>
    <row r="61" spans="1:24" ht="15.75" customHeight="1">
      <c r="A61" s="738"/>
      <c r="B61" s="738"/>
      <c r="C61" s="738"/>
      <c r="D61" s="738"/>
      <c r="E61" s="738"/>
      <c r="F61" s="738"/>
      <c r="G61" s="738"/>
      <c r="H61" s="738"/>
      <c r="I61" s="738"/>
      <c r="J61" s="738"/>
      <c r="K61" s="738"/>
      <c r="L61" s="738"/>
      <c r="M61" s="738"/>
      <c r="N61" s="738"/>
      <c r="O61" s="738"/>
      <c r="P61" s="738"/>
      <c r="Q61" s="738"/>
      <c r="R61" s="738"/>
      <c r="S61" s="738"/>
      <c r="T61" s="738"/>
      <c r="U61" s="738"/>
      <c r="V61" s="738"/>
      <c r="W61" s="738"/>
      <c r="X61" s="738"/>
    </row>
    <row r="62" spans="1:24" ht="15.75" customHeight="1">
      <c r="A62" s="738"/>
      <c r="B62" s="738"/>
      <c r="C62" s="738"/>
      <c r="D62" s="738"/>
      <c r="E62" s="738"/>
      <c r="F62" s="738"/>
      <c r="G62" s="738"/>
      <c r="H62" s="738"/>
      <c r="I62" s="738"/>
      <c r="J62" s="738"/>
      <c r="K62" s="738"/>
      <c r="L62" s="738"/>
      <c r="M62" s="738"/>
      <c r="N62" s="738"/>
      <c r="O62" s="738"/>
      <c r="P62" s="738"/>
      <c r="Q62" s="738"/>
      <c r="R62" s="738"/>
      <c r="S62" s="738"/>
      <c r="T62" s="738"/>
      <c r="U62" s="738"/>
      <c r="V62" s="738"/>
      <c r="W62" s="738"/>
      <c r="X62" s="738"/>
    </row>
    <row r="63" spans="1:24" ht="15.75" customHeight="1">
      <c r="A63" s="738"/>
      <c r="B63" s="738"/>
      <c r="C63" s="738"/>
      <c r="D63" s="738"/>
      <c r="E63" s="738"/>
      <c r="F63" s="738"/>
      <c r="G63" s="738"/>
      <c r="H63" s="738"/>
      <c r="I63" s="738"/>
      <c r="J63" s="738"/>
      <c r="K63" s="738"/>
      <c r="L63" s="738"/>
      <c r="M63" s="738"/>
      <c r="N63" s="738"/>
      <c r="O63" s="738"/>
      <c r="P63" s="738"/>
      <c r="Q63" s="738"/>
      <c r="R63" s="738"/>
      <c r="S63" s="738"/>
      <c r="T63" s="738"/>
      <c r="U63" s="738"/>
      <c r="V63" s="738"/>
      <c r="W63" s="738"/>
      <c r="X63" s="738"/>
    </row>
    <row r="64" spans="1:24" ht="15.75" customHeight="1">
      <c r="A64" s="738"/>
      <c r="B64" s="738"/>
      <c r="C64" s="738"/>
      <c r="D64" s="738"/>
      <c r="E64" s="738"/>
      <c r="F64" s="738"/>
      <c r="G64" s="738"/>
      <c r="H64" s="738"/>
      <c r="I64" s="738"/>
      <c r="J64" s="738"/>
      <c r="K64" s="738"/>
      <c r="L64" s="738"/>
      <c r="M64" s="738"/>
      <c r="N64" s="738"/>
      <c r="O64" s="738"/>
      <c r="P64" s="738"/>
      <c r="Q64" s="738"/>
      <c r="R64" s="738"/>
      <c r="S64" s="738"/>
      <c r="T64" s="738"/>
      <c r="U64" s="738"/>
      <c r="V64" s="738"/>
      <c r="W64" s="738"/>
      <c r="X64" s="738"/>
    </row>
    <row r="65" spans="1:24" ht="15.75" customHeight="1">
      <c r="A65" s="738"/>
      <c r="B65" s="738"/>
      <c r="C65" s="738"/>
      <c r="D65" s="738"/>
      <c r="E65" s="738"/>
      <c r="F65" s="738"/>
      <c r="G65" s="738"/>
      <c r="H65" s="738"/>
      <c r="I65" s="738"/>
      <c r="J65" s="738"/>
      <c r="K65" s="738"/>
      <c r="L65" s="738"/>
      <c r="M65" s="738"/>
      <c r="N65" s="738"/>
      <c r="O65" s="738"/>
      <c r="P65" s="738"/>
      <c r="Q65" s="738"/>
      <c r="R65" s="738"/>
      <c r="S65" s="738"/>
      <c r="T65" s="738"/>
      <c r="U65" s="738"/>
      <c r="V65" s="738"/>
      <c r="W65" s="738"/>
      <c r="X65" s="738"/>
    </row>
    <row r="66" spans="1:24" ht="15.75" customHeight="1">
      <c r="A66" s="738"/>
      <c r="B66" s="738"/>
      <c r="C66" s="738"/>
      <c r="D66" s="738"/>
      <c r="E66" s="738"/>
      <c r="F66" s="738"/>
      <c r="G66" s="738"/>
      <c r="H66" s="738"/>
      <c r="I66" s="738"/>
      <c r="J66" s="738"/>
      <c r="K66" s="738"/>
      <c r="L66" s="738"/>
      <c r="M66" s="738"/>
      <c r="N66" s="738"/>
      <c r="O66" s="738"/>
      <c r="P66" s="738"/>
      <c r="Q66" s="738"/>
      <c r="R66" s="738"/>
      <c r="S66" s="738"/>
      <c r="T66" s="738"/>
      <c r="U66" s="738"/>
      <c r="V66" s="738"/>
      <c r="W66" s="738"/>
      <c r="X66" s="738"/>
    </row>
    <row r="67" spans="1:24" ht="15.75" customHeight="1">
      <c r="A67" s="738"/>
      <c r="B67" s="738"/>
      <c r="C67" s="738"/>
      <c r="D67" s="738"/>
      <c r="E67" s="738"/>
      <c r="F67" s="738"/>
      <c r="G67" s="738"/>
      <c r="H67" s="738"/>
      <c r="I67" s="738"/>
      <c r="J67" s="738"/>
      <c r="K67" s="738"/>
      <c r="L67" s="738"/>
      <c r="M67" s="738"/>
      <c r="N67" s="738"/>
      <c r="O67" s="738"/>
      <c r="P67" s="738"/>
      <c r="Q67" s="738"/>
      <c r="R67" s="738"/>
      <c r="S67" s="738"/>
      <c r="T67" s="738"/>
      <c r="U67" s="738"/>
      <c r="V67" s="738"/>
      <c r="W67" s="738"/>
      <c r="X67" s="738"/>
    </row>
    <row r="68" spans="1:24" ht="15.75" customHeight="1">
      <c r="A68" s="738"/>
      <c r="B68" s="738"/>
      <c r="C68" s="738"/>
      <c r="D68" s="738"/>
      <c r="E68" s="738"/>
      <c r="F68" s="738"/>
      <c r="G68" s="738"/>
      <c r="H68" s="738"/>
      <c r="I68" s="738"/>
      <c r="J68" s="738"/>
      <c r="K68" s="738"/>
      <c r="L68" s="738"/>
      <c r="M68" s="738"/>
      <c r="N68" s="738"/>
      <c r="O68" s="738"/>
      <c r="P68" s="738"/>
      <c r="Q68" s="738"/>
      <c r="R68" s="738"/>
      <c r="S68" s="738"/>
      <c r="T68" s="738"/>
      <c r="U68" s="738"/>
      <c r="V68" s="738"/>
      <c r="W68" s="738"/>
      <c r="X68" s="738"/>
    </row>
    <row r="69" spans="1:24" ht="15.75" customHeight="1">
      <c r="A69" s="738"/>
      <c r="B69" s="738"/>
      <c r="C69" s="738"/>
      <c r="D69" s="738"/>
      <c r="E69" s="738"/>
      <c r="F69" s="738"/>
      <c r="G69" s="738"/>
      <c r="H69" s="738"/>
      <c r="I69" s="738"/>
      <c r="J69" s="738"/>
      <c r="K69" s="738"/>
      <c r="L69" s="738"/>
      <c r="M69" s="738"/>
      <c r="N69" s="738"/>
      <c r="O69" s="738"/>
      <c r="P69" s="738"/>
      <c r="Q69" s="738"/>
      <c r="R69" s="738"/>
      <c r="S69" s="738"/>
      <c r="T69" s="738"/>
      <c r="U69" s="738"/>
      <c r="V69" s="738"/>
      <c r="W69" s="738"/>
      <c r="X69" s="738"/>
    </row>
    <row r="70" spans="1:24" ht="15.75" customHeight="1">
      <c r="A70" s="738"/>
      <c r="B70" s="738"/>
      <c r="C70" s="738"/>
      <c r="D70" s="738"/>
      <c r="E70" s="738"/>
      <c r="F70" s="738"/>
      <c r="G70" s="738"/>
      <c r="H70" s="738"/>
      <c r="I70" s="738"/>
      <c r="J70" s="738"/>
      <c r="K70" s="738"/>
      <c r="L70" s="738"/>
      <c r="M70" s="738"/>
      <c r="N70" s="738"/>
      <c r="O70" s="738"/>
      <c r="P70" s="738"/>
      <c r="Q70" s="738"/>
      <c r="R70" s="738"/>
      <c r="S70" s="738"/>
      <c r="T70" s="738"/>
      <c r="U70" s="738"/>
      <c r="V70" s="738"/>
      <c r="W70" s="738"/>
      <c r="X70" s="738"/>
    </row>
    <row r="71" spans="1:24" ht="15.75" customHeight="1">
      <c r="A71" s="738"/>
      <c r="B71" s="738"/>
      <c r="C71" s="738"/>
      <c r="D71" s="738"/>
      <c r="E71" s="738"/>
      <c r="F71" s="738"/>
      <c r="G71" s="738"/>
      <c r="H71" s="738"/>
      <c r="I71" s="738"/>
      <c r="J71" s="738"/>
      <c r="K71" s="738"/>
      <c r="L71" s="738"/>
      <c r="M71" s="738"/>
      <c r="N71" s="738"/>
      <c r="O71" s="738"/>
      <c r="P71" s="738"/>
      <c r="Q71" s="738"/>
      <c r="R71" s="738"/>
      <c r="S71" s="738"/>
      <c r="T71" s="738"/>
      <c r="U71" s="738"/>
      <c r="V71" s="738"/>
      <c r="W71" s="738"/>
      <c r="X71" s="738"/>
    </row>
    <row r="72" spans="1:24" ht="15.75" customHeight="1">
      <c r="A72" s="738"/>
      <c r="B72" s="738"/>
      <c r="C72" s="738"/>
      <c r="D72" s="738"/>
      <c r="E72" s="738"/>
      <c r="F72" s="738"/>
      <c r="G72" s="738"/>
      <c r="H72" s="738"/>
      <c r="I72" s="738"/>
      <c r="J72" s="738"/>
      <c r="K72" s="738"/>
      <c r="L72" s="738"/>
      <c r="M72" s="738"/>
      <c r="N72" s="738"/>
      <c r="O72" s="738"/>
      <c r="P72" s="738"/>
      <c r="Q72" s="738"/>
      <c r="R72" s="738"/>
      <c r="S72" s="738"/>
      <c r="T72" s="738"/>
      <c r="U72" s="738"/>
      <c r="V72" s="738"/>
      <c r="W72" s="738"/>
      <c r="X72" s="738"/>
    </row>
    <row r="73" spans="1:24" ht="15.75" customHeight="1">
      <c r="A73" s="738"/>
      <c r="B73" s="738"/>
      <c r="C73" s="738"/>
      <c r="D73" s="738"/>
      <c r="E73" s="738"/>
      <c r="F73" s="738"/>
      <c r="G73" s="738"/>
      <c r="H73" s="738"/>
      <c r="I73" s="738"/>
      <c r="J73" s="738"/>
      <c r="K73" s="738"/>
      <c r="L73" s="738"/>
      <c r="M73" s="738"/>
      <c r="N73" s="738"/>
      <c r="O73" s="738"/>
      <c r="P73" s="738"/>
      <c r="Q73" s="738"/>
      <c r="R73" s="738"/>
      <c r="S73" s="738"/>
      <c r="T73" s="738"/>
      <c r="U73" s="738"/>
      <c r="V73" s="738"/>
      <c r="W73" s="738"/>
      <c r="X73" s="738"/>
    </row>
    <row r="74" spans="1:24" ht="15.75" customHeight="1">
      <c r="A74" s="738"/>
      <c r="B74" s="738"/>
      <c r="C74" s="738"/>
      <c r="D74" s="738"/>
      <c r="E74" s="738"/>
      <c r="F74" s="738"/>
      <c r="G74" s="738"/>
      <c r="H74" s="738"/>
      <c r="I74" s="738"/>
      <c r="J74" s="738"/>
      <c r="K74" s="738"/>
      <c r="L74" s="738"/>
      <c r="M74" s="738"/>
      <c r="N74" s="738"/>
      <c r="O74" s="738"/>
      <c r="P74" s="738"/>
      <c r="Q74" s="738"/>
      <c r="R74" s="738"/>
      <c r="S74" s="738"/>
      <c r="T74" s="738"/>
      <c r="U74" s="738"/>
      <c r="V74" s="738"/>
      <c r="W74" s="738"/>
      <c r="X74" s="738"/>
    </row>
    <row r="75" spans="1:24" ht="15.75" customHeight="1">
      <c r="A75" s="738"/>
      <c r="B75" s="738"/>
      <c r="C75" s="738"/>
      <c r="D75" s="738"/>
      <c r="E75" s="738"/>
      <c r="F75" s="738"/>
      <c r="G75" s="738"/>
      <c r="H75" s="738"/>
      <c r="I75" s="738"/>
      <c r="J75" s="738"/>
      <c r="K75" s="738"/>
      <c r="L75" s="738"/>
      <c r="M75" s="738"/>
      <c r="N75" s="738"/>
      <c r="O75" s="738"/>
      <c r="P75" s="738"/>
      <c r="Q75" s="738"/>
      <c r="R75" s="738"/>
      <c r="S75" s="738"/>
      <c r="T75" s="738"/>
      <c r="U75" s="738"/>
      <c r="V75" s="738"/>
      <c r="W75" s="738"/>
      <c r="X75" s="738"/>
    </row>
    <row r="76" spans="1:24" ht="15.75" customHeight="1">
      <c r="A76" s="738"/>
      <c r="B76" s="738"/>
      <c r="C76" s="738"/>
      <c r="D76" s="738"/>
      <c r="E76" s="738"/>
      <c r="F76" s="738"/>
      <c r="G76" s="738"/>
      <c r="H76" s="738"/>
      <c r="I76" s="738"/>
      <c r="J76" s="738"/>
      <c r="K76" s="738"/>
      <c r="L76" s="738"/>
      <c r="M76" s="738"/>
      <c r="N76" s="738"/>
      <c r="O76" s="738"/>
      <c r="P76" s="738"/>
      <c r="Q76" s="738"/>
      <c r="R76" s="738"/>
      <c r="S76" s="738"/>
      <c r="T76" s="738"/>
      <c r="U76" s="738"/>
      <c r="V76" s="738"/>
      <c r="W76" s="738"/>
      <c r="X76" s="738"/>
    </row>
    <row r="77" spans="1:24" ht="15.75" customHeight="1">
      <c r="A77" s="738"/>
      <c r="B77" s="738"/>
      <c r="C77" s="738"/>
      <c r="D77" s="738"/>
      <c r="E77" s="738"/>
      <c r="F77" s="738"/>
      <c r="G77" s="738"/>
      <c r="H77" s="738"/>
      <c r="I77" s="738"/>
      <c r="J77" s="738"/>
      <c r="K77" s="738"/>
      <c r="L77" s="738"/>
      <c r="M77" s="738"/>
      <c r="N77" s="738"/>
      <c r="O77" s="738"/>
      <c r="P77" s="738"/>
      <c r="Q77" s="738"/>
      <c r="R77" s="738"/>
      <c r="S77" s="738"/>
      <c r="T77" s="738"/>
      <c r="U77" s="738"/>
      <c r="V77" s="738"/>
      <c r="W77" s="738"/>
      <c r="X77" s="738"/>
    </row>
    <row r="78" spans="1:24" ht="15.75" customHeight="1">
      <c r="A78" s="738"/>
      <c r="B78" s="738"/>
      <c r="C78" s="738"/>
      <c r="D78" s="738"/>
      <c r="E78" s="738"/>
      <c r="F78" s="738"/>
      <c r="G78" s="738"/>
      <c r="H78" s="738"/>
      <c r="I78" s="738"/>
      <c r="J78" s="738"/>
      <c r="K78" s="738"/>
      <c r="L78" s="738"/>
      <c r="M78" s="738"/>
      <c r="N78" s="738"/>
      <c r="O78" s="738"/>
      <c r="P78" s="738"/>
      <c r="Q78" s="738"/>
      <c r="R78" s="738"/>
      <c r="S78" s="738"/>
      <c r="T78" s="738"/>
      <c r="U78" s="738"/>
      <c r="V78" s="738"/>
      <c r="W78" s="738"/>
      <c r="X78" s="738"/>
    </row>
    <row r="79" spans="1:24" ht="15.75" customHeight="1">
      <c r="A79" s="738"/>
      <c r="B79" s="738"/>
      <c r="C79" s="738"/>
      <c r="D79" s="738"/>
      <c r="E79" s="738"/>
      <c r="F79" s="738"/>
      <c r="G79" s="738"/>
      <c r="H79" s="738"/>
      <c r="I79" s="738"/>
      <c r="J79" s="738"/>
      <c r="K79" s="738"/>
      <c r="L79" s="738"/>
      <c r="M79" s="738"/>
      <c r="N79" s="738"/>
      <c r="O79" s="738"/>
      <c r="P79" s="738"/>
      <c r="Q79" s="738"/>
      <c r="R79" s="738"/>
      <c r="S79" s="738"/>
      <c r="T79" s="738"/>
      <c r="U79" s="738"/>
      <c r="V79" s="738"/>
      <c r="W79" s="738"/>
      <c r="X79" s="738"/>
    </row>
    <row r="80" spans="1:24" ht="15.75" customHeight="1">
      <c r="A80" s="738"/>
      <c r="B80" s="738"/>
      <c r="C80" s="738"/>
      <c r="D80" s="738"/>
      <c r="E80" s="738"/>
      <c r="F80" s="738"/>
      <c r="G80" s="738"/>
      <c r="H80" s="738"/>
      <c r="I80" s="738"/>
      <c r="J80" s="738"/>
      <c r="K80" s="738"/>
      <c r="L80" s="738"/>
      <c r="M80" s="738"/>
      <c r="N80" s="738"/>
      <c r="O80" s="738"/>
      <c r="P80" s="738"/>
      <c r="Q80" s="738"/>
      <c r="R80" s="738"/>
      <c r="S80" s="738"/>
      <c r="T80" s="738"/>
      <c r="U80" s="738"/>
      <c r="V80" s="738"/>
      <c r="W80" s="738"/>
      <c r="X80" s="738"/>
    </row>
    <row r="81" spans="1:24" ht="15.75" customHeight="1">
      <c r="A81" s="738"/>
      <c r="B81" s="738"/>
      <c r="C81" s="738"/>
      <c r="D81" s="738"/>
      <c r="E81" s="738"/>
      <c r="F81" s="738"/>
      <c r="G81" s="738"/>
      <c r="H81" s="738"/>
      <c r="I81" s="738"/>
      <c r="J81" s="738"/>
      <c r="K81" s="738"/>
      <c r="L81" s="738"/>
      <c r="M81" s="738"/>
      <c r="N81" s="738"/>
      <c r="O81" s="738"/>
      <c r="P81" s="738"/>
      <c r="Q81" s="738"/>
      <c r="R81" s="738"/>
      <c r="S81" s="738"/>
      <c r="T81" s="738"/>
      <c r="U81" s="738"/>
      <c r="V81" s="738"/>
      <c r="W81" s="738"/>
      <c r="X81" s="738"/>
    </row>
    <row r="82" spans="1:24" ht="15.75" customHeight="1">
      <c r="A82" s="738"/>
      <c r="B82" s="738"/>
      <c r="C82" s="738"/>
      <c r="D82" s="738"/>
      <c r="E82" s="738"/>
      <c r="F82" s="738"/>
      <c r="G82" s="738"/>
      <c r="H82" s="738"/>
      <c r="I82" s="738"/>
      <c r="J82" s="738"/>
      <c r="K82" s="738"/>
      <c r="L82" s="738"/>
      <c r="M82" s="738"/>
      <c r="N82" s="738"/>
      <c r="O82" s="738"/>
      <c r="P82" s="738"/>
      <c r="Q82" s="738"/>
      <c r="R82" s="738"/>
      <c r="S82" s="738"/>
      <c r="T82" s="738"/>
      <c r="U82" s="738"/>
      <c r="V82" s="738"/>
      <c r="W82" s="738"/>
      <c r="X82" s="738"/>
    </row>
    <row r="83" spans="1:24" ht="15.75" customHeight="1">
      <c r="A83" s="738"/>
      <c r="B83" s="738"/>
      <c r="C83" s="738"/>
      <c r="D83" s="738"/>
      <c r="E83" s="738"/>
      <c r="F83" s="738"/>
      <c r="G83" s="738"/>
      <c r="H83" s="738"/>
      <c r="I83" s="738"/>
      <c r="J83" s="738"/>
      <c r="K83" s="738"/>
      <c r="L83" s="738"/>
      <c r="M83" s="738"/>
      <c r="N83" s="738"/>
      <c r="O83" s="738"/>
      <c r="P83" s="738"/>
      <c r="Q83" s="738"/>
      <c r="R83" s="738"/>
      <c r="S83" s="738"/>
      <c r="T83" s="738"/>
      <c r="U83" s="738"/>
      <c r="V83" s="738"/>
      <c r="W83" s="738"/>
      <c r="X83" s="738"/>
    </row>
    <row r="84" spans="1:24" ht="15.75" customHeight="1">
      <c r="A84" s="738"/>
      <c r="B84" s="738"/>
      <c r="C84" s="738"/>
      <c r="D84" s="738"/>
      <c r="E84" s="738"/>
      <c r="F84" s="738"/>
      <c r="G84" s="738"/>
      <c r="H84" s="738"/>
      <c r="I84" s="738"/>
      <c r="J84" s="738"/>
      <c r="K84" s="738"/>
      <c r="L84" s="738"/>
      <c r="M84" s="738"/>
      <c r="N84" s="738"/>
      <c r="O84" s="738"/>
      <c r="P84" s="738"/>
      <c r="Q84" s="738"/>
      <c r="R84" s="738"/>
      <c r="S84" s="738"/>
      <c r="T84" s="738"/>
      <c r="U84" s="738"/>
      <c r="V84" s="738"/>
      <c r="W84" s="738"/>
      <c r="X84" s="738"/>
    </row>
    <row r="85" spans="1:24" ht="15.75" customHeight="1">
      <c r="A85" s="738"/>
      <c r="B85" s="738"/>
      <c r="C85" s="738"/>
      <c r="D85" s="738"/>
      <c r="E85" s="738"/>
      <c r="F85" s="738"/>
      <c r="G85" s="738"/>
      <c r="H85" s="738"/>
      <c r="I85" s="738"/>
      <c r="J85" s="738"/>
      <c r="K85" s="738"/>
      <c r="L85" s="738"/>
      <c r="M85" s="738"/>
      <c r="N85" s="738"/>
      <c r="O85" s="738"/>
      <c r="P85" s="738"/>
      <c r="Q85" s="738"/>
      <c r="R85" s="738"/>
      <c r="S85" s="738"/>
      <c r="T85" s="738"/>
      <c r="U85" s="738"/>
      <c r="V85" s="738"/>
      <c r="W85" s="738"/>
      <c r="X85" s="738"/>
    </row>
    <row r="86" spans="1:24" ht="15.75" customHeight="1">
      <c r="A86" s="738"/>
      <c r="B86" s="738"/>
      <c r="C86" s="738"/>
      <c r="D86" s="738"/>
      <c r="E86" s="738"/>
      <c r="F86" s="738"/>
      <c r="G86" s="738"/>
      <c r="H86" s="738"/>
      <c r="I86" s="738"/>
      <c r="J86" s="738"/>
      <c r="K86" s="738"/>
      <c r="L86" s="738"/>
      <c r="M86" s="738"/>
      <c r="N86" s="738"/>
      <c r="O86" s="738"/>
      <c r="P86" s="738"/>
      <c r="Q86" s="738"/>
      <c r="R86" s="738"/>
      <c r="S86" s="738"/>
      <c r="T86" s="738"/>
      <c r="U86" s="738"/>
      <c r="V86" s="738"/>
      <c r="W86" s="738"/>
      <c r="X86" s="738"/>
    </row>
    <row r="87" spans="1:24" ht="15.75" customHeight="1">
      <c r="A87" s="738"/>
      <c r="B87" s="738"/>
      <c r="C87" s="738"/>
      <c r="D87" s="738"/>
      <c r="E87" s="738"/>
      <c r="F87" s="738"/>
      <c r="G87" s="738"/>
      <c r="H87" s="738"/>
      <c r="I87" s="738"/>
      <c r="J87" s="738"/>
      <c r="K87" s="738"/>
      <c r="L87" s="738"/>
      <c r="M87" s="738"/>
      <c r="N87" s="738"/>
      <c r="O87" s="738"/>
      <c r="P87" s="738"/>
      <c r="Q87" s="738"/>
      <c r="R87" s="738"/>
      <c r="S87" s="738"/>
      <c r="T87" s="738"/>
      <c r="U87" s="738"/>
      <c r="V87" s="738"/>
      <c r="W87" s="738"/>
      <c r="X87" s="738"/>
    </row>
    <row r="88" spans="1:24" ht="15.75" customHeight="1">
      <c r="A88" s="738"/>
      <c r="B88" s="738"/>
      <c r="C88" s="738"/>
      <c r="D88" s="738"/>
      <c r="E88" s="738"/>
      <c r="F88" s="738"/>
      <c r="G88" s="738"/>
      <c r="H88" s="738"/>
      <c r="I88" s="738"/>
      <c r="J88" s="738"/>
      <c r="K88" s="738"/>
      <c r="L88" s="738"/>
      <c r="M88" s="738"/>
      <c r="N88" s="738"/>
      <c r="O88" s="738"/>
      <c r="P88" s="738"/>
      <c r="Q88" s="738"/>
      <c r="R88" s="738"/>
      <c r="S88" s="738"/>
      <c r="T88" s="738"/>
      <c r="U88" s="738"/>
      <c r="V88" s="738"/>
      <c r="W88" s="738"/>
      <c r="X88" s="738"/>
    </row>
    <row r="89" spans="1:24" ht="15.75" customHeight="1">
      <c r="A89" s="738"/>
      <c r="B89" s="738"/>
      <c r="C89" s="738"/>
      <c r="D89" s="738"/>
      <c r="E89" s="738"/>
      <c r="F89" s="738"/>
      <c r="G89" s="738"/>
      <c r="H89" s="738"/>
      <c r="I89" s="738"/>
      <c r="J89" s="738"/>
      <c r="K89" s="738"/>
      <c r="L89" s="738"/>
      <c r="M89" s="738"/>
      <c r="N89" s="738"/>
      <c r="O89" s="738"/>
      <c r="P89" s="738"/>
      <c r="Q89" s="738"/>
      <c r="R89" s="738"/>
      <c r="S89" s="738"/>
      <c r="T89" s="738"/>
      <c r="U89" s="738"/>
      <c r="V89" s="738"/>
      <c r="W89" s="738"/>
      <c r="X89" s="738"/>
    </row>
    <row r="90" spans="1:24" ht="15.75" customHeight="1">
      <c r="A90" s="738"/>
      <c r="B90" s="738"/>
      <c r="C90" s="738"/>
      <c r="D90" s="738"/>
      <c r="E90" s="738"/>
      <c r="F90" s="738"/>
      <c r="G90" s="738"/>
      <c r="H90" s="738"/>
      <c r="I90" s="738"/>
      <c r="J90" s="738"/>
      <c r="K90" s="738"/>
      <c r="L90" s="738"/>
      <c r="M90" s="738"/>
      <c r="N90" s="738"/>
      <c r="O90" s="738"/>
      <c r="P90" s="738"/>
      <c r="Q90" s="738"/>
      <c r="R90" s="738"/>
      <c r="S90" s="738"/>
      <c r="T90" s="738"/>
      <c r="U90" s="738"/>
      <c r="V90" s="738"/>
      <c r="W90" s="738"/>
      <c r="X90" s="738"/>
    </row>
    <row r="91" spans="1:24" ht="15.75" customHeight="1">
      <c r="A91" s="738"/>
      <c r="B91" s="738"/>
      <c r="C91" s="738"/>
      <c r="D91" s="738"/>
      <c r="E91" s="738"/>
      <c r="F91" s="738"/>
      <c r="G91" s="738"/>
      <c r="H91" s="738"/>
      <c r="I91" s="738"/>
      <c r="J91" s="738"/>
      <c r="K91" s="738"/>
      <c r="L91" s="738"/>
      <c r="M91" s="738"/>
      <c r="N91" s="738"/>
      <c r="O91" s="738"/>
      <c r="P91" s="738"/>
      <c r="Q91" s="738"/>
      <c r="R91" s="738"/>
      <c r="S91" s="738"/>
      <c r="T91" s="738"/>
      <c r="U91" s="738"/>
      <c r="V91" s="738"/>
      <c r="W91" s="738"/>
      <c r="X91" s="738"/>
    </row>
    <row r="92" spans="1:24" ht="15.75" customHeight="1">
      <c r="A92" s="738"/>
      <c r="B92" s="738"/>
      <c r="C92" s="738"/>
      <c r="D92" s="738"/>
      <c r="E92" s="738"/>
      <c r="F92" s="738"/>
      <c r="G92" s="738"/>
      <c r="H92" s="738"/>
      <c r="I92" s="738"/>
      <c r="J92" s="738"/>
      <c r="K92" s="738"/>
      <c r="L92" s="738"/>
      <c r="M92" s="738"/>
      <c r="N92" s="738"/>
      <c r="O92" s="738"/>
      <c r="P92" s="738"/>
      <c r="Q92" s="738"/>
      <c r="R92" s="738"/>
      <c r="S92" s="738"/>
      <c r="T92" s="738"/>
      <c r="U92" s="738"/>
      <c r="V92" s="738"/>
      <c r="W92" s="738"/>
      <c r="X92" s="738"/>
    </row>
    <row r="93" spans="1:24" ht="15.75" customHeight="1">
      <c r="A93" s="738"/>
      <c r="B93" s="738"/>
      <c r="C93" s="738"/>
      <c r="D93" s="738"/>
      <c r="E93" s="738"/>
      <c r="F93" s="738"/>
      <c r="G93" s="738"/>
      <c r="H93" s="738"/>
      <c r="I93" s="738"/>
      <c r="J93" s="738"/>
      <c r="K93" s="738"/>
      <c r="L93" s="738"/>
      <c r="M93" s="738"/>
      <c r="N93" s="738"/>
      <c r="O93" s="738"/>
      <c r="P93" s="738"/>
      <c r="Q93" s="738"/>
      <c r="R93" s="738"/>
      <c r="S93" s="738"/>
      <c r="T93" s="738"/>
      <c r="U93" s="738"/>
      <c r="V93" s="738"/>
      <c r="W93" s="738"/>
      <c r="X93" s="738"/>
    </row>
    <row r="94" spans="1:24" ht="15.75" customHeight="1">
      <c r="A94" s="738"/>
      <c r="B94" s="738"/>
      <c r="C94" s="738"/>
      <c r="D94" s="738"/>
      <c r="E94" s="738"/>
      <c r="F94" s="738"/>
      <c r="G94" s="738"/>
      <c r="H94" s="738"/>
      <c r="I94" s="738"/>
      <c r="J94" s="738"/>
      <c r="K94" s="738"/>
      <c r="L94" s="738"/>
      <c r="M94" s="738"/>
      <c r="N94" s="738"/>
      <c r="O94" s="738"/>
      <c r="P94" s="738"/>
      <c r="Q94" s="738"/>
      <c r="R94" s="738"/>
      <c r="S94" s="738"/>
      <c r="T94" s="738"/>
      <c r="U94" s="738"/>
      <c r="V94" s="738"/>
      <c r="W94" s="738"/>
      <c r="X94" s="738"/>
    </row>
    <row r="95" spans="1:24" ht="15.75" customHeight="1">
      <c r="A95" s="738"/>
      <c r="B95" s="738"/>
      <c r="C95" s="738"/>
      <c r="D95" s="738"/>
      <c r="E95" s="738"/>
      <c r="F95" s="738"/>
      <c r="G95" s="738"/>
      <c r="H95" s="738"/>
      <c r="I95" s="738"/>
      <c r="J95" s="738"/>
      <c r="K95" s="738"/>
      <c r="L95" s="738"/>
      <c r="M95" s="738"/>
      <c r="N95" s="738"/>
      <c r="O95" s="738"/>
      <c r="P95" s="738"/>
      <c r="Q95" s="738"/>
      <c r="R95" s="738"/>
      <c r="S95" s="738"/>
      <c r="T95" s="738"/>
      <c r="U95" s="738"/>
      <c r="V95" s="738"/>
      <c r="W95" s="738"/>
      <c r="X95" s="738"/>
    </row>
    <row r="96" spans="1:24" ht="15.75" customHeight="1">
      <c r="A96" s="738"/>
      <c r="B96" s="738"/>
      <c r="C96" s="738"/>
      <c r="D96" s="738"/>
      <c r="E96" s="738"/>
      <c r="F96" s="738"/>
      <c r="G96" s="738"/>
      <c r="H96" s="738"/>
      <c r="I96" s="738"/>
      <c r="J96" s="738"/>
      <c r="K96" s="738"/>
      <c r="L96" s="738"/>
      <c r="M96" s="738"/>
      <c r="N96" s="738"/>
      <c r="O96" s="738"/>
      <c r="P96" s="738"/>
      <c r="Q96" s="738"/>
      <c r="R96" s="738"/>
      <c r="S96" s="738"/>
      <c r="T96" s="738"/>
      <c r="U96" s="738"/>
      <c r="V96" s="738"/>
      <c r="W96" s="738"/>
      <c r="X96" s="738"/>
    </row>
    <row r="97" spans="1:24" ht="15.75" customHeight="1">
      <c r="A97" s="738"/>
      <c r="B97" s="738"/>
      <c r="C97" s="738"/>
      <c r="D97" s="738"/>
      <c r="E97" s="738"/>
      <c r="F97" s="738"/>
      <c r="G97" s="738"/>
      <c r="H97" s="738"/>
      <c r="I97" s="738"/>
      <c r="J97" s="738"/>
      <c r="K97" s="738"/>
      <c r="L97" s="738"/>
      <c r="M97" s="738"/>
      <c r="N97" s="738"/>
      <c r="O97" s="738"/>
      <c r="P97" s="738"/>
      <c r="Q97" s="738"/>
      <c r="R97" s="738"/>
      <c r="S97" s="738"/>
      <c r="T97" s="738"/>
      <c r="U97" s="738"/>
      <c r="V97" s="738"/>
      <c r="W97" s="738"/>
      <c r="X97" s="738"/>
    </row>
    <row r="98" spans="1:24" ht="15.75" customHeight="1">
      <c r="A98" s="738"/>
      <c r="B98" s="738"/>
      <c r="C98" s="738"/>
      <c r="D98" s="738"/>
      <c r="E98" s="738"/>
      <c r="F98" s="738"/>
      <c r="G98" s="738"/>
      <c r="H98" s="738"/>
      <c r="I98" s="738"/>
      <c r="J98" s="738"/>
      <c r="K98" s="738"/>
      <c r="L98" s="738"/>
      <c r="M98" s="738"/>
      <c r="N98" s="738"/>
      <c r="O98" s="738"/>
      <c r="P98" s="738"/>
      <c r="Q98" s="738"/>
      <c r="R98" s="738"/>
      <c r="S98" s="738"/>
      <c r="T98" s="738"/>
      <c r="U98" s="738"/>
      <c r="V98" s="738"/>
      <c r="W98" s="738"/>
      <c r="X98" s="738"/>
    </row>
    <row r="99" spans="1:24" ht="15.75" customHeight="1">
      <c r="A99" s="738"/>
      <c r="B99" s="738"/>
      <c r="C99" s="738"/>
      <c r="D99" s="738"/>
      <c r="E99" s="738"/>
      <c r="F99" s="738"/>
      <c r="G99" s="738"/>
      <c r="H99" s="738"/>
      <c r="I99" s="738"/>
      <c r="J99" s="738"/>
      <c r="K99" s="738"/>
      <c r="L99" s="738"/>
      <c r="M99" s="738"/>
      <c r="N99" s="738"/>
      <c r="O99" s="738"/>
      <c r="P99" s="738"/>
      <c r="Q99" s="738"/>
      <c r="R99" s="738"/>
      <c r="S99" s="738"/>
      <c r="T99" s="738"/>
      <c r="U99" s="738"/>
      <c r="V99" s="738"/>
      <c r="W99" s="738"/>
      <c r="X99" s="738"/>
    </row>
    <row r="100" spans="1:24" ht="15.75" customHeight="1">
      <c r="A100" s="738"/>
      <c r="B100" s="738"/>
      <c r="C100" s="738"/>
      <c r="D100" s="738"/>
      <c r="E100" s="738"/>
      <c r="F100" s="738"/>
      <c r="G100" s="738"/>
      <c r="H100" s="738"/>
      <c r="I100" s="738"/>
      <c r="J100" s="738"/>
      <c r="K100" s="738"/>
      <c r="L100" s="738"/>
      <c r="M100" s="738"/>
      <c r="N100" s="738"/>
      <c r="O100" s="738"/>
      <c r="P100" s="738"/>
      <c r="Q100" s="738"/>
      <c r="R100" s="738"/>
      <c r="S100" s="738"/>
      <c r="T100" s="738"/>
      <c r="U100" s="738"/>
      <c r="V100" s="738"/>
      <c r="W100" s="738"/>
      <c r="X100" s="738"/>
    </row>
    <row r="101" spans="1:24" ht="15.75" customHeight="1">
      <c r="A101" s="738"/>
      <c r="B101" s="738"/>
      <c r="C101" s="738"/>
      <c r="D101" s="738"/>
      <c r="E101" s="738"/>
      <c r="F101" s="738"/>
      <c r="G101" s="738"/>
      <c r="H101" s="738"/>
      <c r="I101" s="738"/>
      <c r="J101" s="738"/>
      <c r="K101" s="738"/>
      <c r="L101" s="738"/>
      <c r="M101" s="738"/>
      <c r="N101" s="738"/>
      <c r="O101" s="738"/>
      <c r="P101" s="738"/>
      <c r="Q101" s="738"/>
      <c r="R101" s="738"/>
      <c r="S101" s="738"/>
      <c r="T101" s="738"/>
      <c r="U101" s="738"/>
      <c r="V101" s="738"/>
      <c r="W101" s="738"/>
      <c r="X101" s="738"/>
    </row>
    <row r="102" spans="1:24" ht="15.75" customHeight="1">
      <c r="A102" s="738"/>
      <c r="B102" s="738"/>
      <c r="C102" s="738"/>
      <c r="D102" s="738"/>
      <c r="E102" s="738"/>
      <c r="F102" s="738"/>
      <c r="G102" s="738"/>
      <c r="H102" s="738"/>
      <c r="I102" s="738"/>
      <c r="J102" s="738"/>
      <c r="K102" s="738"/>
      <c r="L102" s="738"/>
      <c r="M102" s="738"/>
      <c r="N102" s="738"/>
      <c r="O102" s="738"/>
      <c r="P102" s="738"/>
      <c r="Q102" s="738"/>
      <c r="R102" s="738"/>
      <c r="S102" s="738"/>
      <c r="T102" s="738"/>
      <c r="U102" s="738"/>
      <c r="V102" s="738"/>
      <c r="W102" s="738"/>
      <c r="X102" s="738"/>
    </row>
    <row r="103" spans="1:24" ht="15.75" customHeight="1">
      <c r="A103" s="738"/>
      <c r="B103" s="738"/>
      <c r="C103" s="738"/>
      <c r="D103" s="738"/>
      <c r="E103" s="738"/>
      <c r="F103" s="738"/>
      <c r="G103" s="738"/>
      <c r="H103" s="738"/>
      <c r="I103" s="738"/>
      <c r="J103" s="738"/>
      <c r="K103" s="738"/>
      <c r="L103" s="738"/>
      <c r="M103" s="738"/>
      <c r="N103" s="738"/>
      <c r="O103" s="738"/>
      <c r="P103" s="738"/>
      <c r="Q103" s="738"/>
      <c r="R103" s="738"/>
      <c r="S103" s="738"/>
      <c r="T103" s="738"/>
      <c r="U103" s="738"/>
      <c r="V103" s="738"/>
      <c r="W103" s="738"/>
      <c r="X103" s="738"/>
    </row>
    <row r="104" spans="1:24" ht="15.75" customHeight="1">
      <c r="A104" s="738"/>
      <c r="B104" s="738"/>
      <c r="C104" s="738"/>
      <c r="D104" s="738"/>
      <c r="E104" s="738"/>
      <c r="F104" s="738"/>
      <c r="G104" s="738"/>
      <c r="H104" s="738"/>
      <c r="I104" s="738"/>
      <c r="J104" s="738"/>
      <c r="K104" s="738"/>
      <c r="L104" s="738"/>
      <c r="M104" s="738"/>
      <c r="N104" s="738"/>
      <c r="O104" s="738"/>
      <c r="P104" s="738"/>
      <c r="Q104" s="738"/>
      <c r="R104" s="738"/>
      <c r="S104" s="738"/>
      <c r="T104" s="738"/>
      <c r="U104" s="738"/>
      <c r="V104" s="738"/>
      <c r="W104" s="738"/>
      <c r="X104" s="738"/>
    </row>
    <row r="105" spans="1:24" ht="15.75" customHeight="1">
      <c r="A105" s="738"/>
      <c r="B105" s="738"/>
      <c r="C105" s="738"/>
      <c r="D105" s="738"/>
      <c r="E105" s="738"/>
      <c r="F105" s="738"/>
      <c r="G105" s="738"/>
      <c r="H105" s="738"/>
      <c r="I105" s="738"/>
      <c r="J105" s="738"/>
      <c r="K105" s="738"/>
      <c r="L105" s="738"/>
      <c r="M105" s="738"/>
      <c r="N105" s="738"/>
      <c r="O105" s="738"/>
      <c r="P105" s="738"/>
      <c r="Q105" s="738"/>
      <c r="R105" s="738"/>
      <c r="S105" s="738"/>
      <c r="T105" s="738"/>
      <c r="U105" s="738"/>
      <c r="V105" s="738"/>
      <c r="W105" s="738"/>
      <c r="X105" s="738"/>
    </row>
    <row r="106" spans="1:24" ht="15.75" customHeight="1">
      <c r="A106" s="738"/>
      <c r="B106" s="738"/>
      <c r="C106" s="738"/>
      <c r="D106" s="738"/>
      <c r="E106" s="738"/>
      <c r="F106" s="738"/>
      <c r="G106" s="738"/>
      <c r="H106" s="738"/>
      <c r="I106" s="738"/>
      <c r="J106" s="738"/>
      <c r="K106" s="738"/>
      <c r="L106" s="738"/>
      <c r="M106" s="738"/>
      <c r="N106" s="738"/>
      <c r="O106" s="738"/>
      <c r="P106" s="738"/>
      <c r="Q106" s="738"/>
      <c r="R106" s="738"/>
      <c r="S106" s="738"/>
      <c r="T106" s="738"/>
      <c r="U106" s="738"/>
      <c r="V106" s="738"/>
      <c r="W106" s="738"/>
      <c r="X106" s="738"/>
    </row>
    <row r="107" spans="1:24" ht="15.75" customHeight="1">
      <c r="A107" s="738"/>
      <c r="B107" s="738"/>
      <c r="C107" s="738"/>
      <c r="D107" s="738"/>
      <c r="E107" s="738"/>
      <c r="F107" s="738"/>
      <c r="G107" s="738"/>
      <c r="H107" s="738"/>
      <c r="I107" s="738"/>
      <c r="J107" s="738"/>
      <c r="K107" s="738"/>
      <c r="L107" s="738"/>
      <c r="M107" s="738"/>
      <c r="N107" s="738"/>
      <c r="O107" s="738"/>
      <c r="P107" s="738"/>
      <c r="Q107" s="738"/>
      <c r="R107" s="738"/>
      <c r="S107" s="738"/>
      <c r="T107" s="738"/>
      <c r="U107" s="738"/>
      <c r="V107" s="738"/>
      <c r="W107" s="738"/>
      <c r="X107" s="738"/>
    </row>
    <row r="108" spans="1:24" ht="15.75" customHeight="1">
      <c r="A108" s="738"/>
      <c r="B108" s="738"/>
      <c r="C108" s="738"/>
      <c r="D108" s="738"/>
      <c r="E108" s="738"/>
      <c r="F108" s="738"/>
      <c r="G108" s="738"/>
      <c r="H108" s="738"/>
      <c r="I108" s="738"/>
      <c r="J108" s="738"/>
      <c r="K108" s="738"/>
      <c r="L108" s="738"/>
      <c r="M108" s="738"/>
      <c r="N108" s="738"/>
      <c r="O108" s="738"/>
      <c r="P108" s="738"/>
      <c r="Q108" s="738"/>
      <c r="R108" s="738"/>
      <c r="S108" s="738"/>
      <c r="T108" s="738"/>
      <c r="U108" s="738"/>
      <c r="V108" s="738"/>
      <c r="W108" s="738"/>
      <c r="X108" s="738"/>
    </row>
    <row r="109" spans="1:24" ht="15.75" customHeight="1">
      <c r="A109" s="738"/>
      <c r="B109" s="738"/>
      <c r="C109" s="738"/>
      <c r="D109" s="738"/>
      <c r="E109" s="738"/>
      <c r="F109" s="738"/>
      <c r="G109" s="738"/>
      <c r="H109" s="738"/>
      <c r="I109" s="738"/>
      <c r="J109" s="738"/>
      <c r="K109" s="738"/>
      <c r="L109" s="738"/>
      <c r="M109" s="738"/>
      <c r="N109" s="738"/>
      <c r="O109" s="738"/>
      <c r="P109" s="738"/>
      <c r="Q109" s="738"/>
      <c r="R109" s="738"/>
      <c r="S109" s="738"/>
      <c r="T109" s="738"/>
      <c r="U109" s="738"/>
      <c r="V109" s="738"/>
      <c r="W109" s="738"/>
      <c r="X109" s="738"/>
    </row>
    <row r="110" spans="1:24" ht="15.75" customHeight="1">
      <c r="A110" s="738"/>
      <c r="B110" s="738"/>
      <c r="C110" s="738"/>
      <c r="D110" s="738"/>
      <c r="E110" s="738"/>
      <c r="F110" s="738"/>
      <c r="G110" s="738"/>
      <c r="H110" s="738"/>
      <c r="I110" s="738"/>
      <c r="J110" s="738"/>
      <c r="K110" s="738"/>
      <c r="L110" s="738"/>
      <c r="M110" s="738"/>
      <c r="N110" s="738"/>
      <c r="O110" s="738"/>
      <c r="P110" s="738"/>
      <c r="Q110" s="738"/>
      <c r="R110" s="738"/>
      <c r="S110" s="738"/>
      <c r="T110" s="738"/>
      <c r="U110" s="738"/>
      <c r="V110" s="738"/>
      <c r="W110" s="738"/>
      <c r="X110" s="738"/>
    </row>
    <row r="111" spans="1:24" ht="15.75" customHeight="1">
      <c r="A111" s="738"/>
      <c r="B111" s="738"/>
      <c r="C111" s="738"/>
      <c r="D111" s="738"/>
      <c r="E111" s="738"/>
      <c r="F111" s="738"/>
      <c r="G111" s="738"/>
      <c r="H111" s="738"/>
      <c r="I111" s="738"/>
      <c r="J111" s="738"/>
      <c r="K111" s="738"/>
      <c r="L111" s="738"/>
      <c r="M111" s="738"/>
      <c r="N111" s="738"/>
      <c r="O111" s="738"/>
      <c r="P111" s="738"/>
      <c r="Q111" s="738"/>
      <c r="R111" s="738"/>
      <c r="S111" s="738"/>
      <c r="T111" s="738"/>
      <c r="U111" s="738"/>
      <c r="V111" s="738"/>
      <c r="W111" s="738"/>
      <c r="X111" s="738"/>
    </row>
    <row r="112" spans="1:24" ht="15.75" customHeight="1">
      <c r="A112" s="738"/>
      <c r="B112" s="738"/>
      <c r="C112" s="738"/>
      <c r="D112" s="738"/>
      <c r="E112" s="738"/>
      <c r="F112" s="738"/>
      <c r="G112" s="738"/>
      <c r="H112" s="738"/>
      <c r="I112" s="738"/>
      <c r="J112" s="738"/>
      <c r="K112" s="738"/>
      <c r="L112" s="738"/>
      <c r="M112" s="738"/>
      <c r="N112" s="738"/>
      <c r="O112" s="738"/>
      <c r="P112" s="738"/>
      <c r="Q112" s="738"/>
      <c r="R112" s="738"/>
      <c r="S112" s="738"/>
      <c r="T112" s="738"/>
      <c r="U112" s="738"/>
      <c r="V112" s="738"/>
      <c r="W112" s="738"/>
      <c r="X112" s="738"/>
    </row>
    <row r="113" spans="1:24" ht="15.75" customHeight="1">
      <c r="A113" s="738"/>
      <c r="B113" s="738"/>
      <c r="C113" s="738"/>
      <c r="D113" s="738"/>
      <c r="E113" s="738"/>
      <c r="F113" s="738"/>
      <c r="G113" s="738"/>
      <c r="H113" s="738"/>
      <c r="I113" s="738"/>
      <c r="J113" s="738"/>
      <c r="K113" s="738"/>
      <c r="L113" s="738"/>
      <c r="M113" s="738"/>
      <c r="N113" s="738"/>
      <c r="O113" s="738"/>
      <c r="P113" s="738"/>
      <c r="Q113" s="738"/>
      <c r="R113" s="738"/>
      <c r="S113" s="738"/>
      <c r="T113" s="738"/>
      <c r="U113" s="738"/>
      <c r="V113" s="738"/>
      <c r="W113" s="738"/>
      <c r="X113" s="738"/>
    </row>
    <row r="114" spans="1:24" ht="15.75" customHeight="1">
      <c r="A114" s="738"/>
      <c r="B114" s="738"/>
      <c r="C114" s="738"/>
      <c r="D114" s="738"/>
      <c r="E114" s="738"/>
      <c r="F114" s="738"/>
      <c r="G114" s="738"/>
      <c r="H114" s="738"/>
      <c r="I114" s="738"/>
      <c r="J114" s="738"/>
      <c r="K114" s="738"/>
      <c r="L114" s="738"/>
      <c r="M114" s="738"/>
      <c r="N114" s="738"/>
      <c r="O114" s="738"/>
      <c r="P114" s="738"/>
      <c r="Q114" s="738"/>
      <c r="R114" s="738"/>
      <c r="S114" s="738"/>
      <c r="T114" s="738"/>
      <c r="U114" s="738"/>
      <c r="V114" s="738"/>
      <c r="W114" s="738"/>
      <c r="X114" s="738"/>
    </row>
    <row r="115" spans="1:24" ht="15.75" customHeight="1">
      <c r="A115" s="738"/>
      <c r="B115" s="738"/>
      <c r="C115" s="738"/>
      <c r="D115" s="738"/>
      <c r="E115" s="738"/>
      <c r="F115" s="738"/>
      <c r="G115" s="738"/>
      <c r="H115" s="738"/>
      <c r="I115" s="738"/>
      <c r="J115" s="738"/>
      <c r="K115" s="738"/>
      <c r="L115" s="738"/>
      <c r="M115" s="738"/>
      <c r="N115" s="738"/>
      <c r="O115" s="738"/>
      <c r="P115" s="738"/>
      <c r="Q115" s="738"/>
      <c r="R115" s="738"/>
      <c r="S115" s="738"/>
      <c r="T115" s="738"/>
      <c r="U115" s="738"/>
      <c r="V115" s="738"/>
      <c r="W115" s="738"/>
      <c r="X115" s="738"/>
    </row>
    <row r="116" spans="1:24" ht="15.75" customHeight="1">
      <c r="A116" s="738"/>
      <c r="B116" s="738"/>
      <c r="C116" s="738"/>
      <c r="D116" s="738"/>
      <c r="E116" s="738"/>
      <c r="F116" s="738"/>
      <c r="G116" s="738"/>
      <c r="H116" s="738"/>
      <c r="I116" s="738"/>
      <c r="J116" s="738"/>
      <c r="K116" s="738"/>
      <c r="L116" s="738"/>
      <c r="M116" s="738"/>
      <c r="N116" s="738"/>
      <c r="O116" s="738"/>
      <c r="P116" s="738"/>
      <c r="Q116" s="738"/>
      <c r="R116" s="738"/>
      <c r="S116" s="738"/>
      <c r="T116" s="738"/>
      <c r="U116" s="738"/>
      <c r="V116" s="738"/>
      <c r="W116" s="738"/>
      <c r="X116" s="738"/>
    </row>
    <row r="117" spans="1:24" ht="15.75" customHeight="1">
      <c r="A117" s="738"/>
      <c r="B117" s="738"/>
      <c r="C117" s="738"/>
      <c r="D117" s="738"/>
      <c r="E117" s="738"/>
      <c r="F117" s="738"/>
      <c r="G117" s="738"/>
      <c r="H117" s="738"/>
      <c r="I117" s="738"/>
      <c r="J117" s="738"/>
      <c r="K117" s="738"/>
      <c r="L117" s="738"/>
      <c r="M117" s="738"/>
      <c r="N117" s="738"/>
      <c r="O117" s="738"/>
      <c r="P117" s="738"/>
      <c r="Q117" s="738"/>
      <c r="R117" s="738"/>
      <c r="S117" s="738"/>
      <c r="T117" s="738"/>
      <c r="U117" s="738"/>
      <c r="V117" s="738"/>
      <c r="W117" s="738"/>
      <c r="X117" s="738"/>
    </row>
    <row r="118" spans="1:24" ht="15.75" customHeight="1">
      <c r="A118" s="738"/>
      <c r="B118" s="738"/>
      <c r="C118" s="738"/>
      <c r="D118" s="738"/>
      <c r="E118" s="738"/>
      <c r="F118" s="738"/>
      <c r="G118" s="738"/>
      <c r="H118" s="738"/>
      <c r="I118" s="738"/>
      <c r="J118" s="738"/>
      <c r="K118" s="738"/>
      <c r="L118" s="738"/>
      <c r="M118" s="738"/>
      <c r="N118" s="738"/>
      <c r="O118" s="738"/>
      <c r="P118" s="738"/>
      <c r="Q118" s="738"/>
      <c r="R118" s="738"/>
      <c r="S118" s="738"/>
      <c r="T118" s="738"/>
      <c r="U118" s="738"/>
      <c r="V118" s="738"/>
      <c r="W118" s="738"/>
      <c r="X118" s="738"/>
    </row>
    <row r="119" spans="1:24" ht="15.75" customHeight="1">
      <c r="A119" s="738"/>
      <c r="B119" s="738"/>
      <c r="C119" s="738"/>
      <c r="D119" s="738"/>
      <c r="E119" s="738"/>
      <c r="F119" s="738"/>
      <c r="G119" s="738"/>
      <c r="H119" s="738"/>
      <c r="I119" s="738"/>
      <c r="J119" s="738"/>
      <c r="K119" s="738"/>
      <c r="L119" s="738"/>
      <c r="M119" s="738"/>
      <c r="N119" s="738"/>
      <c r="O119" s="738"/>
      <c r="P119" s="738"/>
      <c r="Q119" s="738"/>
      <c r="R119" s="738"/>
      <c r="S119" s="738"/>
      <c r="T119" s="738"/>
      <c r="U119" s="738"/>
      <c r="V119" s="738"/>
      <c r="W119" s="738"/>
      <c r="X119" s="738"/>
    </row>
    <row r="120" spans="1:24" ht="15.75" customHeight="1">
      <c r="A120" s="738"/>
      <c r="B120" s="738"/>
      <c r="C120" s="738"/>
      <c r="D120" s="738"/>
      <c r="E120" s="738"/>
      <c r="F120" s="738"/>
      <c r="G120" s="738"/>
      <c r="H120" s="738"/>
      <c r="I120" s="738"/>
      <c r="J120" s="738"/>
      <c r="K120" s="738"/>
      <c r="L120" s="738"/>
      <c r="M120" s="738"/>
      <c r="N120" s="738"/>
      <c r="O120" s="738"/>
      <c r="P120" s="738"/>
      <c r="Q120" s="738"/>
      <c r="R120" s="738"/>
      <c r="S120" s="738"/>
      <c r="T120" s="738"/>
      <c r="U120" s="738"/>
      <c r="V120" s="738"/>
      <c r="W120" s="738"/>
      <c r="X120" s="738"/>
    </row>
    <row r="121" spans="1:24" ht="15.75" customHeight="1">
      <c r="A121" s="738"/>
      <c r="B121" s="738"/>
      <c r="C121" s="738"/>
      <c r="D121" s="738"/>
      <c r="E121" s="738"/>
      <c r="F121" s="738"/>
      <c r="G121" s="738"/>
      <c r="H121" s="738"/>
      <c r="I121" s="738"/>
      <c r="J121" s="738"/>
      <c r="K121" s="738"/>
      <c r="L121" s="738"/>
      <c r="M121" s="738"/>
      <c r="N121" s="738"/>
      <c r="O121" s="738"/>
      <c r="P121" s="738"/>
      <c r="Q121" s="738"/>
      <c r="R121" s="738"/>
      <c r="S121" s="738"/>
      <c r="T121" s="738"/>
      <c r="U121" s="738"/>
      <c r="V121" s="738"/>
      <c r="W121" s="738"/>
      <c r="X121" s="738"/>
    </row>
    <row r="122" spans="1:24" ht="15.75" customHeight="1">
      <c r="A122" s="738"/>
      <c r="B122" s="738"/>
      <c r="C122" s="738"/>
      <c r="D122" s="738"/>
      <c r="E122" s="738"/>
      <c r="F122" s="738"/>
      <c r="G122" s="738"/>
      <c r="H122" s="738"/>
      <c r="I122" s="738"/>
      <c r="J122" s="738"/>
      <c r="K122" s="738"/>
      <c r="L122" s="738"/>
      <c r="M122" s="738"/>
      <c r="N122" s="738"/>
      <c r="O122" s="738"/>
      <c r="P122" s="738"/>
      <c r="Q122" s="738"/>
      <c r="R122" s="738"/>
      <c r="S122" s="738"/>
      <c r="T122" s="738"/>
      <c r="U122" s="738"/>
      <c r="V122" s="738"/>
      <c r="W122" s="738"/>
      <c r="X122" s="738"/>
    </row>
    <row r="123" spans="1:24" ht="15.75" customHeight="1">
      <c r="A123" s="738"/>
      <c r="B123" s="738"/>
      <c r="C123" s="738"/>
      <c r="D123" s="738"/>
      <c r="E123" s="738"/>
      <c r="F123" s="738"/>
      <c r="G123" s="738"/>
      <c r="H123" s="738"/>
      <c r="I123" s="738"/>
      <c r="J123" s="738"/>
      <c r="K123" s="738"/>
      <c r="L123" s="738"/>
      <c r="M123" s="738"/>
      <c r="N123" s="738"/>
      <c r="O123" s="738"/>
      <c r="P123" s="738"/>
      <c r="Q123" s="738"/>
      <c r="R123" s="738"/>
      <c r="S123" s="738"/>
      <c r="T123" s="738"/>
      <c r="U123" s="738"/>
      <c r="V123" s="738"/>
      <c r="W123" s="738"/>
      <c r="X123" s="738"/>
    </row>
    <row r="124" spans="1:24" ht="15.75" customHeight="1">
      <c r="A124" s="738"/>
      <c r="B124" s="738"/>
      <c r="C124" s="738"/>
      <c r="D124" s="738"/>
      <c r="E124" s="738"/>
      <c r="F124" s="738"/>
      <c r="G124" s="738"/>
      <c r="H124" s="738"/>
      <c r="I124" s="738"/>
      <c r="J124" s="738"/>
      <c r="K124" s="738"/>
      <c r="L124" s="738"/>
      <c r="M124" s="738"/>
      <c r="N124" s="738"/>
      <c r="O124" s="738"/>
      <c r="P124" s="738"/>
      <c r="Q124" s="738"/>
      <c r="R124" s="738"/>
      <c r="S124" s="738"/>
      <c r="T124" s="738"/>
      <c r="U124" s="738"/>
      <c r="V124" s="738"/>
      <c r="W124" s="738"/>
      <c r="X124" s="738"/>
    </row>
    <row r="125" spans="1:24" ht="15.75" customHeight="1">
      <c r="A125" s="738"/>
      <c r="B125" s="738"/>
      <c r="C125" s="738"/>
      <c r="D125" s="738"/>
      <c r="E125" s="738"/>
      <c r="F125" s="738"/>
      <c r="G125" s="738"/>
      <c r="H125" s="738"/>
      <c r="I125" s="738"/>
      <c r="J125" s="738"/>
      <c r="K125" s="738"/>
      <c r="L125" s="738"/>
      <c r="M125" s="738"/>
      <c r="N125" s="738"/>
      <c r="O125" s="738"/>
      <c r="P125" s="738"/>
      <c r="Q125" s="738"/>
      <c r="R125" s="738"/>
      <c r="S125" s="738"/>
      <c r="T125" s="738"/>
      <c r="U125" s="738"/>
      <c r="V125" s="738"/>
      <c r="W125" s="738"/>
      <c r="X125" s="738"/>
    </row>
    <row r="126" spans="1:24" ht="15.75" customHeight="1">
      <c r="A126" s="738"/>
      <c r="B126" s="738"/>
      <c r="C126" s="738"/>
      <c r="D126" s="738"/>
      <c r="E126" s="738"/>
      <c r="F126" s="738"/>
      <c r="G126" s="738"/>
      <c r="H126" s="738"/>
      <c r="I126" s="738"/>
      <c r="J126" s="738"/>
      <c r="K126" s="738"/>
      <c r="L126" s="738"/>
      <c r="M126" s="738"/>
      <c r="N126" s="738"/>
      <c r="O126" s="738"/>
      <c r="P126" s="738"/>
      <c r="Q126" s="738"/>
      <c r="R126" s="738"/>
      <c r="S126" s="738"/>
      <c r="T126" s="738"/>
      <c r="U126" s="738"/>
      <c r="V126" s="738"/>
      <c r="W126" s="738"/>
      <c r="X126" s="738"/>
    </row>
    <row r="127" spans="1:24" ht="15.75" customHeight="1">
      <c r="A127" s="738"/>
      <c r="B127" s="738"/>
      <c r="C127" s="738"/>
      <c r="D127" s="738"/>
      <c r="E127" s="738"/>
      <c r="F127" s="738"/>
      <c r="G127" s="738"/>
      <c r="H127" s="738"/>
      <c r="I127" s="738"/>
      <c r="J127" s="738"/>
      <c r="K127" s="738"/>
      <c r="L127" s="738"/>
      <c r="M127" s="738"/>
      <c r="N127" s="738"/>
      <c r="O127" s="738"/>
      <c r="P127" s="738"/>
      <c r="Q127" s="738"/>
      <c r="R127" s="738"/>
      <c r="S127" s="738"/>
      <c r="T127" s="738"/>
      <c r="U127" s="738"/>
      <c r="V127" s="738"/>
      <c r="W127" s="738"/>
      <c r="X127" s="738"/>
    </row>
    <row r="128" spans="1:24" ht="15.75" customHeight="1">
      <c r="A128" s="738"/>
      <c r="B128" s="738"/>
      <c r="C128" s="738"/>
      <c r="D128" s="738"/>
      <c r="E128" s="738"/>
      <c r="F128" s="738"/>
      <c r="G128" s="738"/>
      <c r="H128" s="738"/>
      <c r="I128" s="738"/>
      <c r="J128" s="738"/>
      <c r="K128" s="738"/>
      <c r="L128" s="738"/>
      <c r="M128" s="738"/>
      <c r="N128" s="738"/>
      <c r="O128" s="738"/>
      <c r="P128" s="738"/>
      <c r="Q128" s="738"/>
      <c r="R128" s="738"/>
      <c r="S128" s="738"/>
      <c r="T128" s="738"/>
      <c r="U128" s="738"/>
      <c r="V128" s="738"/>
      <c r="W128" s="738"/>
      <c r="X128" s="738"/>
    </row>
    <row r="129" spans="1:24" ht="15.75" customHeight="1">
      <c r="A129" s="738"/>
      <c r="B129" s="738"/>
      <c r="C129" s="738"/>
      <c r="D129" s="738"/>
      <c r="E129" s="738"/>
      <c r="F129" s="738"/>
      <c r="G129" s="738"/>
      <c r="H129" s="738"/>
      <c r="I129" s="738"/>
      <c r="J129" s="738"/>
      <c r="K129" s="738"/>
      <c r="L129" s="738"/>
      <c r="M129" s="738"/>
      <c r="N129" s="738"/>
      <c r="O129" s="738"/>
      <c r="P129" s="738"/>
      <c r="Q129" s="738"/>
      <c r="R129" s="738"/>
      <c r="S129" s="738"/>
      <c r="T129" s="738"/>
      <c r="U129" s="738"/>
      <c r="V129" s="738"/>
      <c r="W129" s="738"/>
      <c r="X129" s="738"/>
    </row>
    <row r="130" spans="1:24" ht="15.75" customHeight="1">
      <c r="A130" s="738"/>
      <c r="B130" s="738"/>
      <c r="C130" s="738"/>
      <c r="D130" s="738"/>
      <c r="E130" s="738"/>
      <c r="F130" s="738"/>
      <c r="G130" s="738"/>
      <c r="H130" s="738"/>
      <c r="I130" s="738"/>
      <c r="J130" s="738"/>
      <c r="K130" s="738"/>
      <c r="L130" s="738"/>
      <c r="M130" s="738"/>
      <c r="N130" s="738"/>
      <c r="O130" s="738"/>
      <c r="P130" s="738"/>
      <c r="Q130" s="738"/>
      <c r="R130" s="738"/>
      <c r="S130" s="738"/>
      <c r="T130" s="738"/>
      <c r="U130" s="738"/>
      <c r="V130" s="738"/>
      <c r="W130" s="738"/>
      <c r="X130" s="738"/>
    </row>
    <row r="131" spans="1:24" ht="15.75" customHeight="1">
      <c r="A131" s="738"/>
      <c r="B131" s="738"/>
      <c r="C131" s="738"/>
      <c r="D131" s="738"/>
      <c r="E131" s="738"/>
      <c r="F131" s="738"/>
      <c r="G131" s="738"/>
      <c r="H131" s="738"/>
      <c r="I131" s="738"/>
      <c r="J131" s="738"/>
      <c r="K131" s="738"/>
      <c r="L131" s="738"/>
      <c r="M131" s="738"/>
      <c r="N131" s="738"/>
      <c r="O131" s="738"/>
      <c r="P131" s="738"/>
      <c r="Q131" s="738"/>
      <c r="R131" s="738"/>
      <c r="S131" s="738"/>
      <c r="T131" s="738"/>
      <c r="U131" s="738"/>
      <c r="V131" s="738"/>
      <c r="W131" s="738"/>
      <c r="X131" s="738"/>
    </row>
    <row r="132" spans="1:24" ht="15.75" customHeight="1">
      <c r="A132" s="738"/>
      <c r="B132" s="738"/>
      <c r="C132" s="738"/>
      <c r="D132" s="738"/>
      <c r="E132" s="738"/>
      <c r="F132" s="738"/>
      <c r="G132" s="738"/>
      <c r="H132" s="738"/>
      <c r="I132" s="738"/>
      <c r="J132" s="738"/>
      <c r="K132" s="738"/>
      <c r="L132" s="738"/>
      <c r="M132" s="738"/>
      <c r="N132" s="738"/>
      <c r="O132" s="738"/>
      <c r="P132" s="738"/>
      <c r="Q132" s="738"/>
      <c r="R132" s="738"/>
      <c r="S132" s="738"/>
      <c r="T132" s="738"/>
      <c r="U132" s="738"/>
      <c r="V132" s="738"/>
      <c r="W132" s="738"/>
      <c r="X132" s="738"/>
    </row>
    <row r="133" spans="1:24" ht="15.75" customHeight="1">
      <c r="A133" s="738"/>
      <c r="B133" s="738"/>
      <c r="C133" s="738"/>
      <c r="D133" s="738"/>
      <c r="E133" s="738"/>
      <c r="F133" s="738"/>
      <c r="G133" s="738"/>
      <c r="H133" s="738"/>
      <c r="I133" s="738"/>
      <c r="J133" s="738"/>
      <c r="K133" s="738"/>
      <c r="L133" s="738"/>
      <c r="M133" s="738"/>
      <c r="N133" s="738"/>
      <c r="O133" s="738"/>
      <c r="P133" s="738"/>
      <c r="Q133" s="738"/>
      <c r="R133" s="738"/>
      <c r="S133" s="738"/>
      <c r="T133" s="738"/>
      <c r="U133" s="738"/>
      <c r="V133" s="738"/>
      <c r="W133" s="738"/>
      <c r="X133" s="738"/>
    </row>
    <row r="134" spans="1:24" ht="15.75" customHeight="1">
      <c r="A134" s="738"/>
      <c r="B134" s="738"/>
      <c r="C134" s="738"/>
      <c r="D134" s="738"/>
      <c r="E134" s="738"/>
      <c r="F134" s="738"/>
      <c r="G134" s="738"/>
      <c r="H134" s="738"/>
      <c r="I134" s="738"/>
      <c r="J134" s="738"/>
      <c r="K134" s="738"/>
      <c r="L134" s="738"/>
      <c r="M134" s="738"/>
      <c r="N134" s="738"/>
      <c r="O134" s="738"/>
      <c r="P134" s="738"/>
      <c r="Q134" s="738"/>
      <c r="R134" s="738"/>
      <c r="S134" s="738"/>
      <c r="T134" s="738"/>
      <c r="U134" s="738"/>
      <c r="V134" s="738"/>
      <c r="W134" s="738"/>
      <c r="X134" s="738"/>
    </row>
    <row r="135" spans="1:24" ht="15.75" customHeight="1">
      <c r="A135" s="738"/>
      <c r="B135" s="738"/>
      <c r="C135" s="738"/>
      <c r="D135" s="738"/>
      <c r="E135" s="738"/>
      <c r="F135" s="738"/>
      <c r="G135" s="738"/>
      <c r="H135" s="738"/>
      <c r="I135" s="738"/>
      <c r="J135" s="738"/>
      <c r="K135" s="738"/>
      <c r="L135" s="738"/>
      <c r="M135" s="738"/>
      <c r="N135" s="738"/>
      <c r="O135" s="738"/>
      <c r="P135" s="738"/>
      <c r="Q135" s="738"/>
      <c r="R135" s="738"/>
      <c r="S135" s="738"/>
      <c r="T135" s="738"/>
      <c r="U135" s="738"/>
      <c r="V135" s="738"/>
      <c r="W135" s="738"/>
      <c r="X135" s="738"/>
    </row>
    <row r="136" spans="1:24" ht="15.75" customHeight="1">
      <c r="A136" s="738"/>
      <c r="B136" s="738"/>
      <c r="C136" s="738"/>
      <c r="D136" s="738"/>
      <c r="E136" s="738"/>
      <c r="F136" s="738"/>
      <c r="G136" s="738"/>
      <c r="H136" s="738"/>
      <c r="I136" s="738"/>
      <c r="J136" s="738"/>
      <c r="K136" s="738"/>
      <c r="L136" s="738"/>
      <c r="M136" s="738"/>
      <c r="N136" s="738"/>
      <c r="O136" s="738"/>
      <c r="P136" s="738"/>
      <c r="Q136" s="738"/>
      <c r="R136" s="738"/>
      <c r="S136" s="738"/>
      <c r="T136" s="738"/>
      <c r="U136" s="738"/>
      <c r="V136" s="738"/>
      <c r="W136" s="738"/>
      <c r="X136" s="738"/>
    </row>
    <row r="137" spans="1:24" ht="15.75" customHeight="1">
      <c r="A137" s="738"/>
      <c r="B137" s="738"/>
      <c r="C137" s="738"/>
      <c r="D137" s="738"/>
      <c r="E137" s="738"/>
      <c r="F137" s="738"/>
      <c r="G137" s="738"/>
      <c r="H137" s="738"/>
      <c r="I137" s="738"/>
      <c r="J137" s="738"/>
      <c r="K137" s="738"/>
      <c r="L137" s="738"/>
      <c r="M137" s="738"/>
      <c r="N137" s="738"/>
      <c r="O137" s="738"/>
      <c r="P137" s="738"/>
      <c r="Q137" s="738"/>
      <c r="R137" s="738"/>
      <c r="S137" s="738"/>
      <c r="T137" s="738"/>
      <c r="U137" s="738"/>
      <c r="V137" s="738"/>
      <c r="W137" s="738"/>
      <c r="X137" s="738"/>
    </row>
    <row r="138" spans="1:24" ht="15.75" customHeight="1">
      <c r="A138" s="738"/>
      <c r="B138" s="738"/>
      <c r="C138" s="738"/>
      <c r="D138" s="738"/>
      <c r="E138" s="738"/>
      <c r="F138" s="738"/>
      <c r="G138" s="738"/>
      <c r="H138" s="738"/>
      <c r="I138" s="738"/>
      <c r="J138" s="738"/>
      <c r="K138" s="738"/>
      <c r="L138" s="738"/>
      <c r="M138" s="738"/>
      <c r="N138" s="738"/>
      <c r="O138" s="738"/>
      <c r="P138" s="738"/>
      <c r="Q138" s="738"/>
      <c r="R138" s="738"/>
      <c r="S138" s="738"/>
      <c r="T138" s="738"/>
      <c r="U138" s="738"/>
      <c r="V138" s="738"/>
      <c r="W138" s="738"/>
      <c r="X138" s="738"/>
    </row>
    <row r="139" spans="1:24" ht="15.75" customHeight="1">
      <c r="A139" s="738"/>
      <c r="B139" s="738"/>
      <c r="C139" s="738"/>
      <c r="D139" s="738"/>
      <c r="E139" s="738"/>
      <c r="F139" s="738"/>
      <c r="G139" s="738"/>
      <c r="H139" s="738"/>
      <c r="I139" s="738"/>
      <c r="J139" s="738"/>
      <c r="K139" s="738"/>
      <c r="L139" s="738"/>
      <c r="M139" s="738"/>
      <c r="N139" s="738"/>
      <c r="O139" s="738"/>
      <c r="P139" s="738"/>
      <c r="Q139" s="738"/>
      <c r="R139" s="738"/>
      <c r="S139" s="738"/>
      <c r="T139" s="738"/>
      <c r="U139" s="738"/>
      <c r="V139" s="738"/>
      <c r="W139" s="738"/>
      <c r="X139" s="738"/>
    </row>
    <row r="140" spans="1:24" ht="15.75" customHeight="1">
      <c r="A140" s="738"/>
      <c r="B140" s="738"/>
      <c r="C140" s="738"/>
      <c r="D140" s="738"/>
      <c r="E140" s="738"/>
      <c r="F140" s="738"/>
      <c r="G140" s="738"/>
      <c r="H140" s="738"/>
      <c r="I140" s="738"/>
      <c r="J140" s="738"/>
      <c r="K140" s="738"/>
      <c r="L140" s="738"/>
      <c r="M140" s="738"/>
      <c r="N140" s="738"/>
      <c r="O140" s="738"/>
      <c r="P140" s="738"/>
      <c r="Q140" s="738"/>
      <c r="R140" s="738"/>
      <c r="S140" s="738"/>
      <c r="T140" s="738"/>
      <c r="U140" s="738"/>
      <c r="V140" s="738"/>
      <c r="W140" s="738"/>
      <c r="X140" s="738"/>
    </row>
    <row r="141" spans="1:24" ht="15.75" customHeight="1">
      <c r="A141" s="738"/>
      <c r="B141" s="738"/>
      <c r="C141" s="738"/>
      <c r="D141" s="738"/>
      <c r="E141" s="738"/>
      <c r="F141" s="738"/>
      <c r="G141" s="738"/>
      <c r="H141" s="738"/>
      <c r="I141" s="738"/>
      <c r="J141" s="738"/>
      <c r="K141" s="738"/>
      <c r="L141" s="738"/>
      <c r="M141" s="738"/>
      <c r="N141" s="738"/>
      <c r="O141" s="738"/>
      <c r="P141" s="738"/>
      <c r="Q141" s="738"/>
      <c r="R141" s="738"/>
      <c r="S141" s="738"/>
      <c r="T141" s="738"/>
      <c r="U141" s="738"/>
      <c r="V141" s="738"/>
      <c r="W141" s="738"/>
      <c r="X141" s="738"/>
    </row>
    <row r="142" spans="1:24" ht="15.75" customHeight="1">
      <c r="A142" s="738"/>
      <c r="B142" s="738"/>
      <c r="C142" s="738"/>
      <c r="D142" s="738"/>
      <c r="E142" s="738"/>
      <c r="F142" s="738"/>
      <c r="G142" s="738"/>
      <c r="H142" s="738"/>
      <c r="I142" s="738"/>
      <c r="J142" s="738"/>
      <c r="K142" s="738"/>
      <c r="L142" s="738"/>
      <c r="M142" s="738"/>
      <c r="N142" s="738"/>
      <c r="O142" s="738"/>
      <c r="P142" s="738"/>
      <c r="Q142" s="738"/>
      <c r="R142" s="738"/>
      <c r="S142" s="738"/>
      <c r="T142" s="738"/>
      <c r="U142" s="738"/>
      <c r="V142" s="738"/>
      <c r="W142" s="738"/>
      <c r="X142" s="738"/>
    </row>
    <row r="143" spans="1:24" ht="15.75" customHeight="1">
      <c r="A143" s="738"/>
      <c r="B143" s="738"/>
      <c r="C143" s="738"/>
      <c r="D143" s="738"/>
      <c r="E143" s="738"/>
      <c r="F143" s="738"/>
      <c r="G143" s="738"/>
      <c r="H143" s="738"/>
      <c r="I143" s="738"/>
      <c r="J143" s="738"/>
      <c r="K143" s="738"/>
      <c r="L143" s="738"/>
      <c r="M143" s="738"/>
      <c r="N143" s="738"/>
      <c r="O143" s="738"/>
      <c r="P143" s="738"/>
      <c r="Q143" s="738"/>
      <c r="R143" s="738"/>
      <c r="S143" s="738"/>
      <c r="T143" s="738"/>
      <c r="U143" s="738"/>
      <c r="V143" s="738"/>
      <c r="W143" s="738"/>
      <c r="X143" s="738"/>
    </row>
    <row r="144" spans="1:24" ht="15.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row>
    <row r="145" spans="1:24" ht="15.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row>
    <row r="146" spans="1:24" ht="15.75" customHeight="1">
      <c r="A146" s="738"/>
      <c r="B146" s="738"/>
      <c r="C146" s="738"/>
      <c r="D146" s="738"/>
      <c r="E146" s="738"/>
      <c r="F146" s="738"/>
      <c r="G146" s="738"/>
      <c r="H146" s="738"/>
      <c r="I146" s="738"/>
      <c r="J146" s="738"/>
      <c r="K146" s="738"/>
      <c r="L146" s="738"/>
      <c r="M146" s="738"/>
      <c r="N146" s="738"/>
      <c r="O146" s="738"/>
      <c r="P146" s="738"/>
      <c r="Q146" s="738"/>
      <c r="R146" s="738"/>
      <c r="S146" s="738"/>
      <c r="T146" s="738"/>
      <c r="U146" s="738"/>
      <c r="V146" s="738"/>
      <c r="W146" s="738"/>
      <c r="X146" s="738"/>
    </row>
    <row r="147" spans="1:24" ht="15.75" customHeight="1">
      <c r="A147" s="738"/>
      <c r="B147" s="738"/>
      <c r="C147" s="738"/>
      <c r="D147" s="738"/>
      <c r="E147" s="738"/>
      <c r="F147" s="738"/>
      <c r="G147" s="738"/>
      <c r="H147" s="738"/>
      <c r="I147" s="738"/>
      <c r="J147" s="738"/>
      <c r="K147" s="738"/>
      <c r="L147" s="738"/>
      <c r="M147" s="738"/>
      <c r="N147" s="738"/>
      <c r="O147" s="738"/>
      <c r="P147" s="738"/>
      <c r="Q147" s="738"/>
      <c r="R147" s="738"/>
      <c r="S147" s="738"/>
      <c r="T147" s="738"/>
      <c r="U147" s="738"/>
      <c r="V147" s="738"/>
      <c r="W147" s="738"/>
      <c r="X147" s="738"/>
    </row>
    <row r="148" spans="1:24" ht="15.75" customHeight="1">
      <c r="A148" s="738"/>
      <c r="B148" s="738"/>
      <c r="C148" s="738"/>
      <c r="D148" s="738"/>
      <c r="E148" s="738"/>
      <c r="F148" s="738"/>
      <c r="G148" s="738"/>
      <c r="H148" s="738"/>
      <c r="I148" s="738"/>
      <c r="J148" s="738"/>
      <c r="K148" s="738"/>
      <c r="L148" s="738"/>
      <c r="M148" s="738"/>
      <c r="N148" s="738"/>
      <c r="O148" s="738"/>
      <c r="P148" s="738"/>
      <c r="Q148" s="738"/>
      <c r="R148" s="738"/>
      <c r="S148" s="738"/>
      <c r="T148" s="738"/>
      <c r="U148" s="738"/>
      <c r="V148" s="738"/>
      <c r="W148" s="738"/>
      <c r="X148" s="738"/>
    </row>
    <row r="149" spans="1:24" ht="15.75" customHeight="1">
      <c r="A149" s="738"/>
      <c r="B149" s="738"/>
      <c r="C149" s="738"/>
      <c r="D149" s="738"/>
      <c r="E149" s="738"/>
      <c r="F149" s="738"/>
      <c r="G149" s="738"/>
      <c r="H149" s="738"/>
      <c r="I149" s="738"/>
      <c r="J149" s="738"/>
      <c r="K149" s="738"/>
      <c r="L149" s="738"/>
      <c r="M149" s="738"/>
      <c r="N149" s="738"/>
      <c r="O149" s="738"/>
      <c r="P149" s="738"/>
      <c r="Q149" s="738"/>
      <c r="R149" s="738"/>
      <c r="S149" s="738"/>
      <c r="T149" s="738"/>
      <c r="U149" s="738"/>
      <c r="V149" s="738"/>
      <c r="W149" s="738"/>
      <c r="X149" s="738"/>
    </row>
    <row r="150" spans="1:24" ht="15.75" customHeight="1">
      <c r="A150" s="738"/>
      <c r="B150" s="738"/>
      <c r="C150" s="738"/>
      <c r="D150" s="738"/>
      <c r="E150" s="738"/>
      <c r="F150" s="738"/>
      <c r="G150" s="738"/>
      <c r="H150" s="738"/>
      <c r="I150" s="738"/>
      <c r="J150" s="738"/>
      <c r="K150" s="738"/>
      <c r="L150" s="738"/>
      <c r="M150" s="738"/>
      <c r="N150" s="738"/>
      <c r="O150" s="738"/>
      <c r="P150" s="738"/>
      <c r="Q150" s="738"/>
      <c r="R150" s="738"/>
      <c r="S150" s="738"/>
      <c r="T150" s="738"/>
      <c r="U150" s="738"/>
      <c r="V150" s="738"/>
      <c r="W150" s="738"/>
      <c r="X150" s="738"/>
    </row>
    <row r="151" spans="1:24" ht="15.75" customHeight="1">
      <c r="A151" s="738"/>
      <c r="B151" s="738"/>
      <c r="C151" s="738"/>
      <c r="D151" s="738"/>
      <c r="E151" s="738"/>
      <c r="F151" s="738"/>
      <c r="G151" s="738"/>
      <c r="H151" s="738"/>
      <c r="I151" s="738"/>
      <c r="J151" s="738"/>
      <c r="K151" s="738"/>
      <c r="L151" s="738"/>
      <c r="M151" s="738"/>
      <c r="N151" s="738"/>
      <c r="O151" s="738"/>
      <c r="P151" s="738"/>
      <c r="Q151" s="738"/>
      <c r="R151" s="738"/>
      <c r="S151" s="738"/>
      <c r="T151" s="738"/>
      <c r="U151" s="738"/>
      <c r="V151" s="738"/>
      <c r="W151" s="738"/>
      <c r="X151" s="738"/>
    </row>
    <row r="152" spans="1:24" ht="15.75" customHeight="1">
      <c r="A152" s="738"/>
      <c r="B152" s="738"/>
      <c r="C152" s="738"/>
      <c r="D152" s="738"/>
      <c r="E152" s="738"/>
      <c r="F152" s="738"/>
      <c r="G152" s="738"/>
      <c r="H152" s="738"/>
      <c r="I152" s="738"/>
      <c r="J152" s="738"/>
      <c r="K152" s="738"/>
      <c r="L152" s="738"/>
      <c r="M152" s="738"/>
      <c r="N152" s="738"/>
      <c r="O152" s="738"/>
      <c r="P152" s="738"/>
      <c r="Q152" s="738"/>
      <c r="R152" s="738"/>
      <c r="S152" s="738"/>
      <c r="T152" s="738"/>
      <c r="U152" s="738"/>
      <c r="V152" s="738"/>
      <c r="W152" s="738"/>
      <c r="X152" s="738"/>
    </row>
    <row r="153" spans="1:24" ht="15.75" customHeight="1">
      <c r="A153" s="738"/>
      <c r="B153" s="738"/>
      <c r="C153" s="738"/>
      <c r="D153" s="738"/>
      <c r="E153" s="738"/>
      <c r="F153" s="738"/>
      <c r="G153" s="738"/>
      <c r="H153" s="738"/>
      <c r="I153" s="738"/>
      <c r="J153" s="738"/>
      <c r="K153" s="738"/>
      <c r="L153" s="738"/>
      <c r="M153" s="738"/>
      <c r="N153" s="738"/>
      <c r="O153" s="738"/>
      <c r="P153" s="738"/>
      <c r="Q153" s="738"/>
      <c r="R153" s="738"/>
      <c r="S153" s="738"/>
      <c r="T153" s="738"/>
      <c r="U153" s="738"/>
      <c r="V153" s="738"/>
      <c r="W153" s="738"/>
      <c r="X153" s="738"/>
    </row>
    <row r="154" spans="1:24" ht="15.75" customHeight="1">
      <c r="A154" s="738"/>
      <c r="B154" s="738"/>
      <c r="C154" s="738"/>
      <c r="D154" s="738"/>
      <c r="E154" s="738"/>
      <c r="F154" s="738"/>
      <c r="G154" s="738"/>
      <c r="H154" s="738"/>
      <c r="I154" s="738"/>
      <c r="J154" s="738"/>
      <c r="K154" s="738"/>
      <c r="L154" s="738"/>
      <c r="M154" s="738"/>
      <c r="N154" s="738"/>
      <c r="O154" s="738"/>
      <c r="P154" s="738"/>
      <c r="Q154" s="738"/>
      <c r="R154" s="738"/>
      <c r="S154" s="738"/>
      <c r="T154" s="738"/>
      <c r="U154" s="738"/>
      <c r="V154" s="738"/>
      <c r="W154" s="738"/>
      <c r="X154" s="738"/>
    </row>
    <row r="155" spans="1:24" ht="15.75" customHeight="1">
      <c r="A155" s="738"/>
      <c r="B155" s="738"/>
      <c r="C155" s="738"/>
      <c r="D155" s="738"/>
      <c r="E155" s="738"/>
      <c r="F155" s="738"/>
      <c r="G155" s="738"/>
      <c r="H155" s="738"/>
      <c r="I155" s="738"/>
      <c r="J155" s="738"/>
      <c r="K155" s="738"/>
      <c r="L155" s="738"/>
      <c r="M155" s="738"/>
      <c r="N155" s="738"/>
      <c r="O155" s="738"/>
      <c r="P155" s="738"/>
      <c r="Q155" s="738"/>
      <c r="R155" s="738"/>
      <c r="S155" s="738"/>
      <c r="T155" s="738"/>
      <c r="U155" s="738"/>
      <c r="V155" s="738"/>
      <c r="W155" s="738"/>
      <c r="X155" s="738"/>
    </row>
    <row r="156" spans="1:24" ht="15.75" customHeight="1">
      <c r="A156" s="738"/>
      <c r="B156" s="738"/>
      <c r="C156" s="738"/>
      <c r="D156" s="738"/>
      <c r="E156" s="738"/>
      <c r="F156" s="738"/>
      <c r="G156" s="738"/>
      <c r="H156" s="738"/>
      <c r="I156" s="738"/>
      <c r="J156" s="738"/>
      <c r="K156" s="738"/>
      <c r="L156" s="738"/>
      <c r="M156" s="738"/>
      <c r="N156" s="738"/>
      <c r="O156" s="738"/>
      <c r="P156" s="738"/>
      <c r="Q156" s="738"/>
      <c r="R156" s="738"/>
      <c r="S156" s="738"/>
      <c r="T156" s="738"/>
      <c r="U156" s="738"/>
      <c r="V156" s="738"/>
      <c r="W156" s="738"/>
      <c r="X156" s="738"/>
    </row>
    <row r="157" spans="1:24" ht="15.75" customHeight="1">
      <c r="A157" s="738"/>
      <c r="B157" s="738"/>
      <c r="C157" s="738"/>
      <c r="D157" s="738"/>
      <c r="E157" s="738"/>
      <c r="F157" s="738"/>
      <c r="G157" s="738"/>
      <c r="H157" s="738"/>
      <c r="I157" s="738"/>
      <c r="J157" s="738"/>
      <c r="K157" s="738"/>
      <c r="L157" s="738"/>
      <c r="M157" s="738"/>
      <c r="N157" s="738"/>
      <c r="O157" s="738"/>
      <c r="P157" s="738"/>
      <c r="Q157" s="738"/>
      <c r="R157" s="738"/>
      <c r="S157" s="738"/>
      <c r="T157" s="738"/>
      <c r="U157" s="738"/>
      <c r="V157" s="738"/>
      <c r="W157" s="738"/>
      <c r="X157" s="738"/>
    </row>
    <row r="158" spans="1:24" ht="15.75" customHeight="1">
      <c r="A158" s="738"/>
      <c r="B158" s="738"/>
      <c r="C158" s="738"/>
      <c r="D158" s="738"/>
      <c r="E158" s="738"/>
      <c r="F158" s="738"/>
      <c r="G158" s="738"/>
      <c r="H158" s="738"/>
      <c r="I158" s="738"/>
      <c r="J158" s="738"/>
      <c r="K158" s="738"/>
      <c r="L158" s="738"/>
      <c r="M158" s="738"/>
      <c r="N158" s="738"/>
      <c r="O158" s="738"/>
      <c r="P158" s="738"/>
      <c r="Q158" s="738"/>
      <c r="R158" s="738"/>
      <c r="S158" s="738"/>
      <c r="T158" s="738"/>
      <c r="U158" s="738"/>
      <c r="V158" s="738"/>
      <c r="W158" s="738"/>
      <c r="X158" s="738"/>
    </row>
    <row r="159" spans="1:24" ht="15.75" customHeight="1">
      <c r="A159" s="738"/>
      <c r="B159" s="738"/>
      <c r="C159" s="738"/>
      <c r="D159" s="738"/>
      <c r="E159" s="738"/>
      <c r="F159" s="738"/>
      <c r="G159" s="738"/>
      <c r="H159" s="738"/>
      <c r="I159" s="738"/>
      <c r="J159" s="738"/>
      <c r="K159" s="738"/>
      <c r="L159" s="738"/>
      <c r="M159" s="738"/>
      <c r="N159" s="738"/>
      <c r="O159" s="738"/>
      <c r="P159" s="738"/>
      <c r="Q159" s="738"/>
      <c r="R159" s="738"/>
      <c r="S159" s="738"/>
      <c r="T159" s="738"/>
      <c r="U159" s="738"/>
      <c r="V159" s="738"/>
      <c r="W159" s="738"/>
      <c r="X159" s="738"/>
    </row>
    <row r="160" spans="1:24" ht="15.75" customHeight="1">
      <c r="A160" s="738"/>
      <c r="B160" s="738"/>
      <c r="C160" s="738"/>
      <c r="D160" s="738"/>
      <c r="E160" s="738"/>
      <c r="F160" s="738"/>
      <c r="G160" s="738"/>
      <c r="H160" s="738"/>
      <c r="I160" s="738"/>
      <c r="J160" s="738"/>
      <c r="K160" s="738"/>
      <c r="L160" s="738"/>
      <c r="M160" s="738"/>
      <c r="N160" s="738"/>
      <c r="O160" s="738"/>
      <c r="P160" s="738"/>
      <c r="Q160" s="738"/>
      <c r="R160" s="738"/>
      <c r="S160" s="738"/>
      <c r="T160" s="738"/>
      <c r="U160" s="738"/>
      <c r="V160" s="738"/>
      <c r="W160" s="738"/>
      <c r="X160" s="738"/>
    </row>
    <row r="161" spans="1:24" ht="15.75" customHeight="1">
      <c r="A161" s="738"/>
      <c r="B161" s="738"/>
      <c r="C161" s="738"/>
      <c r="D161" s="738"/>
      <c r="E161" s="738"/>
      <c r="F161" s="738"/>
      <c r="G161" s="738"/>
      <c r="H161" s="738"/>
      <c r="I161" s="738"/>
      <c r="J161" s="738"/>
      <c r="K161" s="738"/>
      <c r="L161" s="738"/>
      <c r="M161" s="738"/>
      <c r="N161" s="738"/>
      <c r="O161" s="738"/>
      <c r="P161" s="738"/>
      <c r="Q161" s="738"/>
      <c r="R161" s="738"/>
      <c r="S161" s="738"/>
      <c r="T161" s="738"/>
      <c r="U161" s="738"/>
      <c r="V161" s="738"/>
      <c r="W161" s="738"/>
      <c r="X161" s="738"/>
    </row>
    <row r="162" spans="1:24" ht="15.75" customHeight="1">
      <c r="A162" s="738"/>
      <c r="B162" s="738"/>
      <c r="C162" s="738"/>
      <c r="D162" s="738"/>
      <c r="E162" s="738"/>
      <c r="F162" s="738"/>
      <c r="G162" s="738"/>
      <c r="H162" s="738"/>
      <c r="I162" s="738"/>
      <c r="J162" s="738"/>
      <c r="K162" s="738"/>
      <c r="L162" s="738"/>
      <c r="M162" s="738"/>
      <c r="N162" s="738"/>
      <c r="O162" s="738"/>
      <c r="P162" s="738"/>
      <c r="Q162" s="738"/>
      <c r="R162" s="738"/>
      <c r="S162" s="738"/>
      <c r="T162" s="738"/>
      <c r="U162" s="738"/>
      <c r="V162" s="738"/>
      <c r="W162" s="738"/>
      <c r="X162" s="738"/>
    </row>
    <row r="163" spans="1:24" ht="15.75" customHeight="1">
      <c r="A163" s="738"/>
      <c r="B163" s="738"/>
      <c r="C163" s="738"/>
      <c r="D163" s="738"/>
      <c r="E163" s="738"/>
      <c r="F163" s="738"/>
      <c r="G163" s="738"/>
      <c r="H163" s="738"/>
      <c r="I163" s="738"/>
      <c r="J163" s="738"/>
      <c r="K163" s="738"/>
      <c r="L163" s="738"/>
      <c r="M163" s="738"/>
      <c r="N163" s="738"/>
      <c r="O163" s="738"/>
      <c r="P163" s="738"/>
      <c r="Q163" s="738"/>
      <c r="R163" s="738"/>
      <c r="S163" s="738"/>
      <c r="T163" s="738"/>
      <c r="U163" s="738"/>
      <c r="V163" s="738"/>
      <c r="W163" s="738"/>
      <c r="X163" s="738"/>
    </row>
    <row r="164" spans="1:24" ht="15.75" customHeight="1">
      <c r="A164" s="738"/>
      <c r="B164" s="738"/>
      <c r="C164" s="738"/>
      <c r="D164" s="738"/>
      <c r="E164" s="738"/>
      <c r="F164" s="738"/>
      <c r="G164" s="738"/>
      <c r="H164" s="738"/>
      <c r="I164" s="738"/>
      <c r="J164" s="738"/>
      <c r="K164" s="738"/>
      <c r="L164" s="738"/>
      <c r="M164" s="738"/>
      <c r="N164" s="738"/>
      <c r="O164" s="738"/>
      <c r="P164" s="738"/>
      <c r="Q164" s="738"/>
      <c r="R164" s="738"/>
      <c r="S164" s="738"/>
      <c r="T164" s="738"/>
      <c r="U164" s="738"/>
      <c r="V164" s="738"/>
      <c r="W164" s="738"/>
      <c r="X164" s="738"/>
    </row>
    <row r="165" spans="1:24" ht="15.75" customHeight="1">
      <c r="A165" s="738"/>
      <c r="B165" s="738"/>
      <c r="C165" s="738"/>
      <c r="D165" s="738"/>
      <c r="E165" s="738"/>
      <c r="F165" s="738"/>
      <c r="G165" s="738"/>
      <c r="H165" s="738"/>
      <c r="I165" s="738"/>
      <c r="J165" s="738"/>
      <c r="K165" s="738"/>
      <c r="L165" s="738"/>
      <c r="M165" s="738"/>
      <c r="N165" s="738"/>
      <c r="O165" s="738"/>
      <c r="P165" s="738"/>
      <c r="Q165" s="738"/>
      <c r="R165" s="738"/>
      <c r="S165" s="738"/>
      <c r="T165" s="738"/>
      <c r="U165" s="738"/>
      <c r="V165" s="738"/>
      <c r="W165" s="738"/>
      <c r="X165" s="738"/>
    </row>
    <row r="166" spans="1:24" ht="15.75" customHeight="1">
      <c r="A166" s="738"/>
      <c r="B166" s="738"/>
      <c r="C166" s="738"/>
      <c r="D166" s="738"/>
      <c r="E166" s="738"/>
      <c r="F166" s="738"/>
      <c r="G166" s="738"/>
      <c r="H166" s="738"/>
      <c r="I166" s="738"/>
      <c r="J166" s="738"/>
      <c r="K166" s="738"/>
      <c r="L166" s="738"/>
      <c r="M166" s="738"/>
      <c r="N166" s="738"/>
      <c r="O166" s="738"/>
      <c r="P166" s="738"/>
      <c r="Q166" s="738"/>
      <c r="R166" s="738"/>
      <c r="S166" s="738"/>
      <c r="T166" s="738"/>
      <c r="U166" s="738"/>
      <c r="V166" s="738"/>
      <c r="W166" s="738"/>
      <c r="X166" s="738"/>
    </row>
    <row r="167" spans="1:24" ht="15.75" customHeight="1">
      <c r="A167" s="738"/>
      <c r="B167" s="738"/>
      <c r="C167" s="738"/>
      <c r="D167" s="738"/>
      <c r="E167" s="738"/>
      <c r="F167" s="738"/>
      <c r="G167" s="738"/>
      <c r="H167" s="738"/>
      <c r="I167" s="738"/>
      <c r="J167" s="738"/>
      <c r="K167" s="738"/>
      <c r="L167" s="738"/>
      <c r="M167" s="738"/>
      <c r="N167" s="738"/>
      <c r="O167" s="738"/>
      <c r="P167" s="738"/>
      <c r="Q167" s="738"/>
      <c r="R167" s="738"/>
      <c r="S167" s="738"/>
      <c r="T167" s="738"/>
      <c r="U167" s="738"/>
      <c r="V167" s="738"/>
      <c r="W167" s="738"/>
      <c r="X167" s="738"/>
    </row>
    <row r="168" spans="1:24" ht="15.75" customHeight="1">
      <c r="A168" s="738"/>
      <c r="B168" s="738"/>
      <c r="C168" s="738"/>
      <c r="D168" s="738"/>
      <c r="E168" s="738"/>
      <c r="F168" s="738"/>
      <c r="G168" s="738"/>
      <c r="H168" s="738"/>
      <c r="I168" s="738"/>
      <c r="J168" s="738"/>
      <c r="K168" s="738"/>
      <c r="L168" s="738"/>
      <c r="M168" s="738"/>
      <c r="N168" s="738"/>
      <c r="O168" s="738"/>
      <c r="P168" s="738"/>
      <c r="Q168" s="738"/>
      <c r="R168" s="738"/>
      <c r="S168" s="738"/>
      <c r="T168" s="738"/>
      <c r="U168" s="738"/>
      <c r="V168" s="738"/>
      <c r="W168" s="738"/>
      <c r="X168" s="738"/>
    </row>
    <row r="169" spans="1:24" ht="15.75" customHeight="1">
      <c r="A169" s="738"/>
      <c r="B169" s="738"/>
      <c r="C169" s="738"/>
      <c r="D169" s="738"/>
      <c r="E169" s="738"/>
      <c r="F169" s="738"/>
      <c r="G169" s="738"/>
      <c r="H169" s="738"/>
      <c r="I169" s="738"/>
      <c r="J169" s="738"/>
      <c r="K169" s="738"/>
      <c r="L169" s="738"/>
      <c r="M169" s="738"/>
      <c r="N169" s="738"/>
      <c r="O169" s="738"/>
      <c r="P169" s="738"/>
      <c r="Q169" s="738"/>
      <c r="R169" s="738"/>
      <c r="S169" s="738"/>
      <c r="T169" s="738"/>
      <c r="U169" s="738"/>
      <c r="V169" s="738"/>
      <c r="W169" s="738"/>
      <c r="X169" s="738"/>
    </row>
    <row r="170" spans="1:24" ht="15.75" customHeight="1">
      <c r="A170" s="738"/>
      <c r="B170" s="738"/>
      <c r="C170" s="738"/>
      <c r="D170" s="738"/>
      <c r="E170" s="738"/>
      <c r="F170" s="738"/>
      <c r="G170" s="738"/>
      <c r="H170" s="738"/>
      <c r="I170" s="738"/>
      <c r="J170" s="738"/>
      <c r="K170" s="738"/>
      <c r="L170" s="738"/>
      <c r="M170" s="738"/>
      <c r="N170" s="738"/>
      <c r="O170" s="738"/>
      <c r="P170" s="738"/>
      <c r="Q170" s="738"/>
      <c r="R170" s="738"/>
      <c r="S170" s="738"/>
      <c r="T170" s="738"/>
      <c r="U170" s="738"/>
      <c r="V170" s="738"/>
      <c r="W170" s="738"/>
      <c r="X170" s="738"/>
    </row>
    <row r="171" spans="1:24" ht="15.75" customHeight="1">
      <c r="A171" s="738"/>
      <c r="B171" s="738"/>
      <c r="C171" s="738"/>
      <c r="D171" s="738"/>
      <c r="E171" s="738"/>
      <c r="F171" s="738"/>
      <c r="G171" s="738"/>
      <c r="H171" s="738"/>
      <c r="I171" s="738"/>
      <c r="J171" s="738"/>
      <c r="K171" s="738"/>
      <c r="L171" s="738"/>
      <c r="M171" s="738"/>
      <c r="N171" s="738"/>
      <c r="O171" s="738"/>
      <c r="P171" s="738"/>
      <c r="Q171" s="738"/>
      <c r="R171" s="738"/>
      <c r="S171" s="738"/>
      <c r="T171" s="738"/>
      <c r="U171" s="738"/>
      <c r="V171" s="738"/>
      <c r="W171" s="738"/>
      <c r="X171" s="738"/>
    </row>
    <row r="172" spans="1:24" ht="15.75" customHeight="1">
      <c r="A172" s="738"/>
      <c r="B172" s="738"/>
      <c r="C172" s="738"/>
      <c r="D172" s="738"/>
      <c r="E172" s="738"/>
      <c r="F172" s="738"/>
      <c r="G172" s="738"/>
      <c r="H172" s="738"/>
      <c r="I172" s="738"/>
      <c r="J172" s="738"/>
      <c r="K172" s="738"/>
      <c r="L172" s="738"/>
      <c r="M172" s="738"/>
      <c r="N172" s="738"/>
      <c r="O172" s="738"/>
      <c r="P172" s="738"/>
      <c r="Q172" s="738"/>
      <c r="R172" s="738"/>
      <c r="S172" s="738"/>
      <c r="T172" s="738"/>
      <c r="U172" s="738"/>
      <c r="V172" s="738"/>
      <c r="W172" s="738"/>
      <c r="X172" s="738"/>
    </row>
    <row r="173" spans="1:24" ht="15.75" customHeight="1">
      <c r="A173" s="738"/>
      <c r="B173" s="738"/>
      <c r="C173" s="738"/>
      <c r="D173" s="738"/>
      <c r="E173" s="738"/>
      <c r="F173" s="738"/>
      <c r="G173" s="738"/>
      <c r="H173" s="738"/>
      <c r="I173" s="738"/>
      <c r="J173" s="738"/>
      <c r="K173" s="738"/>
      <c r="L173" s="738"/>
      <c r="M173" s="738"/>
      <c r="N173" s="738"/>
      <c r="O173" s="738"/>
      <c r="P173" s="738"/>
      <c r="Q173" s="738"/>
      <c r="R173" s="738"/>
      <c r="S173" s="738"/>
      <c r="T173" s="738"/>
      <c r="U173" s="738"/>
      <c r="V173" s="738"/>
      <c r="W173" s="738"/>
      <c r="X173" s="738"/>
    </row>
    <row r="174" spans="1:24" ht="15.75" customHeight="1">
      <c r="A174" s="738"/>
      <c r="B174" s="738"/>
      <c r="C174" s="738"/>
      <c r="D174" s="738"/>
      <c r="E174" s="738"/>
      <c r="F174" s="738"/>
      <c r="G174" s="738"/>
      <c r="H174" s="738"/>
      <c r="I174" s="738"/>
      <c r="J174" s="738"/>
      <c r="K174" s="738"/>
      <c r="L174" s="738"/>
      <c r="M174" s="738"/>
      <c r="N174" s="738"/>
      <c r="O174" s="738"/>
      <c r="P174" s="738"/>
      <c r="Q174" s="738"/>
      <c r="R174" s="738"/>
      <c r="S174" s="738"/>
      <c r="T174" s="738"/>
      <c r="U174" s="738"/>
      <c r="V174" s="738"/>
      <c r="W174" s="738"/>
      <c r="X174" s="738"/>
    </row>
    <row r="175" spans="1:24" ht="15.75" customHeight="1">
      <c r="A175" s="738"/>
      <c r="B175" s="738"/>
      <c r="C175" s="738"/>
      <c r="D175" s="738"/>
      <c r="E175" s="738"/>
      <c r="F175" s="738"/>
      <c r="G175" s="738"/>
      <c r="H175" s="738"/>
      <c r="I175" s="738"/>
      <c r="J175" s="738"/>
      <c r="K175" s="738"/>
      <c r="L175" s="738"/>
      <c r="M175" s="738"/>
      <c r="N175" s="738"/>
      <c r="O175" s="738"/>
      <c r="P175" s="738"/>
      <c r="Q175" s="738"/>
      <c r="R175" s="738"/>
      <c r="S175" s="738"/>
      <c r="T175" s="738"/>
      <c r="U175" s="738"/>
      <c r="V175" s="738"/>
      <c r="W175" s="738"/>
      <c r="X175" s="738"/>
    </row>
    <row r="176" spans="1:24" ht="15.75" customHeight="1">
      <c r="A176" s="738"/>
      <c r="B176" s="738"/>
      <c r="C176" s="738"/>
      <c r="D176" s="738"/>
      <c r="E176" s="738"/>
      <c r="F176" s="738"/>
      <c r="G176" s="738"/>
      <c r="H176" s="738"/>
      <c r="I176" s="738"/>
      <c r="J176" s="738"/>
      <c r="K176" s="738"/>
      <c r="L176" s="738"/>
      <c r="M176" s="738"/>
      <c r="N176" s="738"/>
      <c r="O176" s="738"/>
      <c r="P176" s="738"/>
      <c r="Q176" s="738"/>
      <c r="R176" s="738"/>
      <c r="S176" s="738"/>
      <c r="T176" s="738"/>
      <c r="U176" s="738"/>
      <c r="V176" s="738"/>
      <c r="W176" s="738"/>
      <c r="X176" s="738"/>
    </row>
    <row r="177" spans="1:24" ht="15.75" customHeight="1">
      <c r="A177" s="738"/>
      <c r="B177" s="738"/>
      <c r="C177" s="738"/>
      <c r="D177" s="738"/>
      <c r="E177" s="738"/>
      <c r="F177" s="738"/>
      <c r="G177" s="738"/>
      <c r="H177" s="738"/>
      <c r="I177" s="738"/>
      <c r="J177" s="738"/>
      <c r="K177" s="738"/>
      <c r="L177" s="738"/>
      <c r="M177" s="738"/>
      <c r="N177" s="738"/>
      <c r="O177" s="738"/>
      <c r="P177" s="738"/>
      <c r="Q177" s="738"/>
      <c r="R177" s="738"/>
      <c r="S177" s="738"/>
      <c r="T177" s="738"/>
      <c r="U177" s="738"/>
      <c r="V177" s="738"/>
      <c r="W177" s="738"/>
      <c r="X177" s="738"/>
    </row>
    <row r="178" spans="1:24" ht="15.75" customHeight="1">
      <c r="A178" s="738"/>
      <c r="B178" s="738"/>
      <c r="C178" s="738"/>
      <c r="D178" s="738"/>
      <c r="E178" s="738"/>
      <c r="F178" s="738"/>
      <c r="G178" s="738"/>
      <c r="H178" s="738"/>
      <c r="I178" s="738"/>
      <c r="J178" s="738"/>
      <c r="K178" s="738"/>
      <c r="L178" s="738"/>
      <c r="M178" s="738"/>
      <c r="N178" s="738"/>
      <c r="O178" s="738"/>
      <c r="P178" s="738"/>
      <c r="Q178" s="738"/>
      <c r="R178" s="738"/>
      <c r="S178" s="738"/>
      <c r="T178" s="738"/>
      <c r="U178" s="738"/>
      <c r="V178" s="738"/>
      <c r="W178" s="738"/>
      <c r="X178" s="738"/>
    </row>
    <row r="179" spans="1:24" ht="15.75" customHeight="1">
      <c r="A179" s="738"/>
      <c r="B179" s="738"/>
      <c r="C179" s="738"/>
      <c r="D179" s="738"/>
      <c r="E179" s="738"/>
      <c r="F179" s="738"/>
      <c r="G179" s="738"/>
      <c r="H179" s="738"/>
      <c r="I179" s="738"/>
      <c r="J179" s="738"/>
      <c r="K179" s="738"/>
      <c r="L179" s="738"/>
      <c r="M179" s="738"/>
      <c r="N179" s="738"/>
      <c r="O179" s="738"/>
      <c r="P179" s="738"/>
      <c r="Q179" s="738"/>
      <c r="R179" s="738"/>
      <c r="S179" s="738"/>
      <c r="T179" s="738"/>
      <c r="U179" s="738"/>
      <c r="V179" s="738"/>
      <c r="W179" s="738"/>
      <c r="X179" s="738"/>
    </row>
    <row r="180" spans="1:24" ht="15.75" customHeight="1">
      <c r="A180" s="738"/>
      <c r="B180" s="738"/>
      <c r="C180" s="738"/>
      <c r="D180" s="738"/>
      <c r="E180" s="738"/>
      <c r="F180" s="738"/>
      <c r="G180" s="738"/>
      <c r="H180" s="738"/>
      <c r="I180" s="738"/>
      <c r="J180" s="738"/>
      <c r="K180" s="738"/>
      <c r="L180" s="738"/>
      <c r="M180" s="738"/>
      <c r="N180" s="738"/>
      <c r="O180" s="738"/>
      <c r="P180" s="738"/>
      <c r="Q180" s="738"/>
      <c r="R180" s="738"/>
      <c r="S180" s="738"/>
      <c r="T180" s="738"/>
      <c r="U180" s="738"/>
      <c r="V180" s="738"/>
      <c r="W180" s="738"/>
      <c r="X180" s="738"/>
    </row>
    <row r="181" spans="1:24" ht="15.75" customHeight="1">
      <c r="A181" s="738"/>
      <c r="B181" s="738"/>
      <c r="C181" s="738"/>
      <c r="D181" s="738"/>
      <c r="E181" s="738"/>
      <c r="F181" s="738"/>
      <c r="G181" s="738"/>
      <c r="H181" s="738"/>
      <c r="I181" s="738"/>
      <c r="J181" s="738"/>
      <c r="K181" s="738"/>
      <c r="L181" s="738"/>
      <c r="M181" s="738"/>
      <c r="N181" s="738"/>
      <c r="O181" s="738"/>
      <c r="P181" s="738"/>
      <c r="Q181" s="738"/>
      <c r="R181" s="738"/>
      <c r="S181" s="738"/>
      <c r="T181" s="738"/>
      <c r="U181" s="738"/>
      <c r="V181" s="738"/>
      <c r="W181" s="738"/>
      <c r="X181" s="738"/>
    </row>
    <row r="182" spans="1:24" ht="15.75" customHeight="1">
      <c r="A182" s="738"/>
      <c r="B182" s="738"/>
      <c r="C182" s="738"/>
      <c r="D182" s="738"/>
      <c r="E182" s="738"/>
      <c r="F182" s="738"/>
      <c r="G182" s="738"/>
      <c r="H182" s="738"/>
      <c r="I182" s="738"/>
      <c r="J182" s="738"/>
      <c r="K182" s="738"/>
      <c r="L182" s="738"/>
      <c r="M182" s="738"/>
      <c r="N182" s="738"/>
      <c r="O182" s="738"/>
      <c r="P182" s="738"/>
      <c r="Q182" s="738"/>
      <c r="R182" s="738"/>
      <c r="S182" s="738"/>
      <c r="T182" s="738"/>
      <c r="U182" s="738"/>
      <c r="V182" s="738"/>
      <c r="W182" s="738"/>
      <c r="X182" s="738"/>
    </row>
    <row r="183" spans="1:24" ht="15.75" customHeight="1">
      <c r="A183" s="738"/>
      <c r="B183" s="738"/>
      <c r="C183" s="738"/>
      <c r="D183" s="738"/>
      <c r="E183" s="738"/>
      <c r="F183" s="738"/>
      <c r="G183" s="738"/>
      <c r="H183" s="738"/>
      <c r="I183" s="738"/>
      <c r="J183" s="738"/>
      <c r="K183" s="738"/>
      <c r="L183" s="738"/>
      <c r="M183" s="738"/>
      <c r="N183" s="738"/>
      <c r="O183" s="738"/>
      <c r="P183" s="738"/>
      <c r="Q183" s="738"/>
      <c r="R183" s="738"/>
      <c r="S183" s="738"/>
      <c r="T183" s="738"/>
      <c r="U183" s="738"/>
      <c r="V183" s="738"/>
      <c r="W183" s="738"/>
      <c r="X183" s="738"/>
    </row>
    <row r="184" spans="1:24" ht="15.75" customHeight="1">
      <c r="A184" s="738"/>
      <c r="B184" s="738"/>
      <c r="C184" s="738"/>
      <c r="D184" s="738"/>
      <c r="E184" s="738"/>
      <c r="F184" s="738"/>
      <c r="G184" s="738"/>
      <c r="H184" s="738"/>
      <c r="I184" s="738"/>
      <c r="J184" s="738"/>
      <c r="K184" s="738"/>
      <c r="L184" s="738"/>
      <c r="M184" s="738"/>
      <c r="N184" s="738"/>
      <c r="O184" s="738"/>
      <c r="P184" s="738"/>
      <c r="Q184" s="738"/>
      <c r="R184" s="738"/>
      <c r="S184" s="738"/>
      <c r="T184" s="738"/>
      <c r="U184" s="738"/>
      <c r="V184" s="738"/>
      <c r="W184" s="738"/>
      <c r="X184" s="738"/>
    </row>
    <row r="185" spans="1:24" ht="15.75" customHeight="1">
      <c r="A185" s="738"/>
      <c r="B185" s="738"/>
      <c r="C185" s="738"/>
      <c r="D185" s="738"/>
      <c r="E185" s="738"/>
      <c r="F185" s="738"/>
      <c r="G185" s="738"/>
      <c r="H185" s="738"/>
      <c r="I185" s="738"/>
      <c r="J185" s="738"/>
      <c r="K185" s="738"/>
      <c r="L185" s="738"/>
      <c r="M185" s="738"/>
      <c r="N185" s="738"/>
      <c r="O185" s="738"/>
      <c r="P185" s="738"/>
      <c r="Q185" s="738"/>
      <c r="R185" s="738"/>
      <c r="S185" s="738"/>
      <c r="T185" s="738"/>
      <c r="U185" s="738"/>
      <c r="V185" s="738"/>
      <c r="W185" s="738"/>
      <c r="X185" s="738"/>
    </row>
    <row r="186" spans="1:24" ht="15.75" customHeight="1">
      <c r="A186" s="738"/>
      <c r="B186" s="738"/>
      <c r="C186" s="738"/>
      <c r="D186" s="738"/>
      <c r="E186" s="738"/>
      <c r="F186" s="738"/>
      <c r="G186" s="738"/>
      <c r="H186" s="738"/>
      <c r="I186" s="738"/>
      <c r="J186" s="738"/>
      <c r="K186" s="738"/>
      <c r="L186" s="738"/>
      <c r="M186" s="738"/>
      <c r="N186" s="738"/>
      <c r="O186" s="738"/>
      <c r="P186" s="738"/>
      <c r="Q186" s="738"/>
      <c r="R186" s="738"/>
      <c r="S186" s="738"/>
      <c r="T186" s="738"/>
      <c r="U186" s="738"/>
      <c r="V186" s="738"/>
      <c r="W186" s="738"/>
      <c r="X186" s="738"/>
    </row>
    <row r="187" spans="1:24" ht="15.75" customHeight="1">
      <c r="A187" s="738"/>
      <c r="B187" s="738"/>
      <c r="C187" s="738"/>
      <c r="D187" s="738"/>
      <c r="E187" s="738"/>
      <c r="F187" s="738"/>
      <c r="G187" s="738"/>
      <c r="H187" s="738"/>
      <c r="I187" s="738"/>
      <c r="J187" s="738"/>
      <c r="K187" s="738"/>
      <c r="L187" s="738"/>
      <c r="M187" s="738"/>
      <c r="N187" s="738"/>
      <c r="O187" s="738"/>
      <c r="P187" s="738"/>
      <c r="Q187" s="738"/>
      <c r="R187" s="738"/>
      <c r="S187" s="738"/>
      <c r="T187" s="738"/>
      <c r="U187" s="738"/>
      <c r="V187" s="738"/>
      <c r="W187" s="738"/>
      <c r="X187" s="738"/>
    </row>
    <row r="188" spans="1:24" ht="15.75" customHeight="1">
      <c r="A188" s="738"/>
      <c r="B188" s="738"/>
      <c r="C188" s="738"/>
      <c r="D188" s="738"/>
      <c r="E188" s="738"/>
      <c r="F188" s="738"/>
      <c r="G188" s="738"/>
      <c r="H188" s="738"/>
      <c r="I188" s="738"/>
      <c r="J188" s="738"/>
      <c r="K188" s="738"/>
      <c r="L188" s="738"/>
      <c r="M188" s="738"/>
      <c r="N188" s="738"/>
      <c r="O188" s="738"/>
      <c r="P188" s="738"/>
      <c r="Q188" s="738"/>
      <c r="R188" s="738"/>
      <c r="S188" s="738"/>
      <c r="T188" s="738"/>
      <c r="U188" s="738"/>
      <c r="V188" s="738"/>
      <c r="W188" s="738"/>
      <c r="X188" s="738"/>
    </row>
    <row r="189" spans="1:24" ht="15.75" customHeight="1">
      <c r="A189" s="738"/>
      <c r="B189" s="738"/>
      <c r="C189" s="738"/>
      <c r="D189" s="738"/>
      <c r="E189" s="738"/>
      <c r="F189" s="738"/>
      <c r="G189" s="738"/>
      <c r="H189" s="738"/>
      <c r="I189" s="738"/>
      <c r="J189" s="738"/>
      <c r="K189" s="738"/>
      <c r="L189" s="738"/>
      <c r="M189" s="738"/>
      <c r="N189" s="738"/>
      <c r="O189" s="738"/>
      <c r="P189" s="738"/>
      <c r="Q189" s="738"/>
      <c r="R189" s="738"/>
      <c r="S189" s="738"/>
      <c r="T189" s="738"/>
      <c r="U189" s="738"/>
      <c r="V189" s="738"/>
      <c r="W189" s="738"/>
      <c r="X189" s="738"/>
    </row>
    <row r="190" spans="1:24" ht="15.75" customHeight="1">
      <c r="A190" s="738"/>
      <c r="B190" s="738"/>
      <c r="C190" s="738"/>
      <c r="D190" s="738"/>
      <c r="E190" s="738"/>
      <c r="F190" s="738"/>
      <c r="G190" s="738"/>
      <c r="H190" s="738"/>
      <c r="I190" s="738"/>
      <c r="J190" s="738"/>
      <c r="K190" s="738"/>
      <c r="L190" s="738"/>
      <c r="M190" s="738"/>
      <c r="N190" s="738"/>
      <c r="O190" s="738"/>
      <c r="P190" s="738"/>
      <c r="Q190" s="738"/>
      <c r="R190" s="738"/>
      <c r="S190" s="738"/>
      <c r="T190" s="738"/>
      <c r="U190" s="738"/>
      <c r="V190" s="738"/>
      <c r="W190" s="738"/>
      <c r="X190" s="738"/>
    </row>
    <row r="191" spans="1:24" ht="15.75" customHeight="1">
      <c r="A191" s="738"/>
      <c r="B191" s="738"/>
      <c r="C191" s="738"/>
      <c r="D191" s="738"/>
      <c r="E191" s="738"/>
      <c r="F191" s="738"/>
      <c r="G191" s="738"/>
      <c r="H191" s="738"/>
      <c r="I191" s="738"/>
      <c r="J191" s="738"/>
      <c r="K191" s="738"/>
      <c r="L191" s="738"/>
      <c r="M191" s="738"/>
      <c r="N191" s="738"/>
      <c r="O191" s="738"/>
      <c r="P191" s="738"/>
      <c r="Q191" s="738"/>
      <c r="R191" s="738"/>
      <c r="S191" s="738"/>
      <c r="T191" s="738"/>
      <c r="U191" s="738"/>
      <c r="V191" s="738"/>
      <c r="W191" s="738"/>
      <c r="X191" s="738"/>
    </row>
    <row r="192" spans="1:24" ht="15.75" customHeight="1">
      <c r="A192" s="738"/>
      <c r="B192" s="738"/>
      <c r="C192" s="738"/>
      <c r="D192" s="738"/>
      <c r="E192" s="738"/>
      <c r="F192" s="738"/>
      <c r="G192" s="738"/>
      <c r="H192" s="738"/>
      <c r="I192" s="738"/>
      <c r="J192" s="738"/>
      <c r="K192" s="738"/>
      <c r="L192" s="738"/>
      <c r="M192" s="738"/>
      <c r="N192" s="738"/>
      <c r="O192" s="738"/>
      <c r="P192" s="738"/>
      <c r="Q192" s="738"/>
      <c r="R192" s="738"/>
      <c r="S192" s="738"/>
      <c r="T192" s="738"/>
      <c r="U192" s="738"/>
      <c r="V192" s="738"/>
      <c r="W192" s="738"/>
      <c r="X192" s="738"/>
    </row>
    <row r="193" spans="1:24" ht="15.75" customHeight="1">
      <c r="A193" s="738"/>
      <c r="B193" s="738"/>
      <c r="C193" s="738"/>
      <c r="D193" s="738"/>
      <c r="E193" s="738"/>
      <c r="F193" s="738"/>
      <c r="G193" s="738"/>
      <c r="H193" s="738"/>
      <c r="I193" s="738"/>
      <c r="J193" s="738"/>
      <c r="K193" s="738"/>
      <c r="L193" s="738"/>
      <c r="M193" s="738"/>
      <c r="N193" s="738"/>
      <c r="O193" s="738"/>
      <c r="P193" s="738"/>
      <c r="Q193" s="738"/>
      <c r="R193" s="738"/>
      <c r="S193" s="738"/>
      <c r="T193" s="738"/>
      <c r="U193" s="738"/>
      <c r="V193" s="738"/>
      <c r="W193" s="738"/>
      <c r="X193" s="738"/>
    </row>
    <row r="194" spans="1:24" ht="15.75" customHeight="1">
      <c r="A194" s="738"/>
      <c r="B194" s="738"/>
      <c r="C194" s="738"/>
      <c r="D194" s="738"/>
      <c r="E194" s="738"/>
      <c r="F194" s="738"/>
      <c r="G194" s="738"/>
      <c r="H194" s="738"/>
      <c r="I194" s="738"/>
      <c r="J194" s="738"/>
      <c r="K194" s="738"/>
      <c r="L194" s="738"/>
      <c r="M194" s="738"/>
      <c r="N194" s="738"/>
      <c r="O194" s="738"/>
      <c r="P194" s="738"/>
      <c r="Q194" s="738"/>
      <c r="R194" s="738"/>
      <c r="S194" s="738"/>
      <c r="T194" s="738"/>
      <c r="U194" s="738"/>
      <c r="V194" s="738"/>
      <c r="W194" s="738"/>
      <c r="X194" s="738"/>
    </row>
    <row r="195" spans="1:24" ht="15.75" customHeight="1">
      <c r="A195" s="738"/>
      <c r="B195" s="738"/>
      <c r="C195" s="738"/>
      <c r="D195" s="738"/>
      <c r="E195" s="738"/>
      <c r="F195" s="738"/>
      <c r="G195" s="738"/>
      <c r="H195" s="738"/>
      <c r="I195" s="738"/>
      <c r="J195" s="738"/>
      <c r="K195" s="738"/>
      <c r="L195" s="738"/>
      <c r="M195" s="738"/>
      <c r="N195" s="738"/>
      <c r="O195" s="738"/>
      <c r="P195" s="738"/>
      <c r="Q195" s="738"/>
      <c r="R195" s="738"/>
      <c r="S195" s="738"/>
      <c r="T195" s="738"/>
      <c r="U195" s="738"/>
      <c r="V195" s="738"/>
      <c r="W195" s="738"/>
      <c r="X195" s="738"/>
    </row>
    <row r="196" spans="1:24" ht="15.75" customHeight="1">
      <c r="A196" s="738"/>
      <c r="B196" s="738"/>
      <c r="C196" s="738"/>
      <c r="D196" s="738"/>
      <c r="E196" s="738"/>
      <c r="F196" s="738"/>
      <c r="G196" s="738"/>
      <c r="H196" s="738"/>
      <c r="I196" s="738"/>
      <c r="J196" s="738"/>
      <c r="K196" s="738"/>
      <c r="L196" s="738"/>
      <c r="M196" s="738"/>
      <c r="N196" s="738"/>
      <c r="O196" s="738"/>
      <c r="P196" s="738"/>
      <c r="Q196" s="738"/>
      <c r="R196" s="738"/>
      <c r="S196" s="738"/>
      <c r="T196" s="738"/>
      <c r="U196" s="738"/>
      <c r="V196" s="738"/>
      <c r="W196" s="738"/>
      <c r="X196" s="738"/>
    </row>
    <row r="197" spans="1:24" ht="15.75" customHeight="1">
      <c r="A197" s="738"/>
      <c r="B197" s="738"/>
      <c r="C197" s="738"/>
      <c r="D197" s="738"/>
      <c r="E197" s="738"/>
      <c r="F197" s="738"/>
      <c r="G197" s="738"/>
      <c r="H197" s="738"/>
      <c r="I197" s="738"/>
      <c r="J197" s="738"/>
      <c r="K197" s="738"/>
      <c r="L197" s="738"/>
      <c r="M197" s="738"/>
      <c r="N197" s="738"/>
      <c r="O197" s="738"/>
      <c r="P197" s="738"/>
      <c r="Q197" s="738"/>
      <c r="R197" s="738"/>
      <c r="S197" s="738"/>
      <c r="T197" s="738"/>
      <c r="U197" s="738"/>
      <c r="V197" s="738"/>
      <c r="W197" s="738"/>
      <c r="X197" s="738"/>
    </row>
    <row r="198" spans="1:24" ht="15.75" customHeight="1">
      <c r="A198" s="738"/>
      <c r="B198" s="738"/>
      <c r="C198" s="738"/>
      <c r="D198" s="738"/>
      <c r="E198" s="738"/>
      <c r="F198" s="738"/>
      <c r="G198" s="738"/>
      <c r="H198" s="738"/>
      <c r="I198" s="738"/>
      <c r="J198" s="738"/>
      <c r="K198" s="738"/>
      <c r="L198" s="738"/>
      <c r="M198" s="738"/>
      <c r="N198" s="738"/>
      <c r="O198" s="738"/>
      <c r="P198" s="738"/>
      <c r="Q198" s="738"/>
      <c r="R198" s="738"/>
      <c r="S198" s="738"/>
      <c r="T198" s="738"/>
      <c r="U198" s="738"/>
      <c r="V198" s="738"/>
      <c r="W198" s="738"/>
      <c r="X198" s="738"/>
    </row>
    <row r="199" spans="1:24" ht="15.75" customHeight="1">
      <c r="A199" s="738"/>
      <c r="B199" s="738"/>
      <c r="C199" s="738"/>
      <c r="D199" s="738"/>
      <c r="E199" s="738"/>
      <c r="F199" s="738"/>
      <c r="G199" s="738"/>
      <c r="H199" s="738"/>
      <c r="I199" s="738"/>
      <c r="J199" s="738"/>
      <c r="K199" s="738"/>
      <c r="L199" s="738"/>
      <c r="M199" s="738"/>
      <c r="N199" s="738"/>
      <c r="O199" s="738"/>
      <c r="P199" s="738"/>
      <c r="Q199" s="738"/>
      <c r="R199" s="738"/>
      <c r="S199" s="738"/>
      <c r="T199" s="738"/>
      <c r="U199" s="738"/>
      <c r="V199" s="738"/>
      <c r="W199" s="738"/>
      <c r="X199" s="738"/>
    </row>
    <row r="200" spans="1:24" ht="15.75" customHeight="1">
      <c r="A200" s="738"/>
      <c r="B200" s="738"/>
      <c r="C200" s="738"/>
      <c r="D200" s="738"/>
      <c r="E200" s="738"/>
      <c r="F200" s="738"/>
      <c r="G200" s="738"/>
      <c r="H200" s="738"/>
      <c r="I200" s="738"/>
      <c r="J200" s="738"/>
      <c r="K200" s="738"/>
      <c r="L200" s="738"/>
      <c r="M200" s="738"/>
      <c r="N200" s="738"/>
      <c r="O200" s="738"/>
      <c r="P200" s="738"/>
      <c r="Q200" s="738"/>
      <c r="R200" s="738"/>
      <c r="S200" s="738"/>
      <c r="T200" s="738"/>
      <c r="U200" s="738"/>
      <c r="V200" s="738"/>
      <c r="W200" s="738"/>
      <c r="X200" s="738"/>
    </row>
    <row r="201" spans="1:24" ht="15.75" customHeight="1">
      <c r="A201" s="738"/>
      <c r="B201" s="738"/>
      <c r="C201" s="738"/>
      <c r="D201" s="738"/>
      <c r="E201" s="738"/>
      <c r="F201" s="738"/>
      <c r="G201" s="738"/>
      <c r="H201" s="738"/>
      <c r="I201" s="738"/>
      <c r="J201" s="738"/>
      <c r="K201" s="738"/>
      <c r="L201" s="738"/>
      <c r="M201" s="738"/>
      <c r="N201" s="738"/>
      <c r="O201" s="738"/>
      <c r="P201" s="738"/>
      <c r="Q201" s="738"/>
      <c r="R201" s="738"/>
      <c r="S201" s="738"/>
      <c r="T201" s="738"/>
      <c r="U201" s="738"/>
      <c r="V201" s="738"/>
      <c r="W201" s="738"/>
      <c r="X201" s="738"/>
    </row>
    <row r="202" spans="1:24" ht="15.75" customHeight="1">
      <c r="A202" s="738"/>
      <c r="B202" s="738"/>
      <c r="C202" s="738"/>
      <c r="D202" s="738"/>
      <c r="E202" s="738"/>
      <c r="F202" s="738"/>
      <c r="G202" s="738"/>
      <c r="H202" s="738"/>
      <c r="I202" s="738"/>
      <c r="J202" s="738"/>
      <c r="K202" s="738"/>
      <c r="L202" s="738"/>
      <c r="M202" s="738"/>
      <c r="N202" s="738"/>
      <c r="O202" s="738"/>
      <c r="P202" s="738"/>
      <c r="Q202" s="738"/>
      <c r="R202" s="738"/>
      <c r="S202" s="738"/>
      <c r="T202" s="738"/>
      <c r="U202" s="738"/>
      <c r="V202" s="738"/>
      <c r="W202" s="738"/>
      <c r="X202" s="738"/>
    </row>
    <row r="203" spans="1:24" ht="15.75" customHeight="1">
      <c r="A203" s="738"/>
      <c r="B203" s="738"/>
      <c r="C203" s="738"/>
      <c r="D203" s="738"/>
      <c r="E203" s="738"/>
      <c r="F203" s="738"/>
      <c r="G203" s="738"/>
      <c r="H203" s="738"/>
      <c r="I203" s="738"/>
      <c r="J203" s="738"/>
      <c r="K203" s="738"/>
      <c r="L203" s="738"/>
      <c r="M203" s="738"/>
      <c r="N203" s="738"/>
      <c r="O203" s="738"/>
      <c r="P203" s="738"/>
      <c r="Q203" s="738"/>
      <c r="R203" s="738"/>
      <c r="S203" s="738"/>
      <c r="T203" s="738"/>
      <c r="U203" s="738"/>
      <c r="V203" s="738"/>
      <c r="W203" s="738"/>
      <c r="X203" s="738"/>
    </row>
    <row r="204" spans="1:24" ht="15.75" customHeight="1">
      <c r="A204" s="738"/>
      <c r="B204" s="738"/>
      <c r="C204" s="738"/>
      <c r="D204" s="738"/>
      <c r="E204" s="738"/>
      <c r="F204" s="738"/>
      <c r="G204" s="738"/>
      <c r="H204" s="738"/>
      <c r="I204" s="738"/>
      <c r="J204" s="738"/>
      <c r="K204" s="738"/>
      <c r="L204" s="738"/>
      <c r="M204" s="738"/>
      <c r="N204" s="738"/>
      <c r="O204" s="738"/>
      <c r="P204" s="738"/>
      <c r="Q204" s="738"/>
      <c r="R204" s="738"/>
      <c r="S204" s="738"/>
      <c r="T204" s="738"/>
      <c r="U204" s="738"/>
      <c r="V204" s="738"/>
      <c r="W204" s="738"/>
      <c r="X204" s="738"/>
    </row>
    <row r="205" spans="1:24" ht="15.75" customHeight="1">
      <c r="A205" s="738"/>
      <c r="B205" s="738"/>
      <c r="C205" s="738"/>
      <c r="D205" s="738"/>
      <c r="E205" s="738"/>
      <c r="F205" s="738"/>
      <c r="G205" s="738"/>
      <c r="H205" s="738"/>
      <c r="I205" s="738"/>
      <c r="J205" s="738"/>
      <c r="K205" s="738"/>
      <c r="L205" s="738"/>
      <c r="M205" s="738"/>
      <c r="N205" s="738"/>
      <c r="O205" s="738"/>
      <c r="P205" s="738"/>
      <c r="Q205" s="738"/>
      <c r="R205" s="738"/>
      <c r="S205" s="738"/>
      <c r="T205" s="738"/>
      <c r="U205" s="738"/>
      <c r="V205" s="738"/>
      <c r="W205" s="738"/>
      <c r="X205" s="738"/>
    </row>
    <row r="206" spans="1:24" ht="15.75" customHeight="1">
      <c r="A206" s="738"/>
      <c r="B206" s="738"/>
      <c r="C206" s="738"/>
      <c r="D206" s="738"/>
      <c r="E206" s="738"/>
      <c r="F206" s="738"/>
      <c r="G206" s="738"/>
      <c r="H206" s="738"/>
      <c r="I206" s="738"/>
      <c r="J206" s="738"/>
      <c r="K206" s="738"/>
      <c r="L206" s="738"/>
      <c r="M206" s="738"/>
      <c r="N206" s="738"/>
      <c r="O206" s="738"/>
      <c r="P206" s="738"/>
      <c r="Q206" s="738"/>
      <c r="R206" s="738"/>
      <c r="S206" s="738"/>
      <c r="T206" s="738"/>
      <c r="U206" s="738"/>
      <c r="V206" s="738"/>
      <c r="W206" s="738"/>
      <c r="X206" s="738"/>
    </row>
    <row r="207" spans="1:24" ht="15.75" customHeight="1">
      <c r="A207" s="738"/>
      <c r="B207" s="738"/>
      <c r="C207" s="738"/>
      <c r="D207" s="738"/>
      <c r="E207" s="738"/>
      <c r="F207" s="738"/>
      <c r="G207" s="738"/>
      <c r="H207" s="738"/>
      <c r="I207" s="738"/>
      <c r="J207" s="738"/>
      <c r="K207" s="738"/>
      <c r="L207" s="738"/>
      <c r="M207" s="738"/>
      <c r="N207" s="738"/>
      <c r="O207" s="738"/>
      <c r="P207" s="738"/>
      <c r="Q207" s="738"/>
      <c r="R207" s="738"/>
      <c r="S207" s="738"/>
      <c r="T207" s="738"/>
      <c r="U207" s="738"/>
      <c r="V207" s="738"/>
      <c r="W207" s="738"/>
      <c r="X207" s="738"/>
    </row>
    <row r="208" spans="1:24" ht="15.75" customHeight="1">
      <c r="A208" s="738"/>
      <c r="B208" s="738"/>
      <c r="C208" s="738"/>
      <c r="D208" s="738"/>
      <c r="E208" s="738"/>
      <c r="F208" s="738"/>
      <c r="G208" s="738"/>
      <c r="H208" s="738"/>
      <c r="I208" s="738"/>
      <c r="J208" s="738"/>
      <c r="K208" s="738"/>
      <c r="L208" s="738"/>
      <c r="M208" s="738"/>
      <c r="N208" s="738"/>
      <c r="O208" s="738"/>
      <c r="P208" s="738"/>
      <c r="Q208" s="738"/>
      <c r="R208" s="738"/>
      <c r="S208" s="738"/>
      <c r="T208" s="738"/>
      <c r="U208" s="738"/>
      <c r="V208" s="738"/>
      <c r="W208" s="738"/>
      <c r="X208" s="738"/>
    </row>
    <row r="209" spans="1:24" ht="15.75" customHeight="1">
      <c r="A209" s="738"/>
      <c r="B209" s="738"/>
      <c r="C209" s="738"/>
      <c r="D209" s="738"/>
      <c r="E209" s="738"/>
      <c r="F209" s="738"/>
      <c r="G209" s="738"/>
      <c r="H209" s="738"/>
      <c r="I209" s="738"/>
      <c r="J209" s="738"/>
      <c r="K209" s="738"/>
      <c r="L209" s="738"/>
      <c r="M209" s="738"/>
      <c r="N209" s="738"/>
      <c r="O209" s="738"/>
      <c r="P209" s="738"/>
      <c r="Q209" s="738"/>
      <c r="R209" s="738"/>
      <c r="S209" s="738"/>
      <c r="T209" s="738"/>
      <c r="U209" s="738"/>
      <c r="V209" s="738"/>
      <c r="W209" s="738"/>
      <c r="X209" s="738"/>
    </row>
    <row r="210" spans="1:24" ht="15.75" customHeight="1">
      <c r="A210" s="738"/>
      <c r="B210" s="738"/>
      <c r="C210" s="738"/>
      <c r="D210" s="738"/>
      <c r="E210" s="738"/>
      <c r="F210" s="738"/>
      <c r="G210" s="738"/>
      <c r="H210" s="738"/>
      <c r="I210" s="738"/>
      <c r="J210" s="738"/>
      <c r="K210" s="738"/>
      <c r="L210" s="738"/>
      <c r="M210" s="738"/>
      <c r="N210" s="738"/>
      <c r="O210" s="738"/>
      <c r="P210" s="738"/>
      <c r="Q210" s="738"/>
      <c r="R210" s="738"/>
      <c r="S210" s="738"/>
      <c r="T210" s="738"/>
      <c r="U210" s="738"/>
      <c r="V210" s="738"/>
      <c r="W210" s="738"/>
      <c r="X210" s="738"/>
    </row>
    <row r="211" spans="1:24" ht="15.75" customHeight="1">
      <c r="A211" s="738"/>
      <c r="B211" s="738"/>
      <c r="C211" s="738"/>
      <c r="D211" s="738"/>
      <c r="E211" s="738"/>
      <c r="F211" s="738"/>
      <c r="G211" s="738"/>
      <c r="H211" s="738"/>
      <c r="I211" s="738"/>
      <c r="J211" s="738"/>
      <c r="K211" s="738"/>
      <c r="L211" s="738"/>
      <c r="M211" s="738"/>
      <c r="N211" s="738"/>
      <c r="O211" s="738"/>
      <c r="P211" s="738"/>
      <c r="Q211" s="738"/>
      <c r="R211" s="738"/>
      <c r="S211" s="738"/>
      <c r="T211" s="738"/>
      <c r="U211" s="738"/>
      <c r="V211" s="738"/>
      <c r="W211" s="738"/>
      <c r="X211" s="738"/>
    </row>
    <row r="212" spans="1:24" ht="15.75" customHeight="1">
      <c r="A212" s="738"/>
      <c r="B212" s="738"/>
      <c r="C212" s="738"/>
      <c r="D212" s="738"/>
      <c r="E212" s="738"/>
      <c r="F212" s="738"/>
      <c r="G212" s="738"/>
      <c r="H212" s="738"/>
      <c r="I212" s="738"/>
      <c r="J212" s="738"/>
      <c r="K212" s="738"/>
      <c r="L212" s="738"/>
      <c r="M212" s="738"/>
      <c r="N212" s="738"/>
      <c r="O212" s="738"/>
      <c r="P212" s="738"/>
      <c r="Q212" s="738"/>
      <c r="R212" s="738"/>
      <c r="S212" s="738"/>
      <c r="T212" s="738"/>
      <c r="U212" s="738"/>
      <c r="V212" s="738"/>
      <c r="W212" s="738"/>
      <c r="X212" s="738"/>
    </row>
    <row r="213" spans="1:24" ht="15.75" customHeight="1">
      <c r="A213" s="738"/>
      <c r="B213" s="738"/>
      <c r="C213" s="738"/>
      <c r="D213" s="738"/>
      <c r="E213" s="738"/>
      <c r="F213" s="738"/>
      <c r="G213" s="738"/>
      <c r="H213" s="738"/>
      <c r="I213" s="738"/>
      <c r="J213" s="738"/>
      <c r="K213" s="738"/>
      <c r="L213" s="738"/>
      <c r="M213" s="738"/>
      <c r="N213" s="738"/>
      <c r="O213" s="738"/>
      <c r="P213" s="738"/>
      <c r="Q213" s="738"/>
      <c r="R213" s="738"/>
      <c r="S213" s="738"/>
      <c r="T213" s="738"/>
      <c r="U213" s="738"/>
      <c r="V213" s="738"/>
      <c r="W213" s="738"/>
      <c r="X213" s="738"/>
    </row>
    <row r="214" spans="1:24" ht="15.75" customHeight="1">
      <c r="A214" s="738"/>
      <c r="B214" s="738"/>
      <c r="C214" s="738"/>
      <c r="D214" s="738"/>
      <c r="E214" s="738"/>
      <c r="F214" s="738"/>
      <c r="G214" s="738"/>
      <c r="H214" s="738"/>
      <c r="I214" s="738"/>
      <c r="J214" s="738"/>
      <c r="K214" s="738"/>
      <c r="L214" s="738"/>
      <c r="M214" s="738"/>
      <c r="N214" s="738"/>
      <c r="O214" s="738"/>
      <c r="P214" s="738"/>
      <c r="Q214" s="738"/>
      <c r="R214" s="738"/>
      <c r="S214" s="738"/>
      <c r="T214" s="738"/>
      <c r="U214" s="738"/>
      <c r="V214" s="738"/>
      <c r="W214" s="738"/>
      <c r="X214" s="738"/>
    </row>
    <row r="215" spans="1:24" ht="15.75" customHeight="1">
      <c r="A215" s="738"/>
      <c r="B215" s="738"/>
      <c r="C215" s="738"/>
      <c r="D215" s="738"/>
      <c r="E215" s="738"/>
      <c r="F215" s="738"/>
      <c r="G215" s="738"/>
      <c r="H215" s="738"/>
      <c r="I215" s="738"/>
      <c r="J215" s="738"/>
      <c r="K215" s="738"/>
      <c r="L215" s="738"/>
      <c r="M215" s="738"/>
      <c r="N215" s="738"/>
      <c r="O215" s="738"/>
      <c r="P215" s="738"/>
      <c r="Q215" s="738"/>
      <c r="R215" s="738"/>
      <c r="S215" s="738"/>
      <c r="T215" s="738"/>
      <c r="U215" s="738"/>
      <c r="V215" s="738"/>
      <c r="W215" s="738"/>
      <c r="X215" s="738"/>
    </row>
    <row r="216" spans="1:24" ht="15.75" customHeight="1">
      <c r="A216" s="738"/>
      <c r="B216" s="738"/>
      <c r="C216" s="738"/>
      <c r="D216" s="738"/>
      <c r="E216" s="738"/>
      <c r="F216" s="738"/>
      <c r="G216" s="738"/>
      <c r="H216" s="738"/>
      <c r="I216" s="738"/>
      <c r="J216" s="738"/>
      <c r="K216" s="738"/>
      <c r="L216" s="738"/>
      <c r="M216" s="738"/>
      <c r="N216" s="738"/>
      <c r="O216" s="738"/>
      <c r="P216" s="738"/>
      <c r="Q216" s="738"/>
      <c r="R216" s="738"/>
      <c r="S216" s="738"/>
      <c r="T216" s="738"/>
      <c r="U216" s="738"/>
      <c r="V216" s="738"/>
      <c r="W216" s="738"/>
      <c r="X216" s="738"/>
    </row>
    <row r="217" spans="1:24" ht="15.75" customHeight="1">
      <c r="A217" s="738"/>
      <c r="B217" s="738"/>
      <c r="C217" s="738"/>
      <c r="D217" s="738"/>
      <c r="E217" s="738"/>
      <c r="F217" s="738"/>
      <c r="G217" s="738"/>
      <c r="H217" s="738"/>
      <c r="I217" s="738"/>
      <c r="J217" s="738"/>
      <c r="K217" s="738"/>
      <c r="L217" s="738"/>
      <c r="M217" s="738"/>
      <c r="N217" s="738"/>
      <c r="O217" s="738"/>
      <c r="P217" s="738"/>
      <c r="Q217" s="738"/>
      <c r="R217" s="738"/>
      <c r="S217" s="738"/>
      <c r="T217" s="738"/>
      <c r="U217" s="738"/>
      <c r="V217" s="738"/>
      <c r="W217" s="738"/>
      <c r="X217" s="738"/>
    </row>
    <row r="218" spans="1:24" ht="15.75" customHeight="1">
      <c r="A218" s="738"/>
      <c r="B218" s="738"/>
      <c r="C218" s="738"/>
      <c r="D218" s="738"/>
      <c r="E218" s="738"/>
      <c r="F218" s="738"/>
      <c r="G218" s="738"/>
      <c r="H218" s="738"/>
      <c r="I218" s="738"/>
      <c r="J218" s="738"/>
      <c r="K218" s="738"/>
      <c r="L218" s="738"/>
      <c r="M218" s="738"/>
      <c r="N218" s="738"/>
      <c r="O218" s="738"/>
      <c r="P218" s="738"/>
      <c r="Q218" s="738"/>
      <c r="R218" s="738"/>
      <c r="S218" s="738"/>
      <c r="T218" s="738"/>
      <c r="U218" s="738"/>
      <c r="V218" s="738"/>
      <c r="W218" s="738"/>
      <c r="X218" s="738"/>
    </row>
    <row r="219" spans="1:24" ht="15.75" customHeight="1">
      <c r="A219" s="738"/>
      <c r="B219" s="738"/>
      <c r="C219" s="738"/>
      <c r="D219" s="738"/>
      <c r="E219" s="738"/>
      <c r="F219" s="738"/>
      <c r="G219" s="738"/>
      <c r="H219" s="738"/>
      <c r="I219" s="738"/>
      <c r="J219" s="738"/>
      <c r="K219" s="738"/>
      <c r="L219" s="738"/>
      <c r="M219" s="738"/>
      <c r="N219" s="738"/>
      <c r="O219" s="738"/>
      <c r="P219" s="738"/>
      <c r="Q219" s="738"/>
      <c r="R219" s="738"/>
      <c r="S219" s="738"/>
      <c r="T219" s="738"/>
      <c r="U219" s="738"/>
      <c r="V219" s="738"/>
      <c r="W219" s="738"/>
      <c r="X219" s="738"/>
    </row>
    <row r="220" spans="1:24" ht="15.75" customHeight="1">
      <c r="A220" s="738"/>
      <c r="B220" s="738"/>
      <c r="C220" s="738"/>
      <c r="D220" s="738"/>
      <c r="E220" s="738"/>
      <c r="F220" s="738"/>
      <c r="G220" s="738"/>
      <c r="H220" s="738"/>
      <c r="I220" s="738"/>
      <c r="J220" s="738"/>
      <c r="K220" s="738"/>
      <c r="L220" s="738"/>
      <c r="M220" s="738"/>
      <c r="N220" s="738"/>
      <c r="O220" s="738"/>
      <c r="P220" s="738"/>
      <c r="Q220" s="738"/>
      <c r="R220" s="738"/>
      <c r="S220" s="738"/>
      <c r="T220" s="738"/>
      <c r="U220" s="738"/>
      <c r="V220" s="738"/>
      <c r="W220" s="738"/>
      <c r="X220" s="738"/>
    </row>
    <row r="221" spans="1:24" ht="15.75" customHeight="1">
      <c r="A221" s="738"/>
      <c r="B221" s="738"/>
      <c r="C221" s="738"/>
      <c r="D221" s="738"/>
      <c r="E221" s="738"/>
      <c r="F221" s="738"/>
      <c r="G221" s="738"/>
      <c r="H221" s="738"/>
      <c r="I221" s="738"/>
      <c r="J221" s="738"/>
      <c r="K221" s="738"/>
      <c r="L221" s="738"/>
      <c r="M221" s="738"/>
      <c r="N221" s="738"/>
      <c r="O221" s="738"/>
      <c r="P221" s="738"/>
      <c r="Q221" s="738"/>
      <c r="R221" s="738"/>
      <c r="S221" s="738"/>
      <c r="T221" s="738"/>
      <c r="U221" s="738"/>
      <c r="V221" s="738"/>
      <c r="W221" s="738"/>
      <c r="X221" s="738"/>
    </row>
    <row r="222" spans="1:24" ht="15.75" customHeight="1">
      <c r="A222" s="738"/>
      <c r="B222" s="738"/>
      <c r="C222" s="738"/>
      <c r="D222" s="738"/>
      <c r="E222" s="738"/>
      <c r="F222" s="738"/>
      <c r="G222" s="738"/>
      <c r="H222" s="738"/>
      <c r="I222" s="738"/>
      <c r="J222" s="738"/>
      <c r="K222" s="738"/>
      <c r="L222" s="738"/>
      <c r="M222" s="738"/>
      <c r="N222" s="738"/>
      <c r="O222" s="738"/>
      <c r="P222" s="738"/>
      <c r="Q222" s="738"/>
      <c r="R222" s="738"/>
      <c r="S222" s="738"/>
      <c r="T222" s="738"/>
      <c r="U222" s="738"/>
      <c r="V222" s="738"/>
      <c r="W222" s="738"/>
      <c r="X222" s="738"/>
    </row>
    <row r="223" spans="1:24" ht="15.75" customHeight="1">
      <c r="A223" s="738"/>
      <c r="B223" s="738"/>
      <c r="C223" s="738"/>
      <c r="D223" s="738"/>
      <c r="E223" s="738"/>
      <c r="F223" s="738"/>
      <c r="G223" s="738"/>
      <c r="H223" s="738"/>
      <c r="I223" s="738"/>
      <c r="J223" s="738"/>
      <c r="K223" s="738"/>
      <c r="L223" s="738"/>
      <c r="M223" s="738"/>
      <c r="N223" s="738"/>
      <c r="O223" s="738"/>
      <c r="P223" s="738"/>
      <c r="Q223" s="738"/>
      <c r="R223" s="738"/>
      <c r="S223" s="738"/>
      <c r="T223" s="738"/>
      <c r="U223" s="738"/>
      <c r="V223" s="738"/>
      <c r="W223" s="738"/>
      <c r="X223" s="738"/>
    </row>
    <row r="224" spans="1:24" ht="15.75" customHeight="1">
      <c r="A224" s="738"/>
      <c r="B224" s="738"/>
      <c r="C224" s="738"/>
      <c r="D224" s="738"/>
      <c r="E224" s="738"/>
      <c r="F224" s="738"/>
      <c r="G224" s="738"/>
      <c r="H224" s="738"/>
      <c r="I224" s="738"/>
      <c r="J224" s="738"/>
      <c r="K224" s="738"/>
      <c r="L224" s="738"/>
      <c r="M224" s="738"/>
      <c r="N224" s="738"/>
      <c r="O224" s="738"/>
      <c r="P224" s="738"/>
      <c r="Q224" s="738"/>
      <c r="R224" s="738"/>
      <c r="S224" s="738"/>
      <c r="T224" s="738"/>
      <c r="U224" s="738"/>
      <c r="V224" s="738"/>
      <c r="W224" s="738"/>
      <c r="X224" s="738"/>
    </row>
    <row r="225" spans="1:24" ht="15.75" customHeight="1">
      <c r="A225" s="738"/>
      <c r="B225" s="738"/>
      <c r="C225" s="738"/>
      <c r="D225" s="738"/>
      <c r="E225" s="738"/>
      <c r="F225" s="738"/>
      <c r="G225" s="738"/>
      <c r="H225" s="738"/>
      <c r="I225" s="738"/>
      <c r="J225" s="738"/>
      <c r="K225" s="738"/>
      <c r="L225" s="738"/>
      <c r="M225" s="738"/>
      <c r="N225" s="738"/>
      <c r="O225" s="738"/>
      <c r="P225" s="738"/>
      <c r="Q225" s="738"/>
      <c r="R225" s="738"/>
      <c r="S225" s="738"/>
      <c r="T225" s="738"/>
      <c r="U225" s="738"/>
      <c r="V225" s="738"/>
      <c r="W225" s="738"/>
      <c r="X225" s="738"/>
    </row>
    <row r="226" spans="1:24" ht="15.75" customHeight="1">
      <c r="A226" s="738"/>
      <c r="B226" s="738"/>
      <c r="C226" s="738"/>
      <c r="D226" s="738"/>
      <c r="E226" s="738"/>
      <c r="F226" s="738"/>
      <c r="G226" s="738"/>
      <c r="H226" s="738"/>
      <c r="I226" s="738"/>
      <c r="J226" s="738"/>
      <c r="K226" s="738"/>
      <c r="L226" s="738"/>
      <c r="M226" s="738"/>
      <c r="N226" s="738"/>
      <c r="O226" s="738"/>
      <c r="P226" s="738"/>
      <c r="Q226" s="738"/>
      <c r="R226" s="738"/>
      <c r="S226" s="738"/>
      <c r="T226" s="738"/>
      <c r="U226" s="738"/>
      <c r="V226" s="738"/>
      <c r="W226" s="738"/>
      <c r="X226" s="738"/>
    </row>
    <row r="227" spans="1:24" ht="15.75" customHeight="1"/>
    <row r="228" spans="1:24" ht="15.75" customHeight="1"/>
    <row r="229" spans="1:24" ht="15.75" customHeight="1"/>
    <row r="230" spans="1:24" ht="15.75" customHeight="1"/>
    <row r="231" spans="1:24" ht="15.75" customHeight="1"/>
    <row r="232" spans="1:24" ht="15.75" customHeight="1"/>
    <row r="233" spans="1:24" ht="15.75" customHeight="1"/>
    <row r="234" spans="1:24" ht="15.75" customHeight="1"/>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A3"/>
    <mergeCell ref="B1:D3"/>
    <mergeCell ref="A4:D4"/>
  </mergeCell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'DATOS OCULTOS'!$B$3:$B$21</xm:f>
          </x14:formula1>
          <xm:sqref>C6:C25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Tablas de apoyo</vt:lpstr>
      <vt:lpstr>Análisis del Contexto</vt:lpstr>
      <vt:lpstr>Mapa de riesgos </vt:lpstr>
      <vt:lpstr>Det imp Rcorrupcion</vt:lpstr>
      <vt:lpstr>Matriz oportunidades V_2</vt:lpstr>
      <vt:lpstr>Impacto R. Corrupción</vt:lpstr>
      <vt:lpstr>Nº de riesgo x NC y DT</vt:lpstr>
      <vt:lpstr>Matriz RG-RC-RSD</vt:lpstr>
      <vt:lpstr>Control de Cambios</vt:lpstr>
      <vt:lpstr>DATOS OCULTOS</vt:lpstr>
      <vt:lpstr>Datos</vt:lpstr>
      <vt:lpstr>Clasificacion</vt:lpstr>
      <vt:lpstr>'Análisis del Contexto'!CLASIFICACIÓN_DEL_RIESGO</vt:lpstr>
      <vt:lpstr>'Matriz oportunidades V_2'!CLASIFICACIÓN_DEL_RIESGO</vt:lpstr>
      <vt:lpstr>CLASIFICACIÓN_DEL_RIESGO</vt:lpstr>
      <vt:lpstr>OBJETIVO</vt:lpstr>
      <vt:lpstr>'Análisis del Contexto'!PROCESOS</vt:lpstr>
      <vt:lpstr>'Matriz oportunidades V_2'!PROCESOS</vt:lpstr>
      <vt:lpstr>PROCESOS</vt:lpstr>
      <vt:lpstr>'Análisis del Contexto'!TIPO</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Usuario</cp:lastModifiedBy>
  <dcterms:created xsi:type="dcterms:W3CDTF">2020-01-16T15:23:55Z</dcterms:created>
  <dcterms:modified xsi:type="dcterms:W3CDTF">2021-11-12T12:54:51Z</dcterms:modified>
</cp:coreProperties>
</file>